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통계업무\주민등록통계\2019년\1분기\"/>
    </mc:Choice>
  </mc:AlternateContent>
  <bookViews>
    <workbookView xWindow="315" yWindow="150" windowWidth="17340" windowHeight="11325" tabRatio="857"/>
  </bookViews>
  <sheets>
    <sheet name="1-1. 시군별 인구 및 세대현황" sheetId="123" r:id="rId1"/>
    <sheet name="1-2. 읍면동별 인구 및 세대현황" sheetId="124" r:id="rId2"/>
    <sheet name="2-1.시군 연령별총괄(5세)" sheetId="127" r:id="rId3"/>
    <sheet name="2-2.시군 연령별 한국인(각세)" sheetId="128" r:id="rId4"/>
    <sheet name="3. 국적별 외국인 현황" sheetId="130" r:id="rId5"/>
  </sheets>
  <externalReferences>
    <externalReference r:id="rId6"/>
  </externalReferences>
  <definedNames>
    <definedName name="_xlnm._FilterDatabase" localSheetId="1" hidden="1">'1-2. 읍면동별 인구 및 세대현황'!$A$6:$ID$364</definedName>
    <definedName name="_xlnm._FilterDatabase" localSheetId="3" hidden="1">'2-2.시군 연령별 한국인(각세)'!$A$7:$IT$187</definedName>
    <definedName name="_xlnm._FilterDatabase" localSheetId="4" hidden="1">'3. 국적별 외국인 현황'!$A$8:$DO$8</definedName>
    <definedName name="D_불명" localSheetId="0">OFFSET(#REF!,0,0,COUNTA(#REF!),6)</definedName>
    <definedName name="D_불명" localSheetId="1">OFFSET(#REF!,0,0,COUNTA(#REF!),6)</definedName>
    <definedName name="D_불명" localSheetId="2">OFFSET(#REF!,0,0,COUNTA(#REF!),6)</definedName>
    <definedName name="D_불명" localSheetId="3">OFFSET(#REF!,0,0,COUNTA(#REF!),6)</definedName>
    <definedName name="D_불명" localSheetId="4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2">OFFSET(#REF!,0,0,COUNTA(#REF!),6)</definedName>
    <definedName name="D_세대수" localSheetId="3">OFFSET(#REF!,0,0,COUNTA(#REF!),6)</definedName>
    <definedName name="D_세대수" localSheetId="4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2">OFFSET(#REF!,0,0,COUNTA(#REF!),9)</definedName>
    <definedName name="D_연령" localSheetId="3">OFFSET(#REF!,0,0,COUNTA(#REF!),9)</definedName>
    <definedName name="D_연령" localSheetId="4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2">OFFSET(#REF!,0,0,COUNTA(#REF!),6)</definedName>
    <definedName name="D_외국인" localSheetId="3">OFFSET(#REF!,0,0,COUNTA(#REF!),6)</definedName>
    <definedName name="D_외국인" localSheetId="4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2">OFFSET(#REF!,0,0,COUNTA(#REF!),8)</definedName>
    <definedName name="D_외국인_상세" localSheetId="3">OFFSET(#REF!,0,0,COUNTA(#REF!),8)</definedName>
    <definedName name="D_외국인_상세" localSheetId="4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2">#REF!</definedName>
    <definedName name="DATA_국적별외국인" localSheetId="3">#REF!</definedName>
    <definedName name="DATA_국적별외국인" localSheetId="4">'3. 국적별 외국인 현황'!$B$7:$BW$65</definedName>
    <definedName name="DATA_국적별외국인">#REF!</definedName>
    <definedName name="DATA_세대인구총괄" localSheetId="1">'1-2. 읍면동별 인구 및 세대현황'!$B$7:$M$194</definedName>
    <definedName name="DATA_세대인구총괄" localSheetId="2">'1-2. 읍면동별 인구 및 세대현황'!$B$7:$M$194</definedName>
    <definedName name="DATA_세대인구총괄" localSheetId="3">'1-2. 읍면동별 인구 및 세대현황'!$B$7:$M$194</definedName>
    <definedName name="DATA_세대인구총괄" localSheetId="4">'1-2. 읍면동별 인구 및 세대현황'!$B$7:$M$194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2">#REF!</definedName>
    <definedName name="DATA_체류자격" localSheetId="3">#REF!</definedName>
    <definedName name="DATA_체류자격" localSheetId="4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2">OFFSET([1]D1!$A$1,0,0,COUNTA([1]D1!$A:$A),9)</definedName>
    <definedName name="DATA1" localSheetId="3">OFFSET([1]D1!$A$1,0,0,COUNTA([1]D1!$A:$A),9)</definedName>
    <definedName name="DATA1" localSheetId="4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2">OFFSET([1]D2!$A$1,0,0,COUNTA([1]D2!$A:$A),13)</definedName>
    <definedName name="DATA2" localSheetId="3">OFFSET([1]D2!$A$1,0,0,COUNTA([1]D2!$A:$A),13)</definedName>
    <definedName name="DATA2" localSheetId="4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2">OFFSET([1]D3!$A$1,0,0,COUNTA([1]D3!$A:$A),9)</definedName>
    <definedName name="DATA3" localSheetId="3">OFFSET([1]D3!$A$1,0,0,COUNTA([1]D3!$A:$A),9)</definedName>
    <definedName name="DATA3" localSheetId="4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2">OFFSET([1]D4!$A$1,0,0,COUNTA([1]D4!$A:$A),11)</definedName>
    <definedName name="DATA4" localSheetId="3">OFFSET([1]D4!$A$1,0,0,COUNTA([1]D4!$A:$A),11)</definedName>
    <definedName name="DATA4" localSheetId="4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2">OFFSET([1]D5!$A$1,0,0,COUNTA([1]D5!$A:$A),15)</definedName>
    <definedName name="DATA5" localSheetId="3">OFFSET([1]D5!$A$1,0,0,COUNTA([1]D5!$A:$A),15)</definedName>
    <definedName name="DATA5" localSheetId="4">OFFSET([1]D5!$A$1,0,0,COUNTA([1]D5!$A:$A),15)</definedName>
    <definedName name="DATA5">OFFSET([1]D5!$A$1,0,0,COUNTA([1]D5!$A:$A),15)</definedName>
    <definedName name="_xlnm.Print_Titles" localSheetId="1">'1-2. 읍면동별 인구 및 세대현황'!$2:$6</definedName>
    <definedName name="국적별" localSheetId="0">#REF!</definedName>
    <definedName name="국적별" localSheetId="1">#REF!</definedName>
    <definedName name="국적별" localSheetId="2">#REF!</definedName>
    <definedName name="국적별" localSheetId="3">#REF!</definedName>
    <definedName name="국적별" localSheetId="4">'3. 국적별 외국인 현황'!$C$8:$F$65</definedName>
    <definedName name="국적별">#REF!</definedName>
    <definedName name="세대인구" localSheetId="1">'1-2. 읍면동별 인구 및 세대현황'!$B$6:$M$194</definedName>
    <definedName name="세대인구" localSheetId="2">'1-2. 읍면동별 인구 및 세대현황'!$B$6:$M$194</definedName>
    <definedName name="세대인구" localSheetId="3">'1-2. 읍면동별 인구 및 세대현황'!$B$6:$M$194</definedName>
    <definedName name="세대인구" localSheetId="4">'1-2. 읍면동별 인구 및 세대현황'!$B$6:$M$194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2">#REF!,#REF!</definedName>
    <definedName name="체류자격" localSheetId="3">#REF!,#REF!</definedName>
    <definedName name="체류자격" localSheetId="4">#REF!,#REF!</definedName>
    <definedName name="체류자격">#REF!,#REF!</definedName>
  </definedNames>
  <calcPr calcId="162913"/>
</workbook>
</file>

<file path=xl/calcChain.xml><?xml version="1.0" encoding="utf-8"?>
<calcChain xmlns="http://schemas.openxmlformats.org/spreadsheetml/2006/main">
  <c r="E31" i="127" l="1"/>
  <c r="G28" i="127"/>
  <c r="H54" i="123"/>
  <c r="G54" i="123"/>
  <c r="G53" i="123"/>
  <c r="G47" i="123"/>
  <c r="H47" i="123"/>
  <c r="G48" i="123"/>
  <c r="H48" i="123"/>
  <c r="G49" i="123"/>
  <c r="H49" i="123"/>
  <c r="G50" i="123"/>
  <c r="H50" i="123"/>
  <c r="G51" i="123"/>
  <c r="H51" i="123"/>
  <c r="G52" i="123"/>
  <c r="H52" i="123"/>
  <c r="H53" i="123"/>
  <c r="G34" i="123"/>
  <c r="H34" i="123"/>
  <c r="G35" i="123"/>
  <c r="H35" i="123"/>
  <c r="G36" i="123"/>
  <c r="H36" i="123"/>
  <c r="G37" i="123"/>
  <c r="H37" i="123"/>
  <c r="G38" i="123"/>
  <c r="H38" i="123"/>
  <c r="G39" i="123"/>
  <c r="H39" i="123"/>
  <c r="G40" i="123"/>
  <c r="H40" i="123"/>
  <c r="G41" i="123"/>
  <c r="H41" i="123"/>
  <c r="G42" i="123"/>
  <c r="H42" i="123"/>
  <c r="G43" i="123"/>
  <c r="H43" i="123"/>
  <c r="G44" i="123"/>
  <c r="H44" i="123"/>
  <c r="G45" i="123"/>
  <c r="H45" i="123"/>
  <c r="G46" i="123"/>
  <c r="H46" i="123"/>
  <c r="H33" i="123" l="1"/>
  <c r="G33" i="123"/>
  <c r="H32" i="123"/>
  <c r="G32" i="123"/>
  <c r="L59" i="127" l="1"/>
  <c r="L60" i="127"/>
  <c r="L61" i="127"/>
  <c r="L62" i="127"/>
  <c r="L63" i="127"/>
  <c r="L64" i="127"/>
  <c r="L65" i="127"/>
  <c r="L66" i="127"/>
  <c r="L67" i="127"/>
  <c r="L68" i="127"/>
  <c r="L69" i="127"/>
  <c r="L70" i="127"/>
  <c r="L71" i="127"/>
  <c r="L72" i="127"/>
  <c r="L73" i="127"/>
  <c r="L74" i="127"/>
  <c r="L75" i="127"/>
  <c r="H8" i="130" l="1"/>
  <c r="I8" i="130"/>
  <c r="J8" i="130"/>
  <c r="K8" i="130"/>
  <c r="L8" i="130"/>
  <c r="M8" i="130"/>
  <c r="N8" i="130"/>
  <c r="O8" i="130"/>
  <c r="P8" i="130"/>
  <c r="Q8" i="130"/>
  <c r="R8" i="130"/>
  <c r="S8" i="130"/>
  <c r="T8" i="130"/>
  <c r="U8" i="130"/>
  <c r="V8" i="130"/>
  <c r="W8" i="130"/>
  <c r="X8" i="130"/>
  <c r="Y8" i="130"/>
  <c r="Z8" i="130"/>
  <c r="AA8" i="130"/>
  <c r="AB8" i="130"/>
  <c r="AC8" i="130"/>
  <c r="AD8" i="130"/>
  <c r="AE8" i="130"/>
  <c r="AF8" i="130"/>
  <c r="AG8" i="130"/>
  <c r="AH8" i="130"/>
  <c r="AI8" i="130"/>
  <c r="AJ8" i="130"/>
  <c r="AK8" i="130"/>
  <c r="AL8" i="130"/>
  <c r="AM8" i="130"/>
  <c r="AN8" i="130"/>
  <c r="AO8" i="130"/>
  <c r="AP8" i="130"/>
  <c r="AQ8" i="130"/>
  <c r="AR8" i="130"/>
  <c r="AS8" i="130"/>
  <c r="AT8" i="130"/>
  <c r="AU8" i="130"/>
  <c r="AV8" i="130"/>
  <c r="AW8" i="130"/>
  <c r="AX8" i="130"/>
  <c r="AY8" i="130"/>
  <c r="AZ8" i="130"/>
  <c r="BA8" i="130"/>
  <c r="BB8" i="130"/>
  <c r="BC8" i="130"/>
  <c r="BD8" i="130"/>
  <c r="BE8" i="130"/>
  <c r="BF8" i="130"/>
  <c r="BG8" i="130"/>
  <c r="BH8" i="130"/>
  <c r="BI8" i="130"/>
  <c r="BJ8" i="130"/>
  <c r="BK8" i="130"/>
  <c r="BL8" i="130"/>
  <c r="BM8" i="130"/>
  <c r="BN8" i="130"/>
  <c r="BO8" i="130"/>
  <c r="BP8" i="130"/>
  <c r="BQ8" i="130"/>
  <c r="BR8" i="130"/>
  <c r="BS8" i="130"/>
  <c r="BT8" i="130"/>
  <c r="BU8" i="130"/>
  <c r="BV8" i="130"/>
  <c r="BW8" i="130"/>
  <c r="E8" i="130"/>
  <c r="F8" i="130"/>
  <c r="G8" i="130"/>
  <c r="D8" i="130"/>
  <c r="K261" i="124" l="1"/>
  <c r="L261" i="124"/>
  <c r="K242" i="124"/>
  <c r="AX104" i="128" l="1"/>
  <c r="AX98" i="128"/>
  <c r="AU104" i="128"/>
  <c r="AU98" i="128"/>
  <c r="AU32" i="128"/>
  <c r="AU14" i="128"/>
  <c r="AR14" i="128"/>
  <c r="AO86" i="128"/>
  <c r="AR104" i="128"/>
  <c r="AO104" i="128"/>
  <c r="AR98" i="128"/>
  <c r="AO98" i="128"/>
  <c r="AL104" i="128"/>
  <c r="AL98" i="128"/>
  <c r="AI56" i="128"/>
  <c r="AI50" i="128"/>
  <c r="AI62" i="128"/>
  <c r="AI68" i="128"/>
  <c r="AI86" i="128"/>
  <c r="AI80" i="128"/>
  <c r="AI74" i="128"/>
  <c r="AI104" i="128"/>
  <c r="AI98" i="128"/>
  <c r="AI92" i="128"/>
  <c r="AI116" i="128"/>
  <c r="AI122" i="128"/>
  <c r="AF122" i="128"/>
  <c r="AF116" i="128"/>
  <c r="AF104" i="128"/>
  <c r="AF98" i="128"/>
  <c r="AF92" i="128"/>
  <c r="AF86" i="128"/>
  <c r="AF80" i="128"/>
  <c r="AF74" i="128"/>
  <c r="AF68" i="128"/>
  <c r="AF62" i="128"/>
  <c r="AF56" i="128"/>
  <c r="AF50" i="128"/>
  <c r="AF44" i="128"/>
  <c r="AC104" i="128"/>
  <c r="AC98" i="128"/>
  <c r="AC92" i="128"/>
  <c r="AC86" i="128"/>
  <c r="AC80" i="128"/>
  <c r="AC74" i="128"/>
  <c r="AC68" i="128"/>
  <c r="AC62" i="128"/>
  <c r="AC56" i="128"/>
  <c r="AC50" i="128"/>
  <c r="AC44" i="128"/>
  <c r="K110" i="128"/>
  <c r="K104" i="128"/>
  <c r="AU122" i="128"/>
  <c r="AO122" i="128"/>
  <c r="AL122" i="128"/>
  <c r="AU116" i="128"/>
  <c r="AR116" i="128"/>
  <c r="AO116" i="128"/>
  <c r="AL116" i="128"/>
  <c r="AR74" i="128"/>
  <c r="AR80" i="128"/>
  <c r="AR86" i="128"/>
  <c r="AU86" i="128"/>
  <c r="AU80" i="128"/>
  <c r="AX80" i="128"/>
  <c r="AX86" i="128"/>
  <c r="AX92" i="128"/>
  <c r="AU92" i="128"/>
  <c r="AR92" i="128"/>
  <c r="AO92" i="128"/>
  <c r="AL92" i="128"/>
  <c r="AL86" i="128"/>
  <c r="AL80" i="128"/>
  <c r="AO80" i="128"/>
  <c r="AX74" i="128"/>
  <c r="AL68" i="128"/>
  <c r="AL74" i="128"/>
  <c r="AO74" i="128"/>
  <c r="AO68" i="128"/>
  <c r="AR68" i="128"/>
  <c r="AU68" i="128"/>
  <c r="AX68" i="128"/>
  <c r="AX62" i="128"/>
  <c r="AU62" i="128"/>
  <c r="AR62" i="128"/>
  <c r="AO62" i="128"/>
  <c r="AL62" i="128"/>
  <c r="AU74" i="128"/>
  <c r="AX44" i="128"/>
  <c r="AX50" i="128"/>
  <c r="AX56" i="128"/>
  <c r="AU56" i="128"/>
  <c r="AU50" i="128"/>
  <c r="AU44" i="128"/>
  <c r="AR44" i="128"/>
  <c r="AR50" i="128"/>
  <c r="AR56" i="128"/>
  <c r="AO50" i="128"/>
  <c r="AO56" i="128"/>
  <c r="AL56" i="128"/>
  <c r="AL50" i="128"/>
  <c r="AL44" i="128"/>
  <c r="AO44" i="128"/>
  <c r="AX14" i="128"/>
  <c r="AX20" i="128"/>
  <c r="AX26" i="128"/>
  <c r="AX32" i="128"/>
  <c r="AX38" i="128"/>
  <c r="AU38" i="128"/>
  <c r="AR38" i="128"/>
  <c r="AO38" i="128"/>
  <c r="AR32" i="128"/>
  <c r="AU26" i="128"/>
  <c r="AU20" i="128"/>
  <c r="AR20" i="128"/>
  <c r="AR26" i="128"/>
  <c r="AL26" i="128"/>
  <c r="AL32" i="128"/>
  <c r="AO32" i="128"/>
  <c r="AO26" i="128"/>
  <c r="AI44" i="128"/>
  <c r="AL38" i="128"/>
  <c r="AI38" i="128"/>
  <c r="AI32" i="128"/>
  <c r="AI26" i="128"/>
  <c r="AF26" i="128"/>
  <c r="AF32" i="128"/>
  <c r="AF38" i="128"/>
  <c r="AC38" i="128"/>
  <c r="AC32" i="128"/>
  <c r="AC26" i="128"/>
  <c r="AC20" i="128"/>
  <c r="AF20" i="128"/>
  <c r="AI20" i="128"/>
  <c r="AL20" i="128"/>
  <c r="AO20" i="128"/>
  <c r="AO14" i="128"/>
  <c r="AL14" i="128"/>
  <c r="AI14" i="128"/>
  <c r="AF14" i="128"/>
  <c r="AC14" i="128"/>
  <c r="Z14" i="128"/>
  <c r="W14" i="128"/>
  <c r="Z26" i="128"/>
  <c r="Z20" i="128"/>
  <c r="W20" i="128"/>
  <c r="W26" i="128"/>
  <c r="Z38" i="128"/>
  <c r="Z32" i="128"/>
  <c r="W32" i="128"/>
  <c r="W38" i="128"/>
  <c r="Z50" i="128"/>
  <c r="Z44" i="128"/>
  <c r="W44" i="128"/>
  <c r="W50" i="128"/>
  <c r="Z62" i="128"/>
  <c r="Z56" i="128"/>
  <c r="W56" i="128"/>
  <c r="W62" i="128"/>
  <c r="W80" i="128"/>
  <c r="Z80" i="128"/>
  <c r="Z74" i="128"/>
  <c r="Z68" i="128"/>
  <c r="W68" i="128"/>
  <c r="W74" i="128"/>
  <c r="Z92" i="128"/>
  <c r="Z86" i="128"/>
  <c r="W86" i="128"/>
  <c r="W92" i="128"/>
  <c r="Z104" i="128"/>
  <c r="W104" i="128"/>
  <c r="Z98" i="128"/>
  <c r="W98" i="128"/>
  <c r="Z122" i="128"/>
  <c r="W122" i="128"/>
  <c r="Z116" i="128"/>
  <c r="W116" i="128"/>
  <c r="Z110" i="128"/>
  <c r="W110" i="128"/>
  <c r="E116" i="128"/>
  <c r="E122" i="128"/>
  <c r="T122" i="128"/>
  <c r="T116" i="128"/>
  <c r="Q116" i="128"/>
  <c r="Q122" i="128"/>
  <c r="N122" i="128"/>
  <c r="N116" i="128"/>
  <c r="K116" i="128"/>
  <c r="K122" i="128"/>
  <c r="H122" i="128"/>
  <c r="H116" i="128"/>
  <c r="T110" i="128"/>
  <c r="Q110" i="128"/>
  <c r="N110" i="128"/>
  <c r="N104" i="128"/>
  <c r="Q104" i="128"/>
  <c r="T104" i="128"/>
  <c r="T98" i="128"/>
  <c r="Q98" i="128"/>
  <c r="N98" i="128"/>
  <c r="K98" i="128"/>
  <c r="H98" i="128"/>
  <c r="H104" i="128"/>
  <c r="H110" i="128"/>
  <c r="E110" i="128"/>
  <c r="E104" i="128"/>
  <c r="E98" i="128"/>
  <c r="E92" i="128"/>
  <c r="H92" i="128"/>
  <c r="K92" i="128"/>
  <c r="N92" i="128"/>
  <c r="Q92" i="128"/>
  <c r="T92" i="128"/>
  <c r="T86" i="128"/>
  <c r="Q86" i="128"/>
  <c r="N86" i="128"/>
  <c r="K86" i="128"/>
  <c r="H86" i="128"/>
  <c r="E86" i="128"/>
  <c r="K80" i="128"/>
  <c r="N80" i="128"/>
  <c r="Q80" i="128"/>
  <c r="T80" i="128"/>
  <c r="T74" i="128"/>
  <c r="Q74" i="128"/>
  <c r="N74" i="128"/>
  <c r="K74" i="128"/>
  <c r="H74" i="128"/>
  <c r="H80" i="128"/>
  <c r="E80" i="128"/>
  <c r="E74" i="128"/>
  <c r="T62" i="128"/>
  <c r="T68" i="128"/>
  <c r="Q68" i="128"/>
  <c r="Q62" i="128"/>
  <c r="N62" i="128"/>
  <c r="N68" i="128"/>
  <c r="K68" i="128"/>
  <c r="K62" i="128"/>
  <c r="H62" i="128"/>
  <c r="H68" i="128"/>
  <c r="E68" i="128"/>
  <c r="E62" i="128"/>
  <c r="T44" i="128"/>
  <c r="T50" i="128"/>
  <c r="T56" i="128"/>
  <c r="Q56" i="128"/>
  <c r="Q50" i="128"/>
  <c r="Q44" i="128"/>
  <c r="N44" i="128"/>
  <c r="N50" i="128"/>
  <c r="N56" i="128"/>
  <c r="K56" i="128"/>
  <c r="K50" i="128"/>
  <c r="K44" i="128"/>
  <c r="H44" i="128"/>
  <c r="H50" i="128"/>
  <c r="H56" i="128"/>
  <c r="E56" i="128"/>
  <c r="E50" i="128"/>
  <c r="E44" i="128"/>
  <c r="T32" i="128"/>
  <c r="T38" i="128"/>
  <c r="Q38" i="128"/>
  <c r="Q32" i="128"/>
  <c r="N32" i="128"/>
  <c r="N38" i="128"/>
  <c r="K38" i="128"/>
  <c r="K32" i="128"/>
  <c r="H32" i="128"/>
  <c r="H38" i="128"/>
  <c r="E38" i="128"/>
  <c r="E32" i="128"/>
  <c r="T26" i="128"/>
  <c r="Q26" i="128"/>
  <c r="N26" i="128"/>
  <c r="K26" i="128"/>
  <c r="H26" i="128"/>
  <c r="E26" i="128"/>
  <c r="E20" i="128"/>
  <c r="H20" i="128"/>
  <c r="K20" i="128"/>
  <c r="N20" i="128"/>
  <c r="Q20" i="128"/>
  <c r="T20" i="128"/>
  <c r="T14" i="128"/>
  <c r="Q14" i="128"/>
  <c r="N14" i="128"/>
  <c r="K14" i="128"/>
  <c r="H14" i="128"/>
  <c r="E14" i="128"/>
  <c r="AR122" i="128"/>
  <c r="AX122" i="128"/>
  <c r="AX116" i="128"/>
  <c r="AX110" i="128"/>
  <c r="AU110" i="128"/>
  <c r="AR110" i="128"/>
  <c r="AO110" i="128"/>
  <c r="AL110" i="128"/>
  <c r="AI110" i="128"/>
  <c r="AF110" i="128"/>
  <c r="AC110" i="128"/>
  <c r="AC116" i="128"/>
  <c r="AC122" i="128"/>
  <c r="BV116" i="128"/>
  <c r="BV122" i="128"/>
  <c r="BS122" i="128"/>
  <c r="BS116" i="128"/>
  <c r="BP116" i="128"/>
  <c r="BP122" i="128"/>
  <c r="BM122" i="128"/>
  <c r="BM116" i="128"/>
  <c r="BJ116" i="128"/>
  <c r="BJ122" i="128"/>
  <c r="BG122" i="128"/>
  <c r="BG116" i="128"/>
  <c r="BD116" i="128"/>
  <c r="BD122" i="128"/>
  <c r="BA122" i="128"/>
  <c r="BA116" i="128"/>
  <c r="BV110" i="128"/>
  <c r="BV104" i="128"/>
  <c r="BS104" i="128"/>
  <c r="BS110" i="128"/>
  <c r="BP110" i="128"/>
  <c r="BP104" i="128"/>
  <c r="BM110" i="128"/>
  <c r="BM104" i="128"/>
  <c r="BJ104" i="128"/>
  <c r="BJ110" i="128"/>
  <c r="BG110" i="128"/>
  <c r="BG104" i="128"/>
  <c r="BG98" i="128"/>
  <c r="BJ98" i="128"/>
  <c r="BM98" i="128"/>
  <c r="BP98" i="128"/>
  <c r="BS98" i="128"/>
  <c r="BV98" i="128"/>
  <c r="BV92" i="128"/>
  <c r="BS92" i="128"/>
  <c r="BP92" i="128"/>
  <c r="BM92" i="128"/>
  <c r="BJ92" i="128"/>
  <c r="BG92" i="128"/>
  <c r="BD92" i="128"/>
  <c r="BD98" i="128"/>
  <c r="BD104" i="128"/>
  <c r="BD110" i="128"/>
  <c r="BA110" i="128"/>
  <c r="BA104" i="128"/>
  <c r="BA98" i="128"/>
  <c r="BA92" i="128"/>
  <c r="BV80" i="128"/>
  <c r="BV86" i="128"/>
  <c r="BS86" i="128"/>
  <c r="BP86" i="128"/>
  <c r="BP74" i="128"/>
  <c r="BP80" i="128"/>
  <c r="BS80" i="128"/>
  <c r="BA80" i="128"/>
  <c r="BA86" i="128"/>
  <c r="BD86" i="128"/>
  <c r="BD80" i="128"/>
  <c r="BG80" i="128"/>
  <c r="BG86" i="128"/>
  <c r="BJ80" i="128"/>
  <c r="BJ86" i="128"/>
  <c r="BM86" i="128"/>
  <c r="BM80" i="128"/>
  <c r="BM74" i="128"/>
  <c r="BM68" i="128"/>
  <c r="BP68" i="128"/>
  <c r="BS68" i="128"/>
  <c r="BS74" i="128"/>
  <c r="BV74" i="128"/>
  <c r="BV68" i="128"/>
  <c r="BV62" i="128"/>
  <c r="BS62" i="128"/>
  <c r="BP62" i="128"/>
  <c r="BM62" i="128"/>
  <c r="BJ62" i="128"/>
  <c r="BJ68" i="128"/>
  <c r="BJ74" i="128"/>
  <c r="BG74" i="128"/>
  <c r="BD74" i="128"/>
  <c r="BA74" i="128"/>
  <c r="BA68" i="128"/>
  <c r="BD68" i="128"/>
  <c r="BG68" i="128"/>
  <c r="BG62" i="128"/>
  <c r="BD62" i="128"/>
  <c r="BA62" i="128"/>
  <c r="BV56" i="128"/>
  <c r="BV50" i="128"/>
  <c r="BS50" i="128"/>
  <c r="BS56" i="128"/>
  <c r="BP56" i="128"/>
  <c r="BP50" i="128"/>
  <c r="BM50" i="128"/>
  <c r="BM56" i="128"/>
  <c r="BJ56" i="128"/>
  <c r="BG56" i="128"/>
  <c r="BG44" i="128"/>
  <c r="BG50" i="128"/>
  <c r="BJ50" i="128"/>
  <c r="BJ44" i="128"/>
  <c r="BM44" i="128"/>
  <c r="BP44" i="128"/>
  <c r="BP38" i="128"/>
  <c r="BM38" i="128"/>
  <c r="BJ38" i="128"/>
  <c r="BG38" i="128"/>
  <c r="BD44" i="128"/>
  <c r="BD50" i="128"/>
  <c r="BD56" i="128"/>
  <c r="BA56" i="128"/>
  <c r="BA50" i="128"/>
  <c r="BA44" i="128"/>
  <c r="BD38" i="128"/>
  <c r="BA38" i="128"/>
  <c r="BA32" i="128"/>
  <c r="BD32" i="128"/>
  <c r="BG32" i="128"/>
  <c r="BJ32" i="128"/>
  <c r="BM32" i="128"/>
  <c r="BP32" i="128"/>
  <c r="BS32" i="128"/>
  <c r="BS38" i="128"/>
  <c r="BS44" i="128"/>
  <c r="BV44" i="128"/>
  <c r="BV38" i="128"/>
  <c r="BV32" i="128"/>
  <c r="BV26" i="128"/>
  <c r="BS26" i="128"/>
  <c r="BP20" i="128"/>
  <c r="BP26" i="128"/>
  <c r="BM26" i="128"/>
  <c r="BM20" i="128"/>
  <c r="BJ20" i="128"/>
  <c r="BJ26" i="128"/>
  <c r="BG26" i="128"/>
  <c r="BG20" i="128"/>
  <c r="BD20" i="128"/>
  <c r="BD26" i="128"/>
  <c r="BA26" i="128"/>
  <c r="BA20" i="128"/>
  <c r="BA14" i="128"/>
  <c r="BD14" i="128"/>
  <c r="BG14" i="128"/>
  <c r="BJ14" i="128"/>
  <c r="BM14" i="128"/>
  <c r="BP14" i="128"/>
  <c r="BS14" i="128"/>
  <c r="BS20" i="128"/>
  <c r="BV20" i="128"/>
  <c r="BV14" i="128"/>
  <c r="BV8" i="128"/>
  <c r="J74" i="128"/>
  <c r="M74" i="128"/>
  <c r="V20" i="128"/>
  <c r="S62" i="128"/>
  <c r="V62" i="128"/>
  <c r="Y86" i="128"/>
  <c r="V86" i="128"/>
  <c r="S86" i="128"/>
  <c r="V68" i="128"/>
  <c r="S68" i="128"/>
  <c r="V74" i="128"/>
  <c r="S74" i="128"/>
  <c r="S80" i="128"/>
  <c r="V80" i="128"/>
  <c r="Y80" i="128"/>
  <c r="Y74" i="128"/>
  <c r="Y68" i="128"/>
  <c r="Y62" i="128"/>
  <c r="AB86" i="128"/>
  <c r="AB80" i="128"/>
  <c r="AB74" i="128"/>
  <c r="AB68" i="128"/>
  <c r="AB62" i="128"/>
  <c r="AE62" i="128"/>
  <c r="AK56" i="128"/>
  <c r="AN122" i="128"/>
  <c r="AK122" i="128"/>
  <c r="AH122" i="128"/>
  <c r="AE122" i="128"/>
  <c r="AK116" i="128"/>
  <c r="AN110" i="128"/>
  <c r="AN116" i="128"/>
  <c r="AK110" i="128"/>
  <c r="AH110" i="128"/>
  <c r="AH116" i="128"/>
  <c r="AE116" i="128"/>
  <c r="AE110" i="128"/>
  <c r="AE104" i="128"/>
  <c r="AH104" i="128"/>
  <c r="AK104" i="128"/>
  <c r="AN104" i="128"/>
  <c r="AN98" i="128"/>
  <c r="AK98" i="128"/>
  <c r="AH98" i="128"/>
  <c r="AE98" i="128"/>
  <c r="AN80" i="128"/>
  <c r="AN86" i="128"/>
  <c r="AN92" i="128"/>
  <c r="AK92" i="128"/>
  <c r="AK86" i="128"/>
  <c r="AK80" i="128"/>
  <c r="AH80" i="128"/>
  <c r="AH86" i="128"/>
  <c r="AH92" i="128"/>
  <c r="AE92" i="128"/>
  <c r="AE86" i="128"/>
  <c r="AE80" i="128"/>
  <c r="AE74" i="128"/>
  <c r="AH74" i="128"/>
  <c r="AK74" i="128"/>
  <c r="AN74" i="128"/>
  <c r="AN68" i="128"/>
  <c r="AK68" i="128"/>
  <c r="AH68" i="128"/>
  <c r="AE68" i="128"/>
  <c r="AK50" i="128"/>
  <c r="AH50" i="128"/>
  <c r="AE50" i="128"/>
  <c r="AE56" i="128"/>
  <c r="AH56" i="128"/>
  <c r="AH62" i="128"/>
  <c r="AK62" i="128"/>
  <c r="AN62" i="128"/>
  <c r="AN56" i="128"/>
  <c r="AN50" i="128"/>
  <c r="AQ122" i="128"/>
  <c r="AQ116" i="128"/>
  <c r="AQ110" i="128"/>
  <c r="AQ104" i="128"/>
  <c r="AQ98" i="128"/>
  <c r="AQ92" i="128"/>
  <c r="AQ86" i="128"/>
  <c r="AQ80" i="128"/>
  <c r="AQ74" i="128"/>
  <c r="AQ68" i="128"/>
  <c r="AQ62" i="128"/>
  <c r="AQ56" i="128"/>
  <c r="AQ50" i="128"/>
  <c r="AT122" i="128"/>
  <c r="BU122" i="128"/>
  <c r="BR122" i="128"/>
  <c r="BO122" i="128"/>
  <c r="BL122" i="128"/>
  <c r="BI122" i="128"/>
  <c r="BF122" i="128"/>
  <c r="BC122" i="128"/>
  <c r="AZ122" i="128"/>
  <c r="AW122" i="128"/>
  <c r="BU116" i="128"/>
  <c r="BR116" i="128"/>
  <c r="BO116" i="128"/>
  <c r="BL116" i="128"/>
  <c r="BI116" i="128"/>
  <c r="BF116" i="128"/>
  <c r="BC116" i="128"/>
  <c r="AZ116" i="128"/>
  <c r="AW116" i="128"/>
  <c r="AT116" i="128"/>
  <c r="AT110" i="128"/>
  <c r="AW110" i="128"/>
  <c r="AZ110" i="128"/>
  <c r="BC110" i="128"/>
  <c r="BF110" i="128"/>
  <c r="BI110" i="128"/>
  <c r="BL110" i="128"/>
  <c r="BO110" i="128"/>
  <c r="BR110" i="128"/>
  <c r="BU110" i="128"/>
  <c r="BU98" i="128"/>
  <c r="BU104" i="128"/>
  <c r="BR104" i="128"/>
  <c r="BR98" i="128"/>
  <c r="BO98" i="128"/>
  <c r="BO104" i="128"/>
  <c r="BL104" i="128"/>
  <c r="BL98" i="128"/>
  <c r="BI98" i="128"/>
  <c r="BI104" i="128"/>
  <c r="BF104" i="128"/>
  <c r="BF98" i="128"/>
  <c r="BC98" i="128"/>
  <c r="BC104" i="128"/>
  <c r="AZ104" i="128"/>
  <c r="AZ98" i="128"/>
  <c r="AZ92" i="128"/>
  <c r="BC92" i="128"/>
  <c r="BF92" i="128"/>
  <c r="BI92" i="128"/>
  <c r="BL92" i="128"/>
  <c r="BO92" i="128"/>
  <c r="BR92" i="128"/>
  <c r="BU92" i="128"/>
  <c r="BU86" i="128"/>
  <c r="BR86" i="128"/>
  <c r="BO86" i="128"/>
  <c r="BL86" i="128"/>
  <c r="BI86" i="128"/>
  <c r="BF86" i="128"/>
  <c r="BC86" i="128"/>
  <c r="AZ86" i="128"/>
  <c r="AW86" i="128"/>
  <c r="AW92" i="128"/>
  <c r="AW98" i="128"/>
  <c r="AW104" i="128"/>
  <c r="AT104" i="128"/>
  <c r="AT98" i="128"/>
  <c r="AT92" i="128"/>
  <c r="AT86" i="128"/>
  <c r="BU74" i="128"/>
  <c r="BU80" i="128"/>
  <c r="BR80" i="128"/>
  <c r="BR74" i="128"/>
  <c r="BO74" i="128"/>
  <c r="BO80" i="128"/>
  <c r="BL80" i="128"/>
  <c r="BL74" i="128"/>
  <c r="BI74" i="128"/>
  <c r="BI80" i="128"/>
  <c r="BF80" i="128"/>
  <c r="BF74" i="128"/>
  <c r="BC74" i="128"/>
  <c r="BC80" i="128"/>
  <c r="AZ80" i="128"/>
  <c r="AZ74" i="128"/>
  <c r="AZ68" i="128"/>
  <c r="BC68" i="128"/>
  <c r="BF68" i="128"/>
  <c r="BI68" i="128"/>
  <c r="BL68" i="128"/>
  <c r="BO68" i="128"/>
  <c r="BR68" i="128"/>
  <c r="BU68" i="128"/>
  <c r="BU62" i="128"/>
  <c r="BR62" i="128"/>
  <c r="BO62" i="128"/>
  <c r="BL62" i="128"/>
  <c r="BI62" i="128"/>
  <c r="BF62" i="128"/>
  <c r="BC62" i="128"/>
  <c r="AZ62" i="128"/>
  <c r="AW62" i="128"/>
  <c r="AW68" i="128"/>
  <c r="AW74" i="128"/>
  <c r="AW80" i="128"/>
  <c r="AT80" i="128"/>
  <c r="AT74" i="128"/>
  <c r="AT68" i="128"/>
  <c r="AT62" i="128"/>
  <c r="BU56" i="128"/>
  <c r="BR56" i="128"/>
  <c r="BO56" i="128"/>
  <c r="BL56" i="128"/>
  <c r="BI56" i="128"/>
  <c r="BF56" i="128"/>
  <c r="BC56" i="128"/>
  <c r="AZ56" i="128"/>
  <c r="AT50" i="128"/>
  <c r="AT56" i="128"/>
  <c r="AW56" i="128"/>
  <c r="AW50" i="128"/>
  <c r="AZ50" i="128"/>
  <c r="BC50" i="128"/>
  <c r="BF50" i="128"/>
  <c r="BI50" i="128"/>
  <c r="BL50" i="128"/>
  <c r="BO50" i="128"/>
  <c r="BR50" i="128"/>
  <c r="BU50" i="128"/>
  <c r="BU44" i="128"/>
  <c r="BR44" i="128"/>
  <c r="BO44" i="128"/>
  <c r="BL44" i="128"/>
  <c r="BI44" i="128"/>
  <c r="BF44" i="128"/>
  <c r="BC44" i="128"/>
  <c r="AZ44" i="128"/>
  <c r="AZ38" i="128"/>
  <c r="AZ32" i="128"/>
  <c r="AZ26" i="128"/>
  <c r="BC26" i="128"/>
  <c r="BC32" i="128"/>
  <c r="BC38" i="128"/>
  <c r="BF38" i="128"/>
  <c r="BU38" i="128"/>
  <c r="BR38" i="128"/>
  <c r="BO38" i="128"/>
  <c r="BL38" i="128"/>
  <c r="BI38" i="128"/>
  <c r="BU32" i="128"/>
  <c r="BR32" i="128"/>
  <c r="BO32" i="128"/>
  <c r="BL32" i="128"/>
  <c r="BI32" i="128"/>
  <c r="BF32" i="128"/>
  <c r="BF26" i="128"/>
  <c r="BI26" i="128"/>
  <c r="BL26" i="128"/>
  <c r="BO26" i="128"/>
  <c r="BR26" i="128"/>
  <c r="BU26" i="128"/>
  <c r="BR20" i="128"/>
  <c r="BO20" i="128"/>
  <c r="BL20" i="128"/>
  <c r="BI20" i="128"/>
  <c r="BF20" i="128"/>
  <c r="BC20" i="128"/>
  <c r="AZ20" i="128"/>
  <c r="AZ14" i="128"/>
  <c r="BC14" i="128"/>
  <c r="BF14" i="128"/>
  <c r="BI14" i="128"/>
  <c r="BL14" i="128"/>
  <c r="BO14" i="128"/>
  <c r="BR14" i="128"/>
  <c r="BU20" i="128"/>
  <c r="BU14" i="128"/>
  <c r="AW44" i="128"/>
  <c r="AW38" i="128"/>
  <c r="AW32" i="128"/>
  <c r="AW26" i="128"/>
  <c r="AW20" i="128"/>
  <c r="AW14" i="128"/>
  <c r="AT14" i="128"/>
  <c r="AT20" i="128"/>
  <c r="AT26" i="128"/>
  <c r="AT32" i="128"/>
  <c r="AT38" i="128"/>
  <c r="AT44" i="128"/>
  <c r="AQ44" i="128"/>
  <c r="AN44" i="128"/>
  <c r="AQ38" i="128"/>
  <c r="AN38" i="128"/>
  <c r="AQ32" i="128"/>
  <c r="AN32" i="128"/>
  <c r="AQ26" i="128"/>
  <c r="AN26" i="128"/>
  <c r="AN20" i="128"/>
  <c r="AK20" i="128"/>
  <c r="AK26" i="128"/>
  <c r="AK32" i="128"/>
  <c r="AK38" i="128"/>
  <c r="AK44" i="128"/>
  <c r="AH44" i="128"/>
  <c r="AH38" i="128"/>
  <c r="AH32" i="128"/>
  <c r="AH26" i="128"/>
  <c r="AH20" i="128"/>
  <c r="AH14" i="128"/>
  <c r="AK14" i="128"/>
  <c r="AN14" i="128"/>
  <c r="AQ14" i="128"/>
  <c r="AQ20" i="128"/>
  <c r="AE26" i="128"/>
  <c r="AB26" i="128"/>
  <c r="AE44" i="128"/>
  <c r="AB44" i="128"/>
  <c r="AB50" i="128"/>
  <c r="AB56" i="128"/>
  <c r="Y50" i="128"/>
  <c r="Y56" i="128"/>
  <c r="Y44" i="128"/>
  <c r="V44" i="128"/>
  <c r="V50" i="128"/>
  <c r="V56" i="128"/>
  <c r="S56" i="128"/>
  <c r="S50" i="128"/>
  <c r="S44" i="128"/>
  <c r="S38" i="128"/>
  <c r="S32" i="128"/>
  <c r="S26" i="128"/>
  <c r="S20" i="128"/>
  <c r="V26" i="128"/>
  <c r="V32" i="128"/>
  <c r="V38" i="128"/>
  <c r="Y38" i="128"/>
  <c r="AB38" i="128"/>
  <c r="AE38" i="128"/>
  <c r="AE32" i="128"/>
  <c r="AB32" i="128"/>
  <c r="Y32" i="128"/>
  <c r="Y20" i="128"/>
  <c r="Y26" i="128"/>
  <c r="AB20" i="128"/>
  <c r="AE20" i="128"/>
  <c r="AE14" i="128"/>
  <c r="AB14" i="128"/>
  <c r="Y14" i="128"/>
  <c r="V14" i="128"/>
  <c r="S14" i="128"/>
  <c r="AB122" i="128"/>
  <c r="AB116" i="128"/>
  <c r="AB110" i="128"/>
  <c r="AB104" i="128"/>
  <c r="AB98" i="128"/>
  <c r="AB92" i="128"/>
  <c r="Y92" i="128"/>
  <c r="Y98" i="128"/>
  <c r="Y104" i="128"/>
  <c r="Y110" i="128"/>
  <c r="Y116" i="128"/>
  <c r="Y122" i="128"/>
  <c r="V122" i="128"/>
  <c r="V116" i="128"/>
  <c r="V110" i="128"/>
  <c r="V104" i="128"/>
  <c r="V98" i="128"/>
  <c r="V92" i="128"/>
  <c r="S92" i="128"/>
  <c r="S98" i="128"/>
  <c r="S110" i="128"/>
  <c r="S116" i="128"/>
  <c r="S122" i="128"/>
  <c r="S104" i="128"/>
  <c r="P116" i="128"/>
  <c r="P122" i="128"/>
  <c r="M122" i="128"/>
  <c r="M116" i="128"/>
  <c r="J116" i="128"/>
  <c r="J122" i="128"/>
  <c r="G122" i="128"/>
  <c r="G116" i="128"/>
  <c r="D122" i="128"/>
  <c r="D116" i="128"/>
  <c r="P110" i="128"/>
  <c r="P104" i="128"/>
  <c r="P92" i="128"/>
  <c r="P98" i="128"/>
  <c r="M104" i="128"/>
  <c r="M110" i="128"/>
  <c r="J110" i="128"/>
  <c r="J104" i="128"/>
  <c r="G104" i="128"/>
  <c r="G110" i="128"/>
  <c r="D110" i="128"/>
  <c r="D104" i="128"/>
  <c r="D98" i="128"/>
  <c r="M98" i="128"/>
  <c r="M92" i="128"/>
  <c r="J92" i="128"/>
  <c r="J98" i="128"/>
  <c r="G98" i="128"/>
  <c r="D92" i="128"/>
  <c r="G92" i="128"/>
  <c r="M80" i="128"/>
  <c r="J80" i="128"/>
  <c r="G80" i="128"/>
  <c r="G74" i="128"/>
  <c r="G68" i="128"/>
  <c r="J68" i="128"/>
  <c r="M68" i="128"/>
  <c r="P68" i="128"/>
  <c r="P74" i="128"/>
  <c r="P80" i="128"/>
  <c r="P86" i="128"/>
  <c r="M86" i="128"/>
  <c r="J86" i="128"/>
  <c r="G86" i="128"/>
  <c r="D86" i="128"/>
  <c r="D80" i="128"/>
  <c r="D74" i="128"/>
  <c r="D68" i="128"/>
  <c r="P62" i="128"/>
  <c r="M62" i="128"/>
  <c r="M56" i="128"/>
  <c r="P56" i="128"/>
  <c r="P50" i="128"/>
  <c r="M50" i="128"/>
  <c r="J50" i="128"/>
  <c r="J56" i="128"/>
  <c r="J62" i="128"/>
  <c r="G62" i="128"/>
  <c r="G56" i="128"/>
  <c r="G50" i="128"/>
  <c r="D62" i="128"/>
  <c r="D56" i="128"/>
  <c r="D50" i="128"/>
  <c r="D44" i="128"/>
  <c r="G44" i="128"/>
  <c r="J44" i="128"/>
  <c r="M44" i="128"/>
  <c r="P44" i="128"/>
  <c r="P38" i="128"/>
  <c r="P32" i="128"/>
  <c r="M38" i="128"/>
  <c r="M32" i="128"/>
  <c r="J38" i="128"/>
  <c r="J32" i="128"/>
  <c r="G32" i="128"/>
  <c r="G38" i="128"/>
  <c r="D38" i="128"/>
  <c r="D32" i="128"/>
  <c r="J26" i="128"/>
  <c r="M26" i="128"/>
  <c r="P26" i="128"/>
  <c r="P20" i="128"/>
  <c r="P14" i="128"/>
  <c r="M14" i="128"/>
  <c r="M20" i="128"/>
  <c r="J20" i="128"/>
  <c r="J14" i="128"/>
  <c r="G20" i="128"/>
  <c r="G14" i="128"/>
  <c r="D20" i="128"/>
  <c r="D14" i="128"/>
  <c r="G26" i="128"/>
  <c r="D26" i="128"/>
  <c r="J8" i="128"/>
  <c r="BV7" i="128" l="1"/>
  <c r="C14" i="128"/>
  <c r="J7" i="128"/>
  <c r="G54" i="127"/>
  <c r="BT75" i="127"/>
  <c r="BT56" i="127"/>
  <c r="BT57" i="127"/>
  <c r="BT58" i="127"/>
  <c r="BT59" i="127"/>
  <c r="BT60" i="127"/>
  <c r="BT61" i="127"/>
  <c r="BT62" i="127"/>
  <c r="BT63" i="127"/>
  <c r="BT64" i="127"/>
  <c r="BT65" i="127"/>
  <c r="BT66" i="127"/>
  <c r="BT67" i="127"/>
  <c r="BT68" i="127"/>
  <c r="BT69" i="127"/>
  <c r="BT70" i="127"/>
  <c r="BT71" i="127"/>
  <c r="BT72" i="127"/>
  <c r="BT73" i="127"/>
  <c r="BT74" i="127"/>
  <c r="BT55" i="127"/>
  <c r="F364" i="124"/>
  <c r="E364" i="124"/>
  <c r="F363" i="124"/>
  <c r="E363" i="124"/>
  <c r="F362" i="124"/>
  <c r="E362" i="124"/>
  <c r="F352" i="124"/>
  <c r="F353" i="124"/>
  <c r="F354" i="124"/>
  <c r="F355" i="124"/>
  <c r="F356" i="124"/>
  <c r="F357" i="124"/>
  <c r="F358" i="124"/>
  <c r="F359" i="124"/>
  <c r="F360" i="124"/>
  <c r="E352" i="124"/>
  <c r="E353" i="124"/>
  <c r="E354" i="124"/>
  <c r="E355" i="124"/>
  <c r="E356" i="124"/>
  <c r="E357" i="124"/>
  <c r="E358" i="124"/>
  <c r="E359" i="124"/>
  <c r="E360" i="124"/>
  <c r="F351" i="124"/>
  <c r="E351" i="124"/>
  <c r="F341" i="124"/>
  <c r="F342" i="124"/>
  <c r="F343" i="124"/>
  <c r="F344" i="124"/>
  <c r="F345" i="124"/>
  <c r="F346" i="124"/>
  <c r="F347" i="124"/>
  <c r="F348" i="124"/>
  <c r="F349" i="124"/>
  <c r="E341" i="124"/>
  <c r="E342" i="124"/>
  <c r="E343" i="124"/>
  <c r="E344" i="124"/>
  <c r="E345" i="124"/>
  <c r="E346" i="124"/>
  <c r="E347" i="124"/>
  <c r="E348" i="124"/>
  <c r="E349" i="124"/>
  <c r="F340" i="124"/>
  <c r="E340" i="124"/>
  <c r="F338" i="124"/>
  <c r="F328" i="124"/>
  <c r="F329" i="124"/>
  <c r="F330" i="124"/>
  <c r="F331" i="124"/>
  <c r="F332" i="124"/>
  <c r="F333" i="124"/>
  <c r="F334" i="124"/>
  <c r="F335" i="124"/>
  <c r="F336" i="124"/>
  <c r="F337" i="124"/>
  <c r="E328" i="124"/>
  <c r="E329" i="124"/>
  <c r="E330" i="124"/>
  <c r="E331" i="124"/>
  <c r="E332" i="124"/>
  <c r="E333" i="124"/>
  <c r="E334" i="124"/>
  <c r="E335" i="124"/>
  <c r="E336" i="124"/>
  <c r="E337" i="124"/>
  <c r="E338" i="124"/>
  <c r="F327" i="124"/>
  <c r="E327" i="124"/>
  <c r="F319" i="124"/>
  <c r="F320" i="124"/>
  <c r="F321" i="124"/>
  <c r="F322" i="124"/>
  <c r="F323" i="124"/>
  <c r="F324" i="124"/>
  <c r="F325" i="124"/>
  <c r="E319" i="124"/>
  <c r="E320" i="124"/>
  <c r="E321" i="124"/>
  <c r="E322" i="124"/>
  <c r="E323" i="124"/>
  <c r="E324" i="124"/>
  <c r="E325" i="124"/>
  <c r="F318" i="124"/>
  <c r="E318" i="124"/>
  <c r="F308" i="124"/>
  <c r="F309" i="124"/>
  <c r="F310" i="124"/>
  <c r="F311" i="124"/>
  <c r="F312" i="124"/>
  <c r="F313" i="124"/>
  <c r="F314" i="124"/>
  <c r="F315" i="124"/>
  <c r="F316" i="124"/>
  <c r="E308" i="124"/>
  <c r="E309" i="124"/>
  <c r="E310" i="124"/>
  <c r="E311" i="124"/>
  <c r="E312" i="124"/>
  <c r="E313" i="124"/>
  <c r="E314" i="124"/>
  <c r="E315" i="124"/>
  <c r="E316" i="124"/>
  <c r="F307" i="124"/>
  <c r="E307" i="124"/>
  <c r="F299" i="124"/>
  <c r="F300" i="124"/>
  <c r="F301" i="124"/>
  <c r="F302" i="124"/>
  <c r="F303" i="124"/>
  <c r="F304" i="124"/>
  <c r="F305" i="124"/>
  <c r="E299" i="124"/>
  <c r="E300" i="124"/>
  <c r="E301" i="124"/>
  <c r="E302" i="124"/>
  <c r="E303" i="124"/>
  <c r="E304" i="124"/>
  <c r="E305" i="124"/>
  <c r="F298" i="124"/>
  <c r="E298" i="124"/>
  <c r="F289" i="124"/>
  <c r="F290" i="124"/>
  <c r="F291" i="124"/>
  <c r="F292" i="124"/>
  <c r="F293" i="124"/>
  <c r="F294" i="124"/>
  <c r="F295" i="124"/>
  <c r="F296" i="124"/>
  <c r="E289" i="124"/>
  <c r="E290" i="124"/>
  <c r="E291" i="124"/>
  <c r="E292" i="124"/>
  <c r="E293" i="124"/>
  <c r="E294" i="124"/>
  <c r="E295" i="124"/>
  <c r="E296" i="124"/>
  <c r="F288" i="124"/>
  <c r="E288" i="124"/>
  <c r="F279" i="124"/>
  <c r="F280" i="124"/>
  <c r="F281" i="124"/>
  <c r="F282" i="124"/>
  <c r="F283" i="124"/>
  <c r="F284" i="124"/>
  <c r="F285" i="124"/>
  <c r="F286" i="124"/>
  <c r="E279" i="124"/>
  <c r="E280" i="124"/>
  <c r="E281" i="124"/>
  <c r="E282" i="124"/>
  <c r="E283" i="124"/>
  <c r="E284" i="124"/>
  <c r="E285" i="124"/>
  <c r="E286" i="124"/>
  <c r="F278" i="124"/>
  <c r="E278" i="124"/>
  <c r="F272" i="124"/>
  <c r="F273" i="124"/>
  <c r="F274" i="124"/>
  <c r="F275" i="124"/>
  <c r="F276" i="124"/>
  <c r="E272" i="124"/>
  <c r="E273" i="124"/>
  <c r="E274" i="124"/>
  <c r="E275" i="124"/>
  <c r="E276" i="124"/>
  <c r="F271" i="124"/>
  <c r="E271" i="124"/>
  <c r="F263" i="124"/>
  <c r="F264" i="124"/>
  <c r="F265" i="124"/>
  <c r="F266" i="124"/>
  <c r="F267" i="124"/>
  <c r="F268" i="124"/>
  <c r="F269" i="124"/>
  <c r="E263" i="124"/>
  <c r="E264" i="124"/>
  <c r="E265" i="124"/>
  <c r="E266" i="124"/>
  <c r="E267" i="124"/>
  <c r="E268" i="124"/>
  <c r="E269" i="124"/>
  <c r="F262" i="124"/>
  <c r="E262" i="124"/>
  <c r="E260" i="124"/>
  <c r="F244" i="124"/>
  <c r="F245" i="124"/>
  <c r="F246" i="124"/>
  <c r="F247" i="124"/>
  <c r="F248" i="124"/>
  <c r="F249" i="124"/>
  <c r="F250" i="124"/>
  <c r="F251" i="124"/>
  <c r="F252" i="124"/>
  <c r="F253" i="124"/>
  <c r="F254" i="124"/>
  <c r="F255" i="124"/>
  <c r="F256" i="124"/>
  <c r="F257" i="124"/>
  <c r="F258" i="124"/>
  <c r="F259" i="124"/>
  <c r="F260" i="124"/>
  <c r="E244" i="124"/>
  <c r="E245" i="124"/>
  <c r="E246" i="124"/>
  <c r="E247" i="124"/>
  <c r="E248" i="124"/>
  <c r="E249" i="124"/>
  <c r="E250" i="124"/>
  <c r="E251" i="124"/>
  <c r="E252" i="124"/>
  <c r="E253" i="124"/>
  <c r="E254" i="124"/>
  <c r="E255" i="124"/>
  <c r="E256" i="124"/>
  <c r="E257" i="124"/>
  <c r="E258" i="124"/>
  <c r="E259" i="124"/>
  <c r="F243" i="124"/>
  <c r="E243" i="124"/>
  <c r="F235" i="124"/>
  <c r="F236" i="124"/>
  <c r="F237" i="124"/>
  <c r="F238" i="124"/>
  <c r="F239" i="124"/>
  <c r="F240" i="124"/>
  <c r="F241" i="124"/>
  <c r="E235" i="124"/>
  <c r="E236" i="124"/>
  <c r="E237" i="124"/>
  <c r="E238" i="124"/>
  <c r="E239" i="124"/>
  <c r="E240" i="124"/>
  <c r="E241" i="124"/>
  <c r="F234" i="124"/>
  <c r="E234" i="124"/>
  <c r="F219" i="124"/>
  <c r="F220" i="124"/>
  <c r="F221" i="124"/>
  <c r="F222" i="124"/>
  <c r="F223" i="124"/>
  <c r="F224" i="124"/>
  <c r="F225" i="124"/>
  <c r="F226" i="124"/>
  <c r="F227" i="124"/>
  <c r="F228" i="124"/>
  <c r="F229" i="124"/>
  <c r="F230" i="124"/>
  <c r="F231" i="124"/>
  <c r="F232" i="124"/>
  <c r="E232" i="124"/>
  <c r="E219" i="124"/>
  <c r="E220" i="124"/>
  <c r="E221" i="124"/>
  <c r="E222" i="124"/>
  <c r="E223" i="124"/>
  <c r="E224" i="124"/>
  <c r="E225" i="124"/>
  <c r="E226" i="124"/>
  <c r="E227" i="124"/>
  <c r="E228" i="124"/>
  <c r="E229" i="124"/>
  <c r="E230" i="124"/>
  <c r="E231" i="124"/>
  <c r="F218" i="124"/>
  <c r="E218" i="124"/>
  <c r="F216" i="124"/>
  <c r="E216" i="124"/>
  <c r="F204" i="124"/>
  <c r="F205" i="124"/>
  <c r="F206" i="124"/>
  <c r="F207" i="124"/>
  <c r="F208" i="124"/>
  <c r="F209" i="124"/>
  <c r="F210" i="124"/>
  <c r="F211" i="124"/>
  <c r="F212" i="124"/>
  <c r="F213" i="124"/>
  <c r="F214" i="124"/>
  <c r="F215" i="124"/>
  <c r="E204" i="124"/>
  <c r="E205" i="124"/>
  <c r="E206" i="124"/>
  <c r="E207" i="124"/>
  <c r="E208" i="124"/>
  <c r="E209" i="124"/>
  <c r="E210" i="124"/>
  <c r="E211" i="124"/>
  <c r="E212" i="124"/>
  <c r="E213" i="124"/>
  <c r="E214" i="124"/>
  <c r="E215" i="124"/>
  <c r="F203" i="124"/>
  <c r="E203" i="124"/>
  <c r="F201" i="124"/>
  <c r="E201" i="124"/>
  <c r="F179" i="124"/>
  <c r="F180" i="124"/>
  <c r="F181" i="124"/>
  <c r="F182" i="124"/>
  <c r="F183" i="124"/>
  <c r="F184" i="124"/>
  <c r="F185" i="124"/>
  <c r="F186" i="124"/>
  <c r="F187" i="124"/>
  <c r="F188" i="124"/>
  <c r="F189" i="124"/>
  <c r="F190" i="124"/>
  <c r="F191" i="124"/>
  <c r="F192" i="124"/>
  <c r="F193" i="124"/>
  <c r="F194" i="124"/>
  <c r="F195" i="124"/>
  <c r="F196" i="124"/>
  <c r="F197" i="124"/>
  <c r="F198" i="124"/>
  <c r="F199" i="124"/>
  <c r="F200" i="124"/>
  <c r="E179" i="124"/>
  <c r="E180" i="124"/>
  <c r="E181" i="124"/>
  <c r="E182" i="124"/>
  <c r="E183" i="124"/>
  <c r="E184" i="124"/>
  <c r="E185" i="124"/>
  <c r="E186" i="124"/>
  <c r="E187" i="124"/>
  <c r="E188" i="124"/>
  <c r="E189" i="124"/>
  <c r="E190" i="124"/>
  <c r="E191" i="124"/>
  <c r="E192" i="124"/>
  <c r="E193" i="124"/>
  <c r="E194" i="124"/>
  <c r="E195" i="124"/>
  <c r="E196" i="124"/>
  <c r="E197" i="124"/>
  <c r="E198" i="124"/>
  <c r="E199" i="124"/>
  <c r="E200" i="124"/>
  <c r="F178" i="124"/>
  <c r="E178" i="124"/>
  <c r="F176" i="124"/>
  <c r="E176" i="124"/>
  <c r="F162" i="124"/>
  <c r="F163" i="124"/>
  <c r="F164" i="124"/>
  <c r="F165" i="124"/>
  <c r="F166" i="124"/>
  <c r="F167" i="124"/>
  <c r="F168" i="124"/>
  <c r="F169" i="124"/>
  <c r="F170" i="124"/>
  <c r="F171" i="124"/>
  <c r="F172" i="124"/>
  <c r="F173" i="124"/>
  <c r="F174" i="124"/>
  <c r="F175" i="124"/>
  <c r="E162" i="124"/>
  <c r="E163" i="124"/>
  <c r="E164" i="124"/>
  <c r="E165" i="124"/>
  <c r="E166" i="124"/>
  <c r="E167" i="124"/>
  <c r="E168" i="124"/>
  <c r="E169" i="124"/>
  <c r="E170" i="124"/>
  <c r="E171" i="124"/>
  <c r="E172" i="124"/>
  <c r="E173" i="124"/>
  <c r="E174" i="124"/>
  <c r="E175" i="124"/>
  <c r="F161" i="124"/>
  <c r="E161" i="124"/>
  <c r="F159" i="124"/>
  <c r="E159" i="124"/>
  <c r="F142" i="124"/>
  <c r="F143" i="124"/>
  <c r="F144" i="124"/>
  <c r="F145" i="124"/>
  <c r="F146" i="124"/>
  <c r="F147" i="124"/>
  <c r="F148" i="124"/>
  <c r="F149" i="124"/>
  <c r="F150" i="124"/>
  <c r="F151" i="124"/>
  <c r="F152" i="124"/>
  <c r="F153" i="124"/>
  <c r="F154" i="124"/>
  <c r="F155" i="124"/>
  <c r="F156" i="124"/>
  <c r="F157" i="124"/>
  <c r="F158" i="124"/>
  <c r="E142" i="124"/>
  <c r="E143" i="124"/>
  <c r="E144" i="124"/>
  <c r="E145" i="124"/>
  <c r="E146" i="124"/>
  <c r="E147" i="124"/>
  <c r="E148" i="124"/>
  <c r="E149" i="124"/>
  <c r="E150" i="124"/>
  <c r="E151" i="124"/>
  <c r="E152" i="124"/>
  <c r="E153" i="124"/>
  <c r="E154" i="124"/>
  <c r="E155" i="124"/>
  <c r="E156" i="124"/>
  <c r="E157" i="124"/>
  <c r="E158" i="124"/>
  <c r="F141" i="124"/>
  <c r="E141" i="124"/>
  <c r="F113" i="124" l="1"/>
  <c r="F114" i="124"/>
  <c r="F115" i="124"/>
  <c r="F116" i="124"/>
  <c r="F117" i="124"/>
  <c r="F118" i="124"/>
  <c r="F119" i="124"/>
  <c r="F120" i="124"/>
  <c r="F121" i="124"/>
  <c r="F122" i="124"/>
  <c r="F123" i="124"/>
  <c r="F124" i="124"/>
  <c r="F125" i="124"/>
  <c r="F126" i="124"/>
  <c r="F127" i="124"/>
  <c r="F128" i="124"/>
  <c r="F129" i="124"/>
  <c r="F130" i="124"/>
  <c r="F131" i="124"/>
  <c r="F132" i="124"/>
  <c r="F133" i="124"/>
  <c r="F134" i="124"/>
  <c r="F135" i="124"/>
  <c r="F136" i="124"/>
  <c r="F137" i="124"/>
  <c r="F138" i="124"/>
  <c r="F139" i="124"/>
  <c r="E139" i="124"/>
  <c r="E114" i="124"/>
  <c r="E115" i="124"/>
  <c r="E116" i="124"/>
  <c r="E117" i="124"/>
  <c r="E118" i="124"/>
  <c r="E119" i="124"/>
  <c r="E120" i="124"/>
  <c r="E121" i="124"/>
  <c r="E122" i="124"/>
  <c r="E123" i="124"/>
  <c r="E124" i="124"/>
  <c r="E125" i="124"/>
  <c r="E126" i="124"/>
  <c r="E127" i="124"/>
  <c r="E128" i="124"/>
  <c r="E129" i="124"/>
  <c r="E130" i="124"/>
  <c r="E131" i="124"/>
  <c r="E132" i="124"/>
  <c r="E133" i="124"/>
  <c r="E134" i="124"/>
  <c r="E135" i="124"/>
  <c r="E136" i="124"/>
  <c r="E137" i="124"/>
  <c r="E138" i="124"/>
  <c r="E113" i="124"/>
  <c r="F111" i="124"/>
  <c r="E111" i="124"/>
  <c r="F89" i="124"/>
  <c r="F90" i="124"/>
  <c r="F91" i="124"/>
  <c r="F92" i="124"/>
  <c r="F93" i="124"/>
  <c r="F94" i="124"/>
  <c r="F95" i="124"/>
  <c r="F96" i="124"/>
  <c r="F97" i="124"/>
  <c r="F98" i="124"/>
  <c r="F99" i="124"/>
  <c r="F100" i="124"/>
  <c r="F101" i="124"/>
  <c r="F102" i="124"/>
  <c r="F103" i="124"/>
  <c r="F104" i="124"/>
  <c r="F105" i="124"/>
  <c r="F106" i="124"/>
  <c r="F107" i="124"/>
  <c r="F108" i="124"/>
  <c r="F109" i="124"/>
  <c r="F110" i="124"/>
  <c r="F88" i="124"/>
  <c r="E89" i="124"/>
  <c r="E90" i="124"/>
  <c r="E91" i="124"/>
  <c r="E92" i="124"/>
  <c r="E93" i="124"/>
  <c r="E94" i="124"/>
  <c r="E95" i="124"/>
  <c r="E96" i="124"/>
  <c r="E97" i="124"/>
  <c r="E98" i="124"/>
  <c r="E99" i="124"/>
  <c r="E100" i="124"/>
  <c r="E101" i="124"/>
  <c r="E102" i="124"/>
  <c r="E103" i="124"/>
  <c r="E104" i="124"/>
  <c r="E105" i="124"/>
  <c r="E106" i="124"/>
  <c r="E107" i="124"/>
  <c r="E108" i="124"/>
  <c r="E109" i="124"/>
  <c r="E110" i="124"/>
  <c r="E88" i="124"/>
  <c r="F86" i="124"/>
  <c r="F66" i="124"/>
  <c r="F67" i="124"/>
  <c r="F68" i="124"/>
  <c r="F69" i="124"/>
  <c r="F70" i="124"/>
  <c r="F71" i="124"/>
  <c r="F72" i="124"/>
  <c r="F73" i="124"/>
  <c r="F74" i="124"/>
  <c r="F75" i="124"/>
  <c r="F76" i="124"/>
  <c r="F77" i="124"/>
  <c r="F78" i="124"/>
  <c r="F79" i="124"/>
  <c r="F80" i="124"/>
  <c r="F81" i="124"/>
  <c r="F82" i="124"/>
  <c r="F83" i="124"/>
  <c r="F84" i="124"/>
  <c r="F85" i="124"/>
  <c r="F65" i="124"/>
  <c r="E86" i="124"/>
  <c r="E66" i="124"/>
  <c r="E67" i="124"/>
  <c r="E68" i="124"/>
  <c r="E69" i="124"/>
  <c r="E70" i="124"/>
  <c r="E71" i="124"/>
  <c r="E72" i="124"/>
  <c r="E73" i="124"/>
  <c r="E74" i="124"/>
  <c r="E75" i="124"/>
  <c r="E76" i="124"/>
  <c r="E77" i="124"/>
  <c r="E78" i="124"/>
  <c r="E79" i="124"/>
  <c r="E80" i="124"/>
  <c r="E81" i="124"/>
  <c r="E82" i="124"/>
  <c r="E83" i="124"/>
  <c r="E84" i="124"/>
  <c r="E85" i="124"/>
  <c r="E65" i="124"/>
  <c r="F63" i="124"/>
  <c r="E63" i="124"/>
  <c r="F42" i="124"/>
  <c r="F43" i="124"/>
  <c r="F44" i="124"/>
  <c r="F45" i="124"/>
  <c r="F46" i="124"/>
  <c r="F47" i="124"/>
  <c r="F48" i="124"/>
  <c r="F49" i="124"/>
  <c r="F50" i="124"/>
  <c r="F51" i="124"/>
  <c r="F52" i="124"/>
  <c r="F53" i="124"/>
  <c r="F54" i="124"/>
  <c r="F55" i="124"/>
  <c r="F56" i="124"/>
  <c r="F57" i="124"/>
  <c r="F58" i="124"/>
  <c r="F59" i="124"/>
  <c r="F60" i="124"/>
  <c r="F61" i="124"/>
  <c r="F62" i="124"/>
  <c r="F41" i="124"/>
  <c r="E59" i="124"/>
  <c r="E60" i="124"/>
  <c r="E61" i="124"/>
  <c r="E62" i="124"/>
  <c r="E42" i="124"/>
  <c r="E43" i="124"/>
  <c r="E44" i="124"/>
  <c r="E45" i="124"/>
  <c r="E46" i="124"/>
  <c r="E47" i="124"/>
  <c r="E48" i="124"/>
  <c r="E49" i="124"/>
  <c r="E50" i="124"/>
  <c r="E51" i="124"/>
  <c r="E52" i="124"/>
  <c r="E53" i="124"/>
  <c r="E54" i="124"/>
  <c r="E55" i="124"/>
  <c r="E56" i="124"/>
  <c r="E57" i="124"/>
  <c r="E58" i="124"/>
  <c r="E41" i="124"/>
  <c r="E36" i="124"/>
  <c r="D360" i="124"/>
  <c r="D359" i="124"/>
  <c r="D352" i="124"/>
  <c r="D353" i="124"/>
  <c r="D354" i="124"/>
  <c r="D355" i="124"/>
  <c r="D356" i="124"/>
  <c r="D357" i="124"/>
  <c r="D358" i="124"/>
  <c r="D351" i="124"/>
  <c r="D176" i="124"/>
  <c r="D163" i="124"/>
  <c r="D164" i="124"/>
  <c r="D165" i="124"/>
  <c r="D166" i="124"/>
  <c r="D167" i="124"/>
  <c r="D168" i="124"/>
  <c r="D169" i="124"/>
  <c r="D170" i="124"/>
  <c r="D171" i="124"/>
  <c r="D172" i="124"/>
  <c r="D173" i="124"/>
  <c r="D174" i="124"/>
  <c r="D175" i="124"/>
  <c r="D162" i="124"/>
  <c r="D161" i="124"/>
  <c r="D155" i="124"/>
  <c r="G353" i="124" l="1"/>
  <c r="L54" i="123"/>
  <c r="L32" i="123"/>
  <c r="I54" i="123"/>
  <c r="I47" i="123"/>
  <c r="I48" i="123"/>
  <c r="I49" i="123"/>
  <c r="I50" i="123"/>
  <c r="I51" i="123"/>
  <c r="I52" i="123"/>
  <c r="I53" i="123"/>
  <c r="I34" i="123"/>
  <c r="I35" i="123"/>
  <c r="I36" i="123"/>
  <c r="I37" i="123"/>
  <c r="I38" i="123"/>
  <c r="I39" i="123"/>
  <c r="I40" i="123"/>
  <c r="I41" i="123"/>
  <c r="I42" i="123"/>
  <c r="I43" i="123"/>
  <c r="I44" i="123"/>
  <c r="I45" i="123"/>
  <c r="I46" i="123"/>
  <c r="I33" i="123"/>
  <c r="I32" i="123"/>
  <c r="F33" i="123"/>
  <c r="C177" i="124" l="1"/>
  <c r="H31" i="123" l="1"/>
  <c r="G31" i="123"/>
  <c r="E361" i="124" l="1"/>
  <c r="I75" i="127" l="1"/>
  <c r="I56" i="127"/>
  <c r="I57" i="127"/>
  <c r="I58" i="127"/>
  <c r="I59" i="127"/>
  <c r="I60" i="127"/>
  <c r="I61" i="127"/>
  <c r="I62" i="127"/>
  <c r="I63" i="127"/>
  <c r="I64" i="127"/>
  <c r="I65" i="127"/>
  <c r="I66" i="127"/>
  <c r="I67" i="127"/>
  <c r="I68" i="127"/>
  <c r="I69" i="127"/>
  <c r="I70" i="127"/>
  <c r="I71" i="127"/>
  <c r="I72" i="127"/>
  <c r="I73" i="127"/>
  <c r="I74" i="127"/>
  <c r="I55" i="127"/>
  <c r="J63" i="124"/>
  <c r="J62" i="124"/>
  <c r="J61" i="124"/>
  <c r="J60" i="124"/>
  <c r="J59" i="124"/>
  <c r="J58" i="124"/>
  <c r="J57" i="124"/>
  <c r="J56" i="124"/>
  <c r="J55" i="124"/>
  <c r="J54" i="124"/>
  <c r="J53" i="124"/>
  <c r="J52" i="124"/>
  <c r="J51" i="124"/>
  <c r="J50" i="124"/>
  <c r="J49" i="124"/>
  <c r="J48" i="124"/>
  <c r="J47" i="124"/>
  <c r="J46" i="124"/>
  <c r="J45" i="124"/>
  <c r="J44" i="124"/>
  <c r="J43" i="124"/>
  <c r="J42" i="124"/>
  <c r="J41" i="124"/>
  <c r="AM75" i="127" l="1"/>
  <c r="AM74" i="127"/>
  <c r="AM56" i="127"/>
  <c r="AM57" i="127"/>
  <c r="AM58" i="127"/>
  <c r="AM59" i="127"/>
  <c r="AM60" i="127"/>
  <c r="AM61" i="127"/>
  <c r="AM62" i="127"/>
  <c r="AM63" i="127"/>
  <c r="AM64" i="127"/>
  <c r="AM65" i="127"/>
  <c r="AM66" i="127"/>
  <c r="AM67" i="127"/>
  <c r="AM68" i="127"/>
  <c r="AM69" i="127"/>
  <c r="AM70" i="127"/>
  <c r="AM71" i="127"/>
  <c r="AM72" i="127"/>
  <c r="AM73" i="127"/>
  <c r="AM55" i="127"/>
  <c r="L242" i="124"/>
  <c r="J244" i="124"/>
  <c r="J245" i="124"/>
  <c r="J246" i="124"/>
  <c r="J247" i="124"/>
  <c r="J248" i="124"/>
  <c r="J249" i="124"/>
  <c r="J250" i="124"/>
  <c r="J251" i="124"/>
  <c r="J252" i="124"/>
  <c r="J253" i="124"/>
  <c r="J254" i="124"/>
  <c r="J255" i="124"/>
  <c r="J256" i="124"/>
  <c r="J257" i="124"/>
  <c r="J258" i="124"/>
  <c r="J259" i="124"/>
  <c r="J260" i="124"/>
  <c r="J243" i="124"/>
  <c r="J242" i="124" l="1"/>
  <c r="AT54" i="127"/>
  <c r="L317" i="124"/>
  <c r="K317" i="124"/>
  <c r="J319" i="124"/>
  <c r="J320" i="124"/>
  <c r="J321" i="124"/>
  <c r="J322" i="124"/>
  <c r="J323" i="124"/>
  <c r="J324" i="124"/>
  <c r="J325" i="124"/>
  <c r="J318" i="124"/>
  <c r="J317" i="124" l="1"/>
  <c r="AG56" i="127"/>
  <c r="AG57" i="127"/>
  <c r="AG58" i="127"/>
  <c r="AG59" i="127"/>
  <c r="AG60" i="127"/>
  <c r="AG61" i="127"/>
  <c r="AG62" i="127"/>
  <c r="AG63" i="127"/>
  <c r="AG64" i="127"/>
  <c r="AG65" i="127"/>
  <c r="AG66" i="127"/>
  <c r="AG67" i="127"/>
  <c r="AG68" i="127"/>
  <c r="AG69" i="127"/>
  <c r="AG70" i="127"/>
  <c r="AG71" i="127"/>
  <c r="AG72" i="127"/>
  <c r="AG73" i="127"/>
  <c r="AG74" i="127"/>
  <c r="E75" i="127"/>
  <c r="D75" i="127"/>
  <c r="E56" i="127"/>
  <c r="E57" i="127"/>
  <c r="E58" i="127"/>
  <c r="E59" i="127"/>
  <c r="E60" i="127"/>
  <c r="E61" i="127"/>
  <c r="E62" i="127"/>
  <c r="E63" i="127"/>
  <c r="E64" i="127"/>
  <c r="E65" i="127"/>
  <c r="E66" i="127"/>
  <c r="E67" i="127"/>
  <c r="E68" i="127"/>
  <c r="E69" i="127"/>
  <c r="E70" i="127"/>
  <c r="E71" i="127"/>
  <c r="E72" i="127"/>
  <c r="E73" i="127"/>
  <c r="E74" i="127"/>
  <c r="D56" i="127"/>
  <c r="D57" i="127"/>
  <c r="D58" i="127"/>
  <c r="D59" i="127"/>
  <c r="D60" i="127"/>
  <c r="D61" i="127"/>
  <c r="D62" i="127"/>
  <c r="D63" i="127"/>
  <c r="D64" i="127"/>
  <c r="D65" i="127"/>
  <c r="D66" i="127"/>
  <c r="D67" i="127"/>
  <c r="D68" i="127"/>
  <c r="D69" i="127"/>
  <c r="D70" i="127"/>
  <c r="D71" i="127"/>
  <c r="D72" i="127"/>
  <c r="D73" i="127"/>
  <c r="D74" i="127"/>
  <c r="E55" i="127"/>
  <c r="D55" i="127"/>
  <c r="AS75" i="127"/>
  <c r="AS56" i="127"/>
  <c r="AS57" i="127"/>
  <c r="AS58" i="127"/>
  <c r="AS59" i="127"/>
  <c r="AS60" i="127"/>
  <c r="AS61" i="127"/>
  <c r="AS62" i="127"/>
  <c r="AS63" i="127"/>
  <c r="AS64" i="127"/>
  <c r="AS65" i="127"/>
  <c r="AS66" i="127"/>
  <c r="AS67" i="127"/>
  <c r="AS68" i="127"/>
  <c r="AS69" i="127"/>
  <c r="AS70" i="127"/>
  <c r="AS71" i="127"/>
  <c r="AS72" i="127"/>
  <c r="AS73" i="127"/>
  <c r="AS74" i="127"/>
  <c r="AS55" i="127"/>
  <c r="L270" i="124"/>
  <c r="K270" i="124"/>
  <c r="J272" i="124"/>
  <c r="J273" i="124"/>
  <c r="J274" i="124"/>
  <c r="J275" i="124"/>
  <c r="J276" i="124"/>
  <c r="J271" i="124"/>
  <c r="J270" i="124" l="1"/>
  <c r="BK75" i="127"/>
  <c r="BK56" i="127"/>
  <c r="BK57" i="127"/>
  <c r="BK58" i="127"/>
  <c r="BK59" i="127"/>
  <c r="BK60" i="127"/>
  <c r="BK61" i="127"/>
  <c r="BK62" i="127"/>
  <c r="BK63" i="127"/>
  <c r="BK64" i="127"/>
  <c r="BK65" i="127"/>
  <c r="BK66" i="127"/>
  <c r="BK67" i="127"/>
  <c r="BK68" i="127"/>
  <c r="BK69" i="127"/>
  <c r="BK70" i="127"/>
  <c r="BK71" i="127"/>
  <c r="BK72" i="127"/>
  <c r="BK73" i="127"/>
  <c r="BK74" i="127"/>
  <c r="BK55" i="127"/>
  <c r="AP75" i="127" l="1"/>
  <c r="AP56" i="127"/>
  <c r="AP57" i="127"/>
  <c r="AP58" i="127"/>
  <c r="AP59" i="127"/>
  <c r="AP60" i="127"/>
  <c r="AP61" i="127"/>
  <c r="AP62" i="127"/>
  <c r="AP63" i="127"/>
  <c r="AP64" i="127"/>
  <c r="AP65" i="127"/>
  <c r="AP66" i="127"/>
  <c r="AP67" i="127"/>
  <c r="AP68" i="127"/>
  <c r="AP69" i="127"/>
  <c r="AP70" i="127"/>
  <c r="AP71" i="127"/>
  <c r="AP72" i="127"/>
  <c r="AP73" i="127"/>
  <c r="AP74" i="127"/>
  <c r="AP55" i="127"/>
  <c r="BB75" i="127" l="1"/>
  <c r="BB56" i="127"/>
  <c r="BB57" i="127"/>
  <c r="BB58" i="127"/>
  <c r="BB59" i="127"/>
  <c r="BB60" i="127"/>
  <c r="BB61" i="127"/>
  <c r="BB62" i="127"/>
  <c r="BB63" i="127"/>
  <c r="BB64" i="127"/>
  <c r="BB65" i="127"/>
  <c r="BB66" i="127"/>
  <c r="BB67" i="127"/>
  <c r="BB68" i="127"/>
  <c r="BB69" i="127"/>
  <c r="BB70" i="127"/>
  <c r="BB71" i="127"/>
  <c r="BB72" i="127"/>
  <c r="BB73" i="127"/>
  <c r="BB74" i="127"/>
  <c r="BB55" i="127"/>
  <c r="L297" i="124"/>
  <c r="K297" i="124"/>
  <c r="J299" i="124"/>
  <c r="J300" i="124"/>
  <c r="J301" i="124"/>
  <c r="J302" i="124"/>
  <c r="J303" i="124"/>
  <c r="J304" i="124"/>
  <c r="J305" i="124"/>
  <c r="J298" i="124"/>
  <c r="J297" i="124" s="1"/>
  <c r="U75" i="127" l="1"/>
  <c r="U56" i="127"/>
  <c r="U57" i="127"/>
  <c r="U58" i="127"/>
  <c r="U59" i="127"/>
  <c r="U60" i="127"/>
  <c r="U61" i="127"/>
  <c r="U62" i="127"/>
  <c r="U63" i="127"/>
  <c r="U64" i="127"/>
  <c r="U65" i="127"/>
  <c r="U66" i="127"/>
  <c r="U67" i="127"/>
  <c r="U68" i="127"/>
  <c r="U69" i="127"/>
  <c r="U70" i="127"/>
  <c r="U71" i="127"/>
  <c r="U72" i="127"/>
  <c r="U73" i="127"/>
  <c r="U74" i="127"/>
  <c r="U55" i="127"/>
  <c r="L140" i="124"/>
  <c r="K140" i="124"/>
  <c r="J142" i="124"/>
  <c r="J143" i="124"/>
  <c r="J144" i="124"/>
  <c r="J145" i="124"/>
  <c r="J146" i="124"/>
  <c r="J147" i="124"/>
  <c r="J148" i="124"/>
  <c r="J149" i="124"/>
  <c r="J150" i="124"/>
  <c r="J151" i="124"/>
  <c r="J152" i="124"/>
  <c r="J153" i="124"/>
  <c r="J154" i="124"/>
  <c r="J155" i="124"/>
  <c r="J156" i="124"/>
  <c r="J157" i="124"/>
  <c r="J158" i="124"/>
  <c r="J159" i="124"/>
  <c r="J141" i="124"/>
  <c r="J140" i="124" l="1"/>
  <c r="AA56" i="127"/>
  <c r="AA57" i="127"/>
  <c r="AA58" i="127"/>
  <c r="AA59" i="127"/>
  <c r="AA60" i="127"/>
  <c r="AA61" i="127"/>
  <c r="AA62" i="127"/>
  <c r="AA63" i="127"/>
  <c r="AA64" i="127"/>
  <c r="AA65" i="127"/>
  <c r="AA66" i="127"/>
  <c r="AA67" i="127"/>
  <c r="AA68" i="127"/>
  <c r="AA69" i="127"/>
  <c r="AA70" i="127"/>
  <c r="AA71" i="127"/>
  <c r="AA72" i="127"/>
  <c r="AA73" i="127"/>
  <c r="AA74" i="127"/>
  <c r="AA75" i="127"/>
  <c r="AA55" i="127"/>
  <c r="L177" i="124"/>
  <c r="K177" i="124"/>
  <c r="J179" i="124"/>
  <c r="J180" i="124"/>
  <c r="J181" i="124"/>
  <c r="J182" i="124"/>
  <c r="J183" i="124"/>
  <c r="J184" i="124"/>
  <c r="J185" i="124"/>
  <c r="J186" i="124"/>
  <c r="J187" i="124"/>
  <c r="J188" i="124"/>
  <c r="J189" i="124"/>
  <c r="J190" i="124"/>
  <c r="J191" i="124"/>
  <c r="J192" i="124"/>
  <c r="J193" i="124"/>
  <c r="J194" i="124"/>
  <c r="J195" i="124"/>
  <c r="J196" i="124"/>
  <c r="J197" i="124"/>
  <c r="J198" i="124"/>
  <c r="J199" i="124"/>
  <c r="J200" i="124"/>
  <c r="J201" i="124"/>
  <c r="J178" i="124"/>
  <c r="J177" i="124" l="1"/>
  <c r="L233" i="124"/>
  <c r="K233" i="124"/>
  <c r="J235" i="124"/>
  <c r="J236" i="124"/>
  <c r="J237" i="124"/>
  <c r="J238" i="124"/>
  <c r="J239" i="124"/>
  <c r="J240" i="124"/>
  <c r="J241" i="124"/>
  <c r="AJ56" i="127"/>
  <c r="AJ57" i="127"/>
  <c r="AJ58" i="127"/>
  <c r="AJ59" i="127"/>
  <c r="AJ60" i="127"/>
  <c r="AJ61" i="127"/>
  <c r="AJ62" i="127"/>
  <c r="AJ63" i="127"/>
  <c r="AJ64" i="127"/>
  <c r="AJ65" i="127"/>
  <c r="AJ66" i="127"/>
  <c r="AJ67" i="127"/>
  <c r="AJ68" i="127"/>
  <c r="AJ69" i="127"/>
  <c r="AJ70" i="127"/>
  <c r="AJ71" i="127"/>
  <c r="AJ72" i="127"/>
  <c r="AJ73" i="127"/>
  <c r="AJ74" i="127"/>
  <c r="AJ75" i="127"/>
  <c r="AJ55" i="127"/>
  <c r="D279" i="124" l="1"/>
  <c r="D280" i="124"/>
  <c r="D281" i="124"/>
  <c r="D282" i="124"/>
  <c r="D283" i="124"/>
  <c r="D284" i="124"/>
  <c r="D285" i="124"/>
  <c r="D286" i="124"/>
  <c r="D278" i="124"/>
  <c r="F277" i="124"/>
  <c r="E277" i="124"/>
  <c r="F287" i="124"/>
  <c r="E287" i="124"/>
  <c r="D289" i="124"/>
  <c r="D290" i="124"/>
  <c r="D291" i="124"/>
  <c r="D292" i="124"/>
  <c r="D293" i="124"/>
  <c r="D294" i="124"/>
  <c r="D295" i="124"/>
  <c r="D296" i="124"/>
  <c r="D288" i="124"/>
  <c r="F270" i="124"/>
  <c r="D276" i="124"/>
  <c r="D275" i="124"/>
  <c r="D274" i="124"/>
  <c r="D273" i="124"/>
  <c r="D272" i="124"/>
  <c r="D271" i="124"/>
  <c r="F261" i="124"/>
  <c r="E261" i="124"/>
  <c r="D263" i="124"/>
  <c r="D264" i="124"/>
  <c r="D265" i="124"/>
  <c r="D266" i="124"/>
  <c r="D267" i="124"/>
  <c r="D268" i="124"/>
  <c r="D269" i="124"/>
  <c r="D262" i="124"/>
  <c r="D244" i="124"/>
  <c r="D245" i="124"/>
  <c r="D248" i="124"/>
  <c r="D249" i="124"/>
  <c r="D252" i="124"/>
  <c r="D253" i="124"/>
  <c r="D256" i="124"/>
  <c r="D257" i="124"/>
  <c r="D260" i="124"/>
  <c r="F242" i="124"/>
  <c r="D246" i="124"/>
  <c r="D247" i="124"/>
  <c r="D250" i="124"/>
  <c r="D251" i="124"/>
  <c r="D254" i="124"/>
  <c r="D255" i="124"/>
  <c r="D258" i="124"/>
  <c r="D259" i="124"/>
  <c r="E242" i="124"/>
  <c r="J234" i="124"/>
  <c r="J233" i="124" s="1"/>
  <c r="F306" i="124"/>
  <c r="E306" i="124"/>
  <c r="D299" i="124"/>
  <c r="D300" i="124"/>
  <c r="D303" i="124"/>
  <c r="D304" i="124"/>
  <c r="E297" i="124"/>
  <c r="D302" i="124"/>
  <c r="D305" i="124"/>
  <c r="F297" i="124"/>
  <c r="D298" i="124"/>
  <c r="D319" i="124"/>
  <c r="D320" i="124"/>
  <c r="D321" i="124"/>
  <c r="D323" i="124"/>
  <c r="D324" i="124"/>
  <c r="D325" i="124"/>
  <c r="D322" i="124"/>
  <c r="F317" i="124"/>
  <c r="E317" i="124"/>
  <c r="D308" i="124"/>
  <c r="D309" i="124"/>
  <c r="D310" i="124"/>
  <c r="D311" i="124"/>
  <c r="D312" i="124"/>
  <c r="D313" i="124"/>
  <c r="D314" i="124"/>
  <c r="D315" i="124"/>
  <c r="D316" i="124"/>
  <c r="D307" i="124"/>
  <c r="F361" i="124"/>
  <c r="F350" i="124"/>
  <c r="D364" i="124"/>
  <c r="D363" i="124"/>
  <c r="D362" i="124"/>
  <c r="D235" i="124"/>
  <c r="D238" i="124"/>
  <c r="D239" i="124"/>
  <c r="D236" i="124"/>
  <c r="D237" i="124"/>
  <c r="D240" i="124"/>
  <c r="D241" i="124"/>
  <c r="E233" i="124"/>
  <c r="F233" i="124"/>
  <c r="D179" i="124"/>
  <c r="D181" i="124"/>
  <c r="D182" i="124"/>
  <c r="D183" i="124"/>
  <c r="D185" i="124"/>
  <c r="D186" i="124"/>
  <c r="D187" i="124"/>
  <c r="D189" i="124"/>
  <c r="D190" i="124"/>
  <c r="D191" i="124"/>
  <c r="D193" i="124"/>
  <c r="D194" i="124"/>
  <c r="D195" i="124"/>
  <c r="D197" i="124"/>
  <c r="D198" i="124"/>
  <c r="D199" i="124"/>
  <c r="D201" i="124"/>
  <c r="D180" i="124"/>
  <c r="D184" i="124"/>
  <c r="D188" i="124"/>
  <c r="D192" i="124"/>
  <c r="D196" i="124"/>
  <c r="D200" i="124"/>
  <c r="F177" i="124"/>
  <c r="E177" i="124"/>
  <c r="D145" i="124"/>
  <c r="D149" i="124"/>
  <c r="D153" i="124"/>
  <c r="D157" i="124"/>
  <c r="D141" i="124"/>
  <c r="D142" i="124"/>
  <c r="D146" i="124"/>
  <c r="D150" i="124"/>
  <c r="D154" i="124"/>
  <c r="D158" i="124"/>
  <c r="D143" i="124"/>
  <c r="D144" i="124"/>
  <c r="D147" i="124"/>
  <c r="D148" i="124"/>
  <c r="D151" i="124"/>
  <c r="D152" i="124"/>
  <c r="D156" i="124"/>
  <c r="D159" i="124"/>
  <c r="F140" i="124"/>
  <c r="F87" i="124"/>
  <c r="D87" i="124" s="1"/>
  <c r="E87" i="124"/>
  <c r="D89" i="124"/>
  <c r="D90" i="124"/>
  <c r="D91" i="124"/>
  <c r="D92" i="124"/>
  <c r="D93" i="124"/>
  <c r="D94" i="124"/>
  <c r="D95" i="124"/>
  <c r="D96" i="124"/>
  <c r="D97" i="124"/>
  <c r="D98" i="124"/>
  <c r="D99" i="124"/>
  <c r="D100" i="124"/>
  <c r="D101" i="124"/>
  <c r="D102" i="124"/>
  <c r="D103" i="124"/>
  <c r="D104" i="124"/>
  <c r="D105" i="124"/>
  <c r="D106" i="124"/>
  <c r="D107" i="124"/>
  <c r="D108" i="124"/>
  <c r="D109" i="124"/>
  <c r="D110" i="124"/>
  <c r="D111" i="124"/>
  <c r="D88" i="124"/>
  <c r="F64" i="124"/>
  <c r="E64" i="124"/>
  <c r="D66" i="124"/>
  <c r="D67" i="124"/>
  <c r="D68" i="124"/>
  <c r="D69" i="124"/>
  <c r="D70" i="124"/>
  <c r="D71" i="124"/>
  <c r="D72" i="124"/>
  <c r="D73" i="124"/>
  <c r="D74" i="124"/>
  <c r="D75" i="124"/>
  <c r="D76" i="124"/>
  <c r="D77" i="124"/>
  <c r="D78" i="124"/>
  <c r="D79" i="124"/>
  <c r="D80" i="124"/>
  <c r="D81" i="124"/>
  <c r="D82" i="124"/>
  <c r="D83" i="124"/>
  <c r="D84" i="124"/>
  <c r="D85" i="124"/>
  <c r="D86" i="124"/>
  <c r="D65" i="124"/>
  <c r="D43" i="124"/>
  <c r="D47" i="124"/>
  <c r="D51" i="124"/>
  <c r="D55" i="124"/>
  <c r="D59" i="124"/>
  <c r="D63" i="124"/>
  <c r="D42" i="124"/>
  <c r="D44" i="124"/>
  <c r="D45" i="124"/>
  <c r="D46" i="124"/>
  <c r="D48" i="124"/>
  <c r="D49" i="124"/>
  <c r="D50" i="124"/>
  <c r="D52" i="124"/>
  <c r="D53" i="124"/>
  <c r="D54" i="124"/>
  <c r="D56" i="124"/>
  <c r="D57" i="124"/>
  <c r="D58" i="124"/>
  <c r="D60" i="124"/>
  <c r="D61" i="124"/>
  <c r="D62" i="124"/>
  <c r="D41" i="124"/>
  <c r="D306" i="124" l="1"/>
  <c r="D287" i="124"/>
  <c r="D277" i="124"/>
  <c r="D261" i="124"/>
  <c r="D64" i="124"/>
  <c r="E350" i="124"/>
  <c r="D361" i="124"/>
  <c r="D243" i="124"/>
  <c r="D242" i="124" s="1"/>
  <c r="D317" i="124"/>
  <c r="D318" i="124"/>
  <c r="D270" i="124"/>
  <c r="E270" i="124"/>
  <c r="D301" i="124"/>
  <c r="E140" i="124"/>
  <c r="D140" i="124" s="1"/>
  <c r="D178" i="124"/>
  <c r="D177" i="124" s="1"/>
  <c r="D234" i="124"/>
  <c r="D233" i="124" s="1"/>
  <c r="D297" i="124"/>
  <c r="J89" i="124"/>
  <c r="J90" i="124"/>
  <c r="J91" i="124"/>
  <c r="J92" i="124"/>
  <c r="J93" i="124"/>
  <c r="J94" i="124"/>
  <c r="J95" i="124"/>
  <c r="J96" i="124"/>
  <c r="J97" i="124"/>
  <c r="J98" i="124"/>
  <c r="J99" i="124"/>
  <c r="J100" i="124"/>
  <c r="J101" i="124"/>
  <c r="J102" i="124"/>
  <c r="J103" i="124"/>
  <c r="J104" i="124"/>
  <c r="J105" i="124"/>
  <c r="J106" i="124"/>
  <c r="J107" i="124"/>
  <c r="J108" i="124"/>
  <c r="J109" i="124"/>
  <c r="J110" i="124"/>
  <c r="J111" i="124"/>
  <c r="J88" i="124"/>
  <c r="L87" i="124"/>
  <c r="K87" i="124"/>
  <c r="O75" i="127"/>
  <c r="O56" i="127"/>
  <c r="O57" i="127"/>
  <c r="O58" i="127"/>
  <c r="O59" i="127"/>
  <c r="O60" i="127"/>
  <c r="O61" i="127"/>
  <c r="O62" i="127"/>
  <c r="O63" i="127"/>
  <c r="O64" i="127"/>
  <c r="O65" i="127"/>
  <c r="O66" i="127"/>
  <c r="O67" i="127"/>
  <c r="O68" i="127"/>
  <c r="O69" i="127"/>
  <c r="O70" i="127"/>
  <c r="O71" i="127"/>
  <c r="O72" i="127"/>
  <c r="O73" i="127"/>
  <c r="O74" i="127"/>
  <c r="O55" i="127"/>
  <c r="J87" i="124" l="1"/>
  <c r="J364" i="124"/>
  <c r="J363" i="124"/>
  <c r="J362" i="124"/>
  <c r="L361" i="124"/>
  <c r="K361" i="124"/>
  <c r="J361" i="124" l="1"/>
  <c r="J289" i="124"/>
  <c r="J290" i="124"/>
  <c r="J291" i="124"/>
  <c r="J292" i="124"/>
  <c r="J293" i="124"/>
  <c r="J294" i="124"/>
  <c r="J295" i="124"/>
  <c r="J296" i="124"/>
  <c r="J288" i="124"/>
  <c r="L287" i="124"/>
  <c r="K287" i="124"/>
  <c r="J287" i="124" l="1"/>
  <c r="L350" i="124"/>
  <c r="K350" i="124"/>
  <c r="J352" i="124"/>
  <c r="J353" i="124"/>
  <c r="J354" i="124"/>
  <c r="J355" i="124"/>
  <c r="J356" i="124"/>
  <c r="J357" i="124"/>
  <c r="J358" i="124"/>
  <c r="J359" i="124"/>
  <c r="J360" i="124"/>
  <c r="J351" i="124"/>
  <c r="BQ70" i="127"/>
  <c r="BQ71" i="127"/>
  <c r="BQ72" i="127"/>
  <c r="BQ73" i="127"/>
  <c r="BQ74" i="127"/>
  <c r="BQ75" i="127"/>
  <c r="BQ56" i="127"/>
  <c r="BQ57" i="127"/>
  <c r="BQ58" i="127"/>
  <c r="BQ59" i="127"/>
  <c r="BQ60" i="127"/>
  <c r="BQ61" i="127"/>
  <c r="BQ62" i="127"/>
  <c r="BQ63" i="127"/>
  <c r="BQ64" i="127"/>
  <c r="BQ65" i="127"/>
  <c r="BQ66" i="127"/>
  <c r="BQ67" i="127"/>
  <c r="BQ68" i="127"/>
  <c r="BQ69" i="127"/>
  <c r="BQ55" i="127"/>
  <c r="J350" i="124" l="1"/>
  <c r="L33" i="123"/>
  <c r="BH56" i="127"/>
  <c r="BH57" i="127"/>
  <c r="BH58" i="127"/>
  <c r="BH59" i="127"/>
  <c r="BH60" i="127"/>
  <c r="BH61" i="127"/>
  <c r="BH62" i="127"/>
  <c r="BH63" i="127"/>
  <c r="BH64" i="127"/>
  <c r="BH65" i="127"/>
  <c r="BH66" i="127"/>
  <c r="BH67" i="127"/>
  <c r="BH68" i="127"/>
  <c r="BH69" i="127"/>
  <c r="BH70" i="127"/>
  <c r="BH71" i="127"/>
  <c r="BH72" i="127"/>
  <c r="BH73" i="127"/>
  <c r="BH74" i="127"/>
  <c r="BH75" i="127"/>
  <c r="BH55" i="127"/>
  <c r="BE75" i="127" l="1"/>
  <c r="BE56" i="127"/>
  <c r="BE57" i="127"/>
  <c r="BE58" i="127"/>
  <c r="BE59" i="127"/>
  <c r="BE60" i="127"/>
  <c r="BE61" i="127"/>
  <c r="BE62" i="127"/>
  <c r="BE63" i="127"/>
  <c r="BE64" i="127"/>
  <c r="BE65" i="127"/>
  <c r="BE66" i="127"/>
  <c r="BE67" i="127"/>
  <c r="BE68" i="127"/>
  <c r="BE69" i="127"/>
  <c r="BE70" i="127"/>
  <c r="BE71" i="127"/>
  <c r="BE72" i="127"/>
  <c r="BE73" i="127"/>
  <c r="BE74" i="127"/>
  <c r="BE55" i="127"/>
  <c r="J308" i="124"/>
  <c r="J309" i="124"/>
  <c r="J310" i="124"/>
  <c r="J311" i="124"/>
  <c r="J312" i="124"/>
  <c r="J313" i="124"/>
  <c r="J314" i="124"/>
  <c r="J315" i="124"/>
  <c r="J316" i="124"/>
  <c r="J307" i="124"/>
  <c r="L306" i="124"/>
  <c r="K306" i="124"/>
  <c r="J306" i="124" l="1"/>
  <c r="L34" i="123"/>
  <c r="L35" i="123"/>
  <c r="L48" i="123" l="1"/>
  <c r="L49" i="123"/>
  <c r="L50" i="123"/>
  <c r="L51" i="123"/>
  <c r="L52" i="123"/>
  <c r="L53" i="123"/>
  <c r="L37" i="123"/>
  <c r="L38" i="123"/>
  <c r="L39" i="123"/>
  <c r="L40" i="123"/>
  <c r="L41" i="123"/>
  <c r="L42" i="123"/>
  <c r="L43" i="123"/>
  <c r="L44" i="123"/>
  <c r="L45" i="123"/>
  <c r="L46" i="123"/>
  <c r="L47" i="123"/>
  <c r="J263" i="124"/>
  <c r="J264" i="124"/>
  <c r="J265" i="124"/>
  <c r="J266" i="124"/>
  <c r="J267" i="124"/>
  <c r="J268" i="124"/>
  <c r="J269" i="124"/>
  <c r="J262" i="124"/>
  <c r="J261" i="124"/>
  <c r="AV56" i="127" l="1"/>
  <c r="AV57" i="127"/>
  <c r="AV58" i="127"/>
  <c r="AV59" i="127"/>
  <c r="AV60" i="127"/>
  <c r="AV61" i="127"/>
  <c r="AV62" i="127"/>
  <c r="AV63" i="127"/>
  <c r="AV64" i="127"/>
  <c r="AV65" i="127"/>
  <c r="AV66" i="127"/>
  <c r="AV67" i="127"/>
  <c r="AV68" i="127"/>
  <c r="AV69" i="127"/>
  <c r="AV70" i="127"/>
  <c r="AV71" i="127"/>
  <c r="AV72" i="127"/>
  <c r="AV73" i="127"/>
  <c r="AV74" i="127"/>
  <c r="AV75" i="127"/>
  <c r="AV55" i="127"/>
  <c r="L277" i="124"/>
  <c r="K277" i="124"/>
  <c r="J279" i="124"/>
  <c r="J280" i="124"/>
  <c r="J281" i="124"/>
  <c r="J282" i="124"/>
  <c r="J283" i="124"/>
  <c r="J284" i="124"/>
  <c r="J285" i="124"/>
  <c r="J286" i="124"/>
  <c r="J278" i="124"/>
  <c r="J277" i="124" l="1"/>
  <c r="L56" i="127"/>
  <c r="L57" i="127"/>
  <c r="L58" i="127"/>
  <c r="L55" i="127"/>
  <c r="L64" i="124"/>
  <c r="K64" i="124"/>
  <c r="J66" i="124"/>
  <c r="J67" i="124"/>
  <c r="J68" i="124"/>
  <c r="J69" i="124"/>
  <c r="J70" i="124"/>
  <c r="J71" i="124"/>
  <c r="J72" i="124"/>
  <c r="J73" i="124"/>
  <c r="J74" i="124"/>
  <c r="J75" i="124"/>
  <c r="J76" i="124"/>
  <c r="J77" i="124"/>
  <c r="J78" i="124"/>
  <c r="J79" i="124"/>
  <c r="J80" i="124"/>
  <c r="J81" i="124"/>
  <c r="J82" i="124"/>
  <c r="J83" i="124"/>
  <c r="J84" i="124"/>
  <c r="J85" i="124"/>
  <c r="J86" i="124"/>
  <c r="J65" i="124"/>
  <c r="J64" i="124" l="1"/>
  <c r="G42" i="124"/>
  <c r="G43" i="124"/>
  <c r="G44" i="124"/>
  <c r="G45" i="124"/>
  <c r="G46" i="124"/>
  <c r="G47" i="124"/>
  <c r="G48" i="124"/>
  <c r="G49" i="124"/>
  <c r="G50" i="124"/>
  <c r="G51" i="124"/>
  <c r="G52" i="124"/>
  <c r="G53" i="124"/>
  <c r="G54" i="124"/>
  <c r="G55" i="124"/>
  <c r="G56" i="124"/>
  <c r="G57" i="124"/>
  <c r="G58" i="124"/>
  <c r="G59" i="124"/>
  <c r="G60" i="124"/>
  <c r="G61" i="124"/>
  <c r="G62" i="124"/>
  <c r="G63" i="124"/>
  <c r="G41" i="124"/>
  <c r="I64" i="124"/>
  <c r="H64" i="124"/>
  <c r="C64" i="124"/>
  <c r="G66" i="124"/>
  <c r="G67" i="124"/>
  <c r="G68" i="124"/>
  <c r="G69" i="124"/>
  <c r="G70" i="124"/>
  <c r="G71" i="124"/>
  <c r="G72" i="124"/>
  <c r="G73" i="124"/>
  <c r="G74" i="124"/>
  <c r="G75" i="124"/>
  <c r="G76" i="124"/>
  <c r="G77" i="124"/>
  <c r="G78" i="124"/>
  <c r="G79" i="124"/>
  <c r="G80" i="124"/>
  <c r="G81" i="124"/>
  <c r="G82" i="124"/>
  <c r="G83" i="124"/>
  <c r="G84" i="124"/>
  <c r="G85" i="124"/>
  <c r="G86" i="124"/>
  <c r="G65" i="124"/>
  <c r="I87" i="124"/>
  <c r="H87" i="124"/>
  <c r="C87" i="124"/>
  <c r="G89" i="124"/>
  <c r="G90" i="124"/>
  <c r="G91" i="124"/>
  <c r="G92" i="124"/>
  <c r="G93" i="124"/>
  <c r="G94" i="124"/>
  <c r="G95" i="124"/>
  <c r="G96" i="124"/>
  <c r="G97" i="124"/>
  <c r="G98" i="124"/>
  <c r="G99" i="124"/>
  <c r="G100" i="124"/>
  <c r="G101" i="124"/>
  <c r="G102" i="124"/>
  <c r="G103" i="124"/>
  <c r="G104" i="124"/>
  <c r="G105" i="124"/>
  <c r="G106" i="124"/>
  <c r="G107" i="124"/>
  <c r="G108" i="124"/>
  <c r="G109" i="124"/>
  <c r="G110" i="124"/>
  <c r="G111" i="124"/>
  <c r="G88" i="124"/>
  <c r="H140" i="124"/>
  <c r="I140" i="124"/>
  <c r="C140" i="124"/>
  <c r="G142" i="124"/>
  <c r="G143" i="124"/>
  <c r="G144" i="124"/>
  <c r="G145" i="124"/>
  <c r="G146" i="124"/>
  <c r="G147" i="124"/>
  <c r="G148" i="124"/>
  <c r="G149" i="124"/>
  <c r="G150" i="124"/>
  <c r="G151" i="124"/>
  <c r="G152" i="124"/>
  <c r="G153" i="124"/>
  <c r="G154" i="124"/>
  <c r="G155" i="124"/>
  <c r="G156" i="124"/>
  <c r="G157" i="124"/>
  <c r="G158" i="124"/>
  <c r="G159" i="124"/>
  <c r="G141" i="124"/>
  <c r="I177" i="124"/>
  <c r="H177" i="124"/>
  <c r="G179" i="124"/>
  <c r="G180" i="124"/>
  <c r="G181" i="124"/>
  <c r="G182" i="124"/>
  <c r="G183" i="124"/>
  <c r="G184" i="124"/>
  <c r="G185" i="124"/>
  <c r="G186" i="124"/>
  <c r="G187" i="124"/>
  <c r="G188" i="124"/>
  <c r="G189" i="124"/>
  <c r="G190" i="124"/>
  <c r="G191" i="124"/>
  <c r="G192" i="124"/>
  <c r="G193" i="124"/>
  <c r="G194" i="124"/>
  <c r="G195" i="124"/>
  <c r="G196" i="124"/>
  <c r="G197" i="124"/>
  <c r="G198" i="124"/>
  <c r="G199" i="124"/>
  <c r="G200" i="124"/>
  <c r="G201" i="124"/>
  <c r="G178" i="124"/>
  <c r="C233" i="124"/>
  <c r="G235" i="124"/>
  <c r="G236" i="124"/>
  <c r="G237" i="124"/>
  <c r="G238" i="124"/>
  <c r="G239" i="124"/>
  <c r="G240" i="124"/>
  <c r="G241" i="124"/>
  <c r="G234" i="124"/>
  <c r="I233" i="124"/>
  <c r="H233" i="124"/>
  <c r="C242" i="124"/>
  <c r="G244" i="124"/>
  <c r="G245" i="124"/>
  <c r="G246" i="124"/>
  <c r="G247" i="124"/>
  <c r="G248" i="124"/>
  <c r="G249" i="124"/>
  <c r="G250" i="124"/>
  <c r="G251" i="124"/>
  <c r="G252" i="124"/>
  <c r="G253" i="124"/>
  <c r="G254" i="124"/>
  <c r="G255" i="124"/>
  <c r="G256" i="124"/>
  <c r="G257" i="124"/>
  <c r="G258" i="124"/>
  <c r="G259" i="124"/>
  <c r="G260" i="124"/>
  <c r="G243" i="124"/>
  <c r="I242" i="124"/>
  <c r="H242" i="124"/>
  <c r="H261" i="124"/>
  <c r="I261" i="124"/>
  <c r="C261" i="124"/>
  <c r="G263" i="124"/>
  <c r="G264" i="124"/>
  <c r="G265" i="124"/>
  <c r="G266" i="124"/>
  <c r="G267" i="124"/>
  <c r="G268" i="124"/>
  <c r="G269" i="124"/>
  <c r="G262" i="124"/>
  <c r="H270" i="124"/>
  <c r="I270" i="124"/>
  <c r="G272" i="124"/>
  <c r="G273" i="124"/>
  <c r="G274" i="124"/>
  <c r="G275" i="124"/>
  <c r="G276" i="124"/>
  <c r="G271" i="124"/>
  <c r="G270" i="124" s="1"/>
  <c r="C270" i="124"/>
  <c r="C277" i="124"/>
  <c r="I277" i="124"/>
  <c r="H277" i="124"/>
  <c r="G279" i="124"/>
  <c r="G280" i="124"/>
  <c r="G281" i="124"/>
  <c r="G282" i="124"/>
  <c r="G283" i="124"/>
  <c r="G284" i="124"/>
  <c r="G285" i="124"/>
  <c r="G286" i="124"/>
  <c r="G278" i="124"/>
  <c r="C287" i="124"/>
  <c r="I287" i="124"/>
  <c r="H287" i="124"/>
  <c r="G289" i="124"/>
  <c r="G290" i="124"/>
  <c r="G291" i="124"/>
  <c r="G292" i="124"/>
  <c r="G293" i="124"/>
  <c r="G294" i="124"/>
  <c r="G295" i="124"/>
  <c r="G296" i="124"/>
  <c r="G288" i="124"/>
  <c r="H297" i="124"/>
  <c r="I297" i="124"/>
  <c r="G299" i="124"/>
  <c r="G300" i="124"/>
  <c r="G301" i="124"/>
  <c r="G302" i="124"/>
  <c r="G303" i="124"/>
  <c r="G304" i="124"/>
  <c r="G305" i="124"/>
  <c r="G298" i="124"/>
  <c r="C297" i="124"/>
  <c r="H306" i="124"/>
  <c r="I306" i="124"/>
  <c r="G308" i="124"/>
  <c r="G309" i="124"/>
  <c r="G310" i="124"/>
  <c r="G311" i="124"/>
  <c r="G312" i="124"/>
  <c r="G313" i="124"/>
  <c r="G314" i="124"/>
  <c r="G315" i="124"/>
  <c r="G316" i="124"/>
  <c r="G307" i="124"/>
  <c r="C306" i="124"/>
  <c r="C317" i="124"/>
  <c r="H317" i="124"/>
  <c r="I317" i="124"/>
  <c r="G319" i="124"/>
  <c r="G320" i="124"/>
  <c r="G321" i="124"/>
  <c r="G322" i="124"/>
  <c r="G323" i="124"/>
  <c r="G324" i="124"/>
  <c r="G325" i="124"/>
  <c r="G318" i="124"/>
  <c r="H361" i="124"/>
  <c r="I361" i="124"/>
  <c r="C350" i="124"/>
  <c r="I350" i="124"/>
  <c r="H350" i="124"/>
  <c r="G352" i="124"/>
  <c r="G351" i="124"/>
  <c r="G355" i="124"/>
  <c r="G356" i="124"/>
  <c r="G357" i="124"/>
  <c r="G358" i="124"/>
  <c r="G359" i="124"/>
  <c r="G360" i="124"/>
  <c r="G354" i="124"/>
  <c r="G242" i="124" l="1"/>
  <c r="G233" i="124"/>
  <c r="G64" i="124"/>
  <c r="G350" i="124"/>
  <c r="G317" i="124"/>
  <c r="G306" i="124"/>
  <c r="G297" i="124"/>
  <c r="G277" i="124"/>
  <c r="G261" i="124"/>
  <c r="G177" i="124"/>
  <c r="G140" i="124"/>
  <c r="G87" i="124"/>
  <c r="G287" i="124"/>
  <c r="D350" i="124"/>
  <c r="N8" i="128" l="1"/>
  <c r="N7" i="128" s="1"/>
  <c r="K8" i="128"/>
  <c r="K7" i="128" s="1"/>
  <c r="BQ81" i="128"/>
  <c r="AF8" i="128"/>
  <c r="AF7" i="128" s="1"/>
  <c r="U51" i="128" l="1"/>
  <c r="U52" i="128"/>
  <c r="U53" i="128"/>
  <c r="U54" i="128"/>
  <c r="U55" i="128"/>
  <c r="U45" i="128"/>
  <c r="U46" i="128"/>
  <c r="U47" i="128"/>
  <c r="U48" i="128"/>
  <c r="U49" i="128"/>
  <c r="X52" i="127"/>
  <c r="X33" i="127"/>
  <c r="X34" i="127"/>
  <c r="X35" i="127"/>
  <c r="X36" i="127"/>
  <c r="X37" i="127"/>
  <c r="X38" i="127"/>
  <c r="X39" i="127"/>
  <c r="X40" i="127"/>
  <c r="X41" i="127"/>
  <c r="X42" i="127"/>
  <c r="X43" i="127"/>
  <c r="X44" i="127"/>
  <c r="X45" i="127"/>
  <c r="X46" i="127"/>
  <c r="X47" i="127"/>
  <c r="X48" i="127"/>
  <c r="X49" i="127"/>
  <c r="X50" i="127"/>
  <c r="X51" i="127"/>
  <c r="AS52" i="127"/>
  <c r="AV52" i="127"/>
  <c r="AY52" i="127"/>
  <c r="BB52" i="127"/>
  <c r="BE52" i="127"/>
  <c r="BH52" i="127"/>
  <c r="BK52" i="127"/>
  <c r="BT52" i="127"/>
  <c r="BQ52" i="127"/>
  <c r="BN52" i="127"/>
  <c r="AP52" i="127"/>
  <c r="AM52" i="127"/>
  <c r="AJ52" i="127"/>
  <c r="AD52" i="127"/>
  <c r="AA52" i="127"/>
  <c r="AA33" i="127"/>
  <c r="AA34" i="127"/>
  <c r="AA35" i="127"/>
  <c r="AA36" i="127"/>
  <c r="AA37" i="127"/>
  <c r="AA38" i="127"/>
  <c r="AA39" i="127"/>
  <c r="AA40" i="127"/>
  <c r="AA41" i="127"/>
  <c r="AA42" i="127"/>
  <c r="AA43" i="127"/>
  <c r="AA44" i="127"/>
  <c r="AA45" i="127"/>
  <c r="AA46" i="127"/>
  <c r="AA47" i="127"/>
  <c r="AA48" i="127"/>
  <c r="AA49" i="127"/>
  <c r="AA50" i="127"/>
  <c r="AA51" i="127"/>
  <c r="AD51" i="127"/>
  <c r="AD33" i="127"/>
  <c r="AD34" i="127"/>
  <c r="AD35" i="127"/>
  <c r="AD36" i="127"/>
  <c r="AD37" i="127"/>
  <c r="AD38" i="127"/>
  <c r="AD39" i="127"/>
  <c r="AD40" i="127"/>
  <c r="AD41" i="127"/>
  <c r="AD42" i="127"/>
  <c r="AD43" i="127"/>
  <c r="AD44" i="127"/>
  <c r="AD45" i="127"/>
  <c r="AD46" i="127"/>
  <c r="AD47" i="127"/>
  <c r="AD48" i="127"/>
  <c r="AD49" i="127"/>
  <c r="AD50" i="127"/>
  <c r="AG33" i="127"/>
  <c r="AG34" i="127"/>
  <c r="AG35" i="127"/>
  <c r="AG36" i="127"/>
  <c r="AG37" i="127"/>
  <c r="AG38" i="127"/>
  <c r="AG39" i="127"/>
  <c r="AG40" i="127"/>
  <c r="AG41" i="127"/>
  <c r="AG42" i="127"/>
  <c r="AG43" i="127"/>
  <c r="AG44" i="127"/>
  <c r="AG45" i="127"/>
  <c r="AG46" i="127"/>
  <c r="AG47" i="127"/>
  <c r="AG48" i="127"/>
  <c r="AG49" i="127"/>
  <c r="AG50" i="127"/>
  <c r="AG51" i="127"/>
  <c r="AG52" i="127"/>
  <c r="AJ33" i="127"/>
  <c r="AJ34" i="127"/>
  <c r="AJ35" i="127"/>
  <c r="AJ36" i="127"/>
  <c r="AJ37" i="127"/>
  <c r="AJ38" i="127"/>
  <c r="AJ39" i="127"/>
  <c r="AJ40" i="127"/>
  <c r="AJ41" i="127"/>
  <c r="AJ42" i="127"/>
  <c r="AJ43" i="127"/>
  <c r="AJ44" i="127"/>
  <c r="AJ45" i="127"/>
  <c r="AJ46" i="127"/>
  <c r="AJ47" i="127"/>
  <c r="AJ48" i="127"/>
  <c r="AJ49" i="127"/>
  <c r="AJ50" i="127"/>
  <c r="AJ51" i="127"/>
  <c r="AM33" i="127"/>
  <c r="AM34" i="127"/>
  <c r="AM35" i="127"/>
  <c r="AM36" i="127"/>
  <c r="AM37" i="127"/>
  <c r="AM38" i="127"/>
  <c r="AM39" i="127"/>
  <c r="AM40" i="127"/>
  <c r="AM41" i="127"/>
  <c r="AM42" i="127"/>
  <c r="AM43" i="127"/>
  <c r="AM44" i="127"/>
  <c r="AM45" i="127"/>
  <c r="AM46" i="127"/>
  <c r="AM47" i="127"/>
  <c r="AM48" i="127"/>
  <c r="AM49" i="127"/>
  <c r="AM50" i="127"/>
  <c r="AM51" i="127"/>
  <c r="AP33" i="127"/>
  <c r="AP34" i="127"/>
  <c r="AP35" i="127"/>
  <c r="AP36" i="127"/>
  <c r="AP37" i="127"/>
  <c r="AP38" i="127"/>
  <c r="AP39" i="127"/>
  <c r="AP40" i="127"/>
  <c r="AP41" i="127"/>
  <c r="AP42" i="127"/>
  <c r="AP43" i="127"/>
  <c r="AP44" i="127"/>
  <c r="AP45" i="127"/>
  <c r="AP46" i="127"/>
  <c r="AP47" i="127"/>
  <c r="AP48" i="127"/>
  <c r="AP49" i="127"/>
  <c r="AP50" i="127"/>
  <c r="AP51" i="127"/>
  <c r="AS33" i="127"/>
  <c r="AS34" i="127"/>
  <c r="AS35" i="127"/>
  <c r="AS36" i="127"/>
  <c r="AS37" i="127"/>
  <c r="AS38" i="127"/>
  <c r="AS39" i="127"/>
  <c r="AS40" i="127"/>
  <c r="AS41" i="127"/>
  <c r="AS42" i="127"/>
  <c r="AS43" i="127"/>
  <c r="AS44" i="127"/>
  <c r="AS45" i="127"/>
  <c r="AS46" i="127"/>
  <c r="AS47" i="127"/>
  <c r="AS48" i="127"/>
  <c r="AS49" i="127"/>
  <c r="AS50" i="127"/>
  <c r="AS51" i="127"/>
  <c r="AV33" i="127"/>
  <c r="AV34" i="127"/>
  <c r="AV35" i="127"/>
  <c r="AV36" i="127"/>
  <c r="AV37" i="127"/>
  <c r="AV38" i="127"/>
  <c r="AV39" i="127"/>
  <c r="AV40" i="127"/>
  <c r="AV41" i="127"/>
  <c r="AV42" i="127"/>
  <c r="AV43" i="127"/>
  <c r="AV44" i="127"/>
  <c r="AV45" i="127"/>
  <c r="AV46" i="127"/>
  <c r="AV47" i="127"/>
  <c r="AV48" i="127"/>
  <c r="AV49" i="127"/>
  <c r="AV50" i="127"/>
  <c r="AV51" i="127"/>
  <c r="AY33" i="127"/>
  <c r="AY34" i="127"/>
  <c r="AY35" i="127"/>
  <c r="AY36" i="127"/>
  <c r="AY37" i="127"/>
  <c r="AY38" i="127"/>
  <c r="AY39" i="127"/>
  <c r="AY40" i="127"/>
  <c r="AY41" i="127"/>
  <c r="AY42" i="127"/>
  <c r="AY43" i="127"/>
  <c r="AY44" i="127"/>
  <c r="AY45" i="127"/>
  <c r="AY46" i="127"/>
  <c r="AY47" i="127"/>
  <c r="AY48" i="127"/>
  <c r="AY49" i="127"/>
  <c r="AY50" i="127"/>
  <c r="AY51" i="127"/>
  <c r="BB33" i="127"/>
  <c r="BB34" i="127"/>
  <c r="BB35" i="127"/>
  <c r="BB36" i="127"/>
  <c r="BB37" i="127"/>
  <c r="BB38" i="127"/>
  <c r="BB39" i="127"/>
  <c r="BB40" i="127"/>
  <c r="BB41" i="127"/>
  <c r="BB42" i="127"/>
  <c r="BB43" i="127"/>
  <c r="BB44" i="127"/>
  <c r="BB45" i="127"/>
  <c r="BB46" i="127"/>
  <c r="BB47" i="127"/>
  <c r="BB48" i="127"/>
  <c r="BB49" i="127"/>
  <c r="BB50" i="127"/>
  <c r="BB51" i="127"/>
  <c r="BE33" i="127"/>
  <c r="BE34" i="127"/>
  <c r="BE35" i="127"/>
  <c r="BE36" i="127"/>
  <c r="BE37" i="127"/>
  <c r="BE38" i="127"/>
  <c r="BE39" i="127"/>
  <c r="BE40" i="127"/>
  <c r="BE41" i="127"/>
  <c r="BE42" i="127"/>
  <c r="BE43" i="127"/>
  <c r="BE44" i="127"/>
  <c r="BE45" i="127"/>
  <c r="BE46" i="127"/>
  <c r="BE47" i="127"/>
  <c r="BE48" i="127"/>
  <c r="BE49" i="127"/>
  <c r="BE50" i="127"/>
  <c r="BE51" i="127"/>
  <c r="BH33" i="127"/>
  <c r="BH34" i="127"/>
  <c r="BH35" i="127"/>
  <c r="BH36" i="127"/>
  <c r="BH37" i="127"/>
  <c r="BH38" i="127"/>
  <c r="BH39" i="127"/>
  <c r="BH40" i="127"/>
  <c r="BH41" i="127"/>
  <c r="BH42" i="127"/>
  <c r="BH43" i="127"/>
  <c r="BH44" i="127"/>
  <c r="BH45" i="127"/>
  <c r="BH46" i="127"/>
  <c r="BH47" i="127"/>
  <c r="BH48" i="127"/>
  <c r="BH49" i="127"/>
  <c r="BH50" i="127"/>
  <c r="BH51" i="127"/>
  <c r="BK33" i="127"/>
  <c r="BK34" i="127"/>
  <c r="BK35" i="127"/>
  <c r="BK36" i="127"/>
  <c r="BK37" i="127"/>
  <c r="BK38" i="127"/>
  <c r="BK39" i="127"/>
  <c r="BK40" i="127"/>
  <c r="BK41" i="127"/>
  <c r="BK42" i="127"/>
  <c r="BK43" i="127"/>
  <c r="BK44" i="127"/>
  <c r="BK45" i="127"/>
  <c r="BK46" i="127"/>
  <c r="BK47" i="127"/>
  <c r="BK48" i="127"/>
  <c r="BK49" i="127"/>
  <c r="BK50" i="127"/>
  <c r="BK51" i="127"/>
  <c r="BN33" i="127"/>
  <c r="BN34" i="127"/>
  <c r="BN35" i="127"/>
  <c r="BN36" i="127"/>
  <c r="BN37" i="127"/>
  <c r="BN38" i="127"/>
  <c r="BN39" i="127"/>
  <c r="BN40" i="127"/>
  <c r="BN41" i="127"/>
  <c r="BN42" i="127"/>
  <c r="BN43" i="127"/>
  <c r="BN44" i="127"/>
  <c r="BN45" i="127"/>
  <c r="BN46" i="127"/>
  <c r="BN47" i="127"/>
  <c r="BN48" i="127"/>
  <c r="BN49" i="127"/>
  <c r="BN50" i="127"/>
  <c r="BN51" i="127"/>
  <c r="BQ33" i="127"/>
  <c r="BQ34" i="127"/>
  <c r="BQ35" i="127"/>
  <c r="BQ36" i="127"/>
  <c r="BQ37" i="127"/>
  <c r="BQ38" i="127"/>
  <c r="BQ39" i="127"/>
  <c r="BQ40" i="127"/>
  <c r="BQ41" i="127"/>
  <c r="BQ42" i="127"/>
  <c r="BQ43" i="127"/>
  <c r="BQ44" i="127"/>
  <c r="BQ45" i="127"/>
  <c r="BQ46" i="127"/>
  <c r="BQ47" i="127"/>
  <c r="BQ48" i="127"/>
  <c r="BQ49" i="127"/>
  <c r="BQ50" i="127"/>
  <c r="BQ51" i="127"/>
  <c r="BT33" i="127"/>
  <c r="BT34" i="127"/>
  <c r="BT35" i="127"/>
  <c r="BT36" i="127"/>
  <c r="BT37" i="127"/>
  <c r="BT38" i="127"/>
  <c r="BT39" i="127"/>
  <c r="BT40" i="127"/>
  <c r="BT41" i="127"/>
  <c r="BT42" i="127"/>
  <c r="BT43" i="127"/>
  <c r="BT44" i="127"/>
  <c r="BT45" i="127"/>
  <c r="BT46" i="127"/>
  <c r="BT47" i="127"/>
  <c r="BT48" i="127"/>
  <c r="BT49" i="127"/>
  <c r="BT50" i="127"/>
  <c r="BT51" i="127"/>
  <c r="BT32" i="127"/>
  <c r="BQ32" i="127"/>
  <c r="BN32" i="127"/>
  <c r="BK32" i="127"/>
  <c r="BH32" i="127"/>
  <c r="BE32" i="127"/>
  <c r="BB32" i="127"/>
  <c r="AY32" i="127"/>
  <c r="AV32" i="127"/>
  <c r="AS32" i="127"/>
  <c r="AP32" i="127"/>
  <c r="AM32" i="127"/>
  <c r="AJ32" i="127"/>
  <c r="AG32" i="127"/>
  <c r="AD32" i="127"/>
  <c r="AA32" i="127"/>
  <c r="X32" i="127"/>
  <c r="U33" i="127"/>
  <c r="U34" i="127"/>
  <c r="U35" i="127"/>
  <c r="U36" i="127"/>
  <c r="U37" i="127"/>
  <c r="U38" i="127"/>
  <c r="U39" i="127"/>
  <c r="U40" i="127"/>
  <c r="U41" i="127"/>
  <c r="U42" i="127"/>
  <c r="U43" i="127"/>
  <c r="U44" i="127"/>
  <c r="U45" i="127"/>
  <c r="U46" i="127"/>
  <c r="U47" i="127"/>
  <c r="U48" i="127"/>
  <c r="U49" i="127"/>
  <c r="U50" i="127"/>
  <c r="U51" i="127"/>
  <c r="U52" i="127"/>
  <c r="U32" i="127"/>
  <c r="R33" i="127"/>
  <c r="R34" i="127"/>
  <c r="R35" i="127"/>
  <c r="R36" i="127"/>
  <c r="R37" i="127"/>
  <c r="R38" i="127"/>
  <c r="R39" i="127"/>
  <c r="R40" i="127"/>
  <c r="R41" i="127"/>
  <c r="R42" i="127"/>
  <c r="R43" i="127"/>
  <c r="R44" i="127"/>
  <c r="R45" i="127"/>
  <c r="R46" i="127"/>
  <c r="R47" i="127"/>
  <c r="R48" i="127"/>
  <c r="R49" i="127"/>
  <c r="R50" i="127"/>
  <c r="R51" i="127"/>
  <c r="R52" i="127"/>
  <c r="R32" i="127"/>
  <c r="O33" i="127"/>
  <c r="O34" i="127"/>
  <c r="O35" i="127"/>
  <c r="O36" i="127"/>
  <c r="O37" i="127"/>
  <c r="O38" i="127"/>
  <c r="O39" i="127"/>
  <c r="O40" i="127"/>
  <c r="O41" i="127"/>
  <c r="O42" i="127"/>
  <c r="O43" i="127"/>
  <c r="O44" i="127"/>
  <c r="O45" i="127"/>
  <c r="O46" i="127"/>
  <c r="O47" i="127"/>
  <c r="O48" i="127"/>
  <c r="O49" i="127"/>
  <c r="O50" i="127"/>
  <c r="O51" i="127"/>
  <c r="O52" i="127"/>
  <c r="O32" i="127"/>
  <c r="L33" i="127"/>
  <c r="L34" i="127"/>
  <c r="L35" i="127"/>
  <c r="L36" i="127"/>
  <c r="L37" i="127"/>
  <c r="L38" i="127"/>
  <c r="L39" i="127"/>
  <c r="L40" i="127"/>
  <c r="L41" i="127"/>
  <c r="L42" i="127"/>
  <c r="L43" i="127"/>
  <c r="L44" i="127"/>
  <c r="L45" i="127"/>
  <c r="L46" i="127"/>
  <c r="L47" i="127"/>
  <c r="L48" i="127"/>
  <c r="L49" i="127"/>
  <c r="L50" i="127"/>
  <c r="L51" i="127"/>
  <c r="L52" i="127"/>
  <c r="L32" i="127"/>
  <c r="I33" i="127"/>
  <c r="I34" i="127"/>
  <c r="I35" i="127"/>
  <c r="I36" i="127"/>
  <c r="I37" i="127"/>
  <c r="I38" i="127"/>
  <c r="I39" i="127"/>
  <c r="I40" i="127"/>
  <c r="I41" i="127"/>
  <c r="I42" i="127"/>
  <c r="I43" i="127"/>
  <c r="I44" i="127"/>
  <c r="I45" i="127"/>
  <c r="I46" i="127"/>
  <c r="I47" i="127"/>
  <c r="I48" i="127"/>
  <c r="I49" i="127"/>
  <c r="I50" i="127"/>
  <c r="I51" i="127"/>
  <c r="I52" i="127"/>
  <c r="I32" i="127"/>
  <c r="F33" i="127"/>
  <c r="F34" i="127"/>
  <c r="F35" i="127"/>
  <c r="F36" i="127"/>
  <c r="F37" i="127"/>
  <c r="F38" i="127"/>
  <c r="F39" i="127"/>
  <c r="F40" i="127"/>
  <c r="F41" i="127"/>
  <c r="F42" i="127"/>
  <c r="F43" i="127"/>
  <c r="F44" i="127"/>
  <c r="F45" i="127"/>
  <c r="F46" i="127"/>
  <c r="F47" i="127"/>
  <c r="F48" i="127"/>
  <c r="F49" i="127"/>
  <c r="F50" i="127"/>
  <c r="F51" i="127"/>
  <c r="F52" i="127"/>
  <c r="F32" i="127"/>
  <c r="C33" i="127"/>
  <c r="C34" i="127"/>
  <c r="C35" i="127"/>
  <c r="C36" i="127"/>
  <c r="C37" i="127"/>
  <c r="C38" i="127"/>
  <c r="C39" i="127"/>
  <c r="C40" i="127"/>
  <c r="C41" i="127"/>
  <c r="C42" i="127"/>
  <c r="C43" i="127"/>
  <c r="C44" i="127"/>
  <c r="C45" i="127"/>
  <c r="C46" i="127"/>
  <c r="C47" i="127"/>
  <c r="C48" i="127"/>
  <c r="C49" i="127"/>
  <c r="C50" i="127"/>
  <c r="C51" i="127"/>
  <c r="C52" i="127"/>
  <c r="C32" i="127"/>
  <c r="F38" i="123"/>
  <c r="F35" i="123" l="1"/>
  <c r="F34" i="123"/>
  <c r="F37" i="123"/>
  <c r="F40" i="123"/>
  <c r="F41" i="123"/>
  <c r="F39" i="123"/>
  <c r="C361" i="124"/>
  <c r="G363" i="124"/>
  <c r="G364" i="124"/>
  <c r="G362" i="124"/>
  <c r="F53" i="123"/>
  <c r="F52" i="123"/>
  <c r="F339" i="124"/>
  <c r="E339" i="124"/>
  <c r="D341" i="124"/>
  <c r="D342" i="124"/>
  <c r="D343" i="124"/>
  <c r="D344" i="124"/>
  <c r="D345" i="124"/>
  <c r="D346" i="124"/>
  <c r="D347" i="124"/>
  <c r="D348" i="124"/>
  <c r="D349" i="124"/>
  <c r="D340" i="124"/>
  <c r="G341" i="124"/>
  <c r="G342" i="124"/>
  <c r="G343" i="124"/>
  <c r="G344" i="124"/>
  <c r="G345" i="124"/>
  <c r="G346" i="124"/>
  <c r="G347" i="124"/>
  <c r="G348" i="124"/>
  <c r="G349" i="124"/>
  <c r="G340" i="124"/>
  <c r="I339" i="124"/>
  <c r="H339" i="124"/>
  <c r="C339" i="124"/>
  <c r="C326" i="124"/>
  <c r="F326" i="124"/>
  <c r="E326" i="124"/>
  <c r="D328" i="124"/>
  <c r="D329" i="124"/>
  <c r="D330" i="124"/>
  <c r="D331" i="124"/>
  <c r="D332" i="124"/>
  <c r="D333" i="124"/>
  <c r="D334" i="124"/>
  <c r="D335" i="124"/>
  <c r="D336" i="124"/>
  <c r="D337" i="124"/>
  <c r="D338" i="124"/>
  <c r="D327" i="124"/>
  <c r="I326" i="124"/>
  <c r="H326" i="124"/>
  <c r="G328" i="124"/>
  <c r="G329" i="124"/>
  <c r="G330" i="124"/>
  <c r="G331" i="124"/>
  <c r="G332" i="124"/>
  <c r="G333" i="124"/>
  <c r="G334" i="124"/>
  <c r="G335" i="124"/>
  <c r="G336" i="124"/>
  <c r="G337" i="124"/>
  <c r="G338" i="124"/>
  <c r="G327" i="124"/>
  <c r="F217" i="124"/>
  <c r="E217" i="124"/>
  <c r="D219" i="124"/>
  <c r="D220" i="124"/>
  <c r="D221" i="124"/>
  <c r="D222" i="124"/>
  <c r="D223" i="124"/>
  <c r="D224" i="124"/>
  <c r="D225" i="124"/>
  <c r="D226" i="124"/>
  <c r="D227" i="124"/>
  <c r="D228" i="124"/>
  <c r="D229" i="124"/>
  <c r="D230" i="124"/>
  <c r="D231" i="124"/>
  <c r="D232" i="124"/>
  <c r="D218" i="124"/>
  <c r="G219" i="124"/>
  <c r="G220" i="124"/>
  <c r="G221" i="124"/>
  <c r="G222" i="124"/>
  <c r="G223" i="124"/>
  <c r="G224" i="124"/>
  <c r="G225" i="124"/>
  <c r="G226" i="124"/>
  <c r="G227" i="124"/>
  <c r="G228" i="124"/>
  <c r="G229" i="124"/>
  <c r="G230" i="124"/>
  <c r="G231" i="124"/>
  <c r="G232" i="124"/>
  <c r="G218" i="124"/>
  <c r="I217" i="124"/>
  <c r="H217" i="124"/>
  <c r="C217" i="124"/>
  <c r="D205" i="124"/>
  <c r="D208" i="124"/>
  <c r="D209" i="124"/>
  <c r="D212" i="124"/>
  <c r="D213" i="124"/>
  <c r="D216" i="124"/>
  <c r="D203" i="124"/>
  <c r="F202" i="124"/>
  <c r="E202" i="124"/>
  <c r="D206" i="124"/>
  <c r="D207" i="124"/>
  <c r="D210" i="124"/>
  <c r="D211" i="124"/>
  <c r="D214" i="124"/>
  <c r="D215" i="124"/>
  <c r="D204" i="124"/>
  <c r="I202" i="124"/>
  <c r="H202" i="124"/>
  <c r="G204" i="124"/>
  <c r="G205" i="124"/>
  <c r="G206" i="124"/>
  <c r="G207" i="124"/>
  <c r="G208" i="124"/>
  <c r="G209" i="124"/>
  <c r="G210" i="124"/>
  <c r="G211" i="124"/>
  <c r="G212" i="124"/>
  <c r="G213" i="124"/>
  <c r="G214" i="124"/>
  <c r="G215" i="124"/>
  <c r="G216" i="124"/>
  <c r="G203" i="124"/>
  <c r="C202" i="124"/>
  <c r="F160" i="124"/>
  <c r="E160" i="124"/>
  <c r="C160" i="124"/>
  <c r="H160" i="124"/>
  <c r="I160" i="124"/>
  <c r="G162" i="124"/>
  <c r="G163" i="124"/>
  <c r="G164" i="124"/>
  <c r="G165" i="124"/>
  <c r="G166" i="124"/>
  <c r="G167" i="124"/>
  <c r="G168" i="124"/>
  <c r="G169" i="124"/>
  <c r="G170" i="124"/>
  <c r="G171" i="124"/>
  <c r="G172" i="124"/>
  <c r="G173" i="124"/>
  <c r="G174" i="124"/>
  <c r="G175" i="124"/>
  <c r="G176" i="124"/>
  <c r="G161" i="124"/>
  <c r="F112" i="124"/>
  <c r="E112" i="124"/>
  <c r="D114" i="124"/>
  <c r="D115" i="124"/>
  <c r="D116" i="124"/>
  <c r="D117" i="124"/>
  <c r="D118" i="124"/>
  <c r="D119" i="124"/>
  <c r="D120" i="124"/>
  <c r="D121" i="124"/>
  <c r="D122" i="124"/>
  <c r="D123" i="124"/>
  <c r="D124" i="124"/>
  <c r="D125" i="124"/>
  <c r="D126" i="124"/>
  <c r="D127" i="124"/>
  <c r="D128" i="124"/>
  <c r="D129" i="124"/>
  <c r="D130" i="124"/>
  <c r="D131" i="124"/>
  <c r="D132" i="124"/>
  <c r="D133" i="124"/>
  <c r="D134" i="124"/>
  <c r="D135" i="124"/>
  <c r="D136" i="124"/>
  <c r="D137" i="124"/>
  <c r="D138" i="124"/>
  <c r="D139" i="124"/>
  <c r="D113" i="124"/>
  <c r="I112" i="124"/>
  <c r="H112" i="124"/>
  <c r="C112" i="124"/>
  <c r="G114" i="124"/>
  <c r="G115" i="124"/>
  <c r="G116" i="124"/>
  <c r="G117" i="124"/>
  <c r="G118" i="124"/>
  <c r="G119" i="124"/>
  <c r="G120" i="124"/>
  <c r="G121" i="124"/>
  <c r="G122" i="124"/>
  <c r="G123" i="124"/>
  <c r="G124" i="124"/>
  <c r="G125" i="124"/>
  <c r="G126" i="124"/>
  <c r="G127" i="124"/>
  <c r="G128" i="124"/>
  <c r="G129" i="124"/>
  <c r="G130" i="124"/>
  <c r="G131" i="124"/>
  <c r="G132" i="124"/>
  <c r="G133" i="124"/>
  <c r="G134" i="124"/>
  <c r="G135" i="124"/>
  <c r="G136" i="124"/>
  <c r="G137" i="124"/>
  <c r="G138" i="124"/>
  <c r="G139" i="124"/>
  <c r="G113" i="124"/>
  <c r="F36" i="123"/>
  <c r="L36" i="123"/>
  <c r="L160" i="124"/>
  <c r="K160" i="124"/>
  <c r="J176" i="124"/>
  <c r="J162" i="124"/>
  <c r="J163" i="124"/>
  <c r="J164" i="124"/>
  <c r="J165" i="124"/>
  <c r="J166" i="124"/>
  <c r="J167" i="124"/>
  <c r="J168" i="124"/>
  <c r="J169" i="124"/>
  <c r="J170" i="124"/>
  <c r="J171" i="124"/>
  <c r="J172" i="124"/>
  <c r="J173" i="124"/>
  <c r="J174" i="124"/>
  <c r="J175" i="124"/>
  <c r="J161" i="124"/>
  <c r="X56" i="127"/>
  <c r="X57" i="127"/>
  <c r="X58" i="127"/>
  <c r="X59" i="127"/>
  <c r="X60" i="127"/>
  <c r="X61" i="127"/>
  <c r="X62" i="127"/>
  <c r="X63" i="127"/>
  <c r="X64" i="127"/>
  <c r="X65" i="127"/>
  <c r="X66" i="127"/>
  <c r="X67" i="127"/>
  <c r="X68" i="127"/>
  <c r="X69" i="127"/>
  <c r="X70" i="127"/>
  <c r="X71" i="127"/>
  <c r="X72" i="127"/>
  <c r="X73" i="127"/>
  <c r="X74" i="127"/>
  <c r="X75" i="127"/>
  <c r="X55" i="127"/>
  <c r="G326" i="124" l="1"/>
  <c r="J160" i="124"/>
  <c r="D339" i="124"/>
  <c r="D326" i="124"/>
  <c r="D217" i="124"/>
  <c r="D202" i="124"/>
  <c r="D112" i="124"/>
  <c r="G217" i="124"/>
  <c r="G202" i="124"/>
  <c r="G112" i="124"/>
  <c r="G160" i="124"/>
  <c r="G361" i="124"/>
  <c r="F48" i="123"/>
  <c r="F44" i="123"/>
  <c r="F49" i="123"/>
  <c r="F45" i="123"/>
  <c r="F51" i="123"/>
  <c r="F47" i="123"/>
  <c r="F43" i="123"/>
  <c r="F54" i="123"/>
  <c r="G339" i="124"/>
  <c r="F50" i="123"/>
  <c r="F46" i="123"/>
  <c r="F42" i="123"/>
  <c r="AG75" i="127"/>
  <c r="AG55" i="127"/>
  <c r="AG54" i="127" s="1"/>
  <c r="K217" i="124"/>
  <c r="L217" i="124"/>
  <c r="J219" i="124"/>
  <c r="J220" i="124"/>
  <c r="J221" i="124"/>
  <c r="J222" i="124"/>
  <c r="J223" i="124"/>
  <c r="J224" i="124"/>
  <c r="J225" i="124"/>
  <c r="J226" i="124"/>
  <c r="J227" i="124"/>
  <c r="J228" i="124"/>
  <c r="J229" i="124"/>
  <c r="J230" i="124"/>
  <c r="J231" i="124"/>
  <c r="J232" i="124"/>
  <c r="J218" i="124"/>
  <c r="J217" i="124" l="1"/>
  <c r="D160" i="124"/>
  <c r="L326" i="124"/>
  <c r="K326" i="124"/>
  <c r="J338" i="124"/>
  <c r="J328" i="124"/>
  <c r="J329" i="124"/>
  <c r="J330" i="124"/>
  <c r="J331" i="124"/>
  <c r="J332" i="124"/>
  <c r="J333" i="124"/>
  <c r="J334" i="124"/>
  <c r="J335" i="124"/>
  <c r="J336" i="124"/>
  <c r="J337" i="124"/>
  <c r="J327" i="124"/>
  <c r="J326" i="124" l="1"/>
  <c r="AY75" i="127"/>
  <c r="AY56" i="127"/>
  <c r="AY57" i="127"/>
  <c r="AY58" i="127"/>
  <c r="AY59" i="127"/>
  <c r="AY60" i="127"/>
  <c r="AY61" i="127"/>
  <c r="AY62" i="127"/>
  <c r="AY63" i="127"/>
  <c r="AY64" i="127"/>
  <c r="AY65" i="127"/>
  <c r="AY66" i="127"/>
  <c r="AY67" i="127"/>
  <c r="AY68" i="127"/>
  <c r="AY69" i="127"/>
  <c r="AY70" i="127"/>
  <c r="AY71" i="127"/>
  <c r="AY72" i="127"/>
  <c r="AY73" i="127"/>
  <c r="AY74" i="127"/>
  <c r="AY55" i="127"/>
  <c r="J341" i="124" l="1"/>
  <c r="J342" i="124"/>
  <c r="J343" i="124"/>
  <c r="J344" i="124"/>
  <c r="J345" i="124"/>
  <c r="J346" i="124"/>
  <c r="J347" i="124"/>
  <c r="J348" i="124"/>
  <c r="J349" i="124"/>
  <c r="J340" i="124"/>
  <c r="L339" i="124"/>
  <c r="K339" i="124"/>
  <c r="BN56" i="127"/>
  <c r="BN57" i="127"/>
  <c r="BN58" i="127"/>
  <c r="BN59" i="127"/>
  <c r="BN60" i="127"/>
  <c r="BN61" i="127"/>
  <c r="BN62" i="127"/>
  <c r="BN63" i="127"/>
  <c r="BN64" i="127"/>
  <c r="BN65" i="127"/>
  <c r="BN66" i="127"/>
  <c r="BN67" i="127"/>
  <c r="BN68" i="127"/>
  <c r="BN69" i="127"/>
  <c r="BN70" i="127"/>
  <c r="BN71" i="127"/>
  <c r="BN72" i="127"/>
  <c r="BN73" i="127"/>
  <c r="BN74" i="127"/>
  <c r="BN75" i="127"/>
  <c r="BN55" i="127"/>
  <c r="J339" i="124" l="1"/>
  <c r="R56" i="127"/>
  <c r="R57" i="127"/>
  <c r="R58" i="127"/>
  <c r="R59" i="127"/>
  <c r="R60" i="127"/>
  <c r="R61" i="127"/>
  <c r="R62" i="127"/>
  <c r="R63" i="127"/>
  <c r="R64" i="127"/>
  <c r="R65" i="127"/>
  <c r="R66" i="127"/>
  <c r="R67" i="127"/>
  <c r="R68" i="127"/>
  <c r="R69" i="127"/>
  <c r="R70" i="127"/>
  <c r="R71" i="127"/>
  <c r="R72" i="127"/>
  <c r="R73" i="127"/>
  <c r="R74" i="127"/>
  <c r="R75" i="127"/>
  <c r="R55" i="127"/>
  <c r="J113" i="124"/>
  <c r="J114" i="124"/>
  <c r="J115" i="124"/>
  <c r="J116" i="124"/>
  <c r="J117" i="124"/>
  <c r="J118" i="124"/>
  <c r="J119" i="124"/>
  <c r="J120" i="124"/>
  <c r="J121" i="124"/>
  <c r="J122" i="124"/>
  <c r="J123" i="124"/>
  <c r="J124" i="124"/>
  <c r="J125" i="124"/>
  <c r="J126" i="124"/>
  <c r="J127" i="124"/>
  <c r="J128" i="124"/>
  <c r="J129" i="124"/>
  <c r="J130" i="124"/>
  <c r="J131" i="124"/>
  <c r="J132" i="124"/>
  <c r="J133" i="124"/>
  <c r="J134" i="124"/>
  <c r="J135" i="124"/>
  <c r="J136" i="124"/>
  <c r="J137" i="124"/>
  <c r="J138" i="124"/>
  <c r="J139" i="124"/>
  <c r="L112" i="124"/>
  <c r="K112" i="124"/>
  <c r="J112" i="124" l="1"/>
  <c r="L202" i="124"/>
  <c r="K202" i="124"/>
  <c r="J202" i="124" s="1"/>
  <c r="J204" i="124"/>
  <c r="J205" i="124"/>
  <c r="J206" i="124"/>
  <c r="J207" i="124"/>
  <c r="J208" i="124"/>
  <c r="J209" i="124"/>
  <c r="J210" i="124"/>
  <c r="J211" i="124"/>
  <c r="J212" i="124"/>
  <c r="J213" i="124"/>
  <c r="J214" i="124"/>
  <c r="J215" i="124"/>
  <c r="J216" i="124"/>
  <c r="J203" i="124"/>
  <c r="AD56" i="127"/>
  <c r="AD57" i="127"/>
  <c r="AD58" i="127"/>
  <c r="AD59" i="127"/>
  <c r="AD60" i="127"/>
  <c r="AD61" i="127"/>
  <c r="AD62" i="127"/>
  <c r="AD63" i="127"/>
  <c r="AD64" i="127"/>
  <c r="AD65" i="127"/>
  <c r="AD66" i="127"/>
  <c r="AD67" i="127"/>
  <c r="AD68" i="127"/>
  <c r="AD69" i="127"/>
  <c r="AD70" i="127"/>
  <c r="AD71" i="127"/>
  <c r="AD72" i="127"/>
  <c r="AD73" i="127"/>
  <c r="AD74" i="127"/>
  <c r="AD75" i="127"/>
  <c r="AD55" i="127"/>
  <c r="C60" i="127" l="1"/>
  <c r="F56" i="127"/>
  <c r="C56" i="127" s="1"/>
  <c r="F57" i="127"/>
  <c r="C57" i="127" s="1"/>
  <c r="F58" i="127"/>
  <c r="C58" i="127" s="1"/>
  <c r="F59" i="127"/>
  <c r="C59" i="127" s="1"/>
  <c r="F60" i="127"/>
  <c r="F61" i="127"/>
  <c r="C61" i="127" s="1"/>
  <c r="F62" i="127"/>
  <c r="C62" i="127" s="1"/>
  <c r="F63" i="127"/>
  <c r="C63" i="127" s="1"/>
  <c r="F64" i="127"/>
  <c r="C64" i="127" s="1"/>
  <c r="F65" i="127"/>
  <c r="C65" i="127" s="1"/>
  <c r="F66" i="127"/>
  <c r="C66" i="127" s="1"/>
  <c r="F67" i="127"/>
  <c r="C67" i="127" s="1"/>
  <c r="F68" i="127"/>
  <c r="C68" i="127" s="1"/>
  <c r="F69" i="127"/>
  <c r="C69" i="127" s="1"/>
  <c r="F70" i="127"/>
  <c r="C70" i="127" s="1"/>
  <c r="F71" i="127"/>
  <c r="C71" i="127" s="1"/>
  <c r="F72" i="127"/>
  <c r="C72" i="127" s="1"/>
  <c r="F73" i="127"/>
  <c r="C73" i="127" s="1"/>
  <c r="F74" i="127"/>
  <c r="C74" i="127" s="1"/>
  <c r="F75" i="127"/>
  <c r="C75" i="127" s="1"/>
  <c r="F55" i="127"/>
  <c r="C55" i="127" s="1"/>
  <c r="F32" i="123" l="1"/>
  <c r="F31" i="123" s="1"/>
  <c r="H28" i="127"/>
  <c r="J28" i="127"/>
  <c r="K28" i="127"/>
  <c r="M28" i="127"/>
  <c r="N28" i="127"/>
  <c r="P28" i="127"/>
  <c r="Q28" i="127"/>
  <c r="S28" i="127"/>
  <c r="T28" i="127"/>
  <c r="V28" i="127"/>
  <c r="W28" i="127"/>
  <c r="Y28" i="127"/>
  <c r="Z28" i="127"/>
  <c r="AB28" i="127"/>
  <c r="AC28" i="127"/>
  <c r="AE28" i="127"/>
  <c r="AF28" i="127"/>
  <c r="AH28" i="127"/>
  <c r="AI28" i="127"/>
  <c r="AK28" i="127"/>
  <c r="AL28" i="127"/>
  <c r="AN28" i="127"/>
  <c r="AO28" i="127"/>
  <c r="AQ28" i="127"/>
  <c r="AR28" i="127"/>
  <c r="AT28" i="127"/>
  <c r="AU28" i="127"/>
  <c r="AW28" i="127"/>
  <c r="AX28" i="127"/>
  <c r="AZ28" i="127"/>
  <c r="BA28" i="127"/>
  <c r="BC28" i="127"/>
  <c r="BD28" i="127"/>
  <c r="BF28" i="127"/>
  <c r="BG28" i="127"/>
  <c r="BI28" i="127"/>
  <c r="BJ28" i="127"/>
  <c r="BL28" i="127"/>
  <c r="BM28" i="127"/>
  <c r="BO28" i="127"/>
  <c r="BP28" i="127"/>
  <c r="BR28" i="127"/>
  <c r="BS28" i="127"/>
  <c r="BU28" i="127"/>
  <c r="E28" i="127" l="1"/>
  <c r="BN28" i="127"/>
  <c r="BB28" i="127"/>
  <c r="AV28" i="127"/>
  <c r="AP28" i="127"/>
  <c r="R28" i="127"/>
  <c r="AD28" i="127"/>
  <c r="F28" i="127"/>
  <c r="BQ28" i="127"/>
  <c r="AA28" i="127"/>
  <c r="U28" i="127"/>
  <c r="I28" i="127"/>
  <c r="BK28" i="127"/>
  <c r="AS28" i="127"/>
  <c r="BE28" i="127"/>
  <c r="AJ28" i="127"/>
  <c r="O28" i="127"/>
  <c r="BT28" i="127"/>
  <c r="AY28" i="127"/>
  <c r="X28" i="127"/>
  <c r="BH28" i="127"/>
  <c r="AM28" i="127"/>
  <c r="AG28" i="127"/>
  <c r="L28" i="127"/>
  <c r="D28" i="127"/>
  <c r="C28" i="127" l="1"/>
  <c r="R54" i="128"/>
  <c r="R55" i="128"/>
  <c r="R57" i="128"/>
  <c r="F75" i="128"/>
  <c r="F76" i="128"/>
  <c r="F77" i="128"/>
  <c r="F78" i="128"/>
  <c r="F79" i="128"/>
  <c r="E31" i="123" l="1"/>
  <c r="BB105" i="128" l="1"/>
  <c r="BB106" i="128"/>
  <c r="BB107" i="128"/>
  <c r="BB108" i="128"/>
  <c r="BB109" i="128"/>
  <c r="AP127" i="128"/>
  <c r="AP126" i="128"/>
  <c r="AP125" i="128"/>
  <c r="AP124" i="128"/>
  <c r="AP123" i="128"/>
  <c r="AP121" i="128"/>
  <c r="AP120" i="128"/>
  <c r="AP119" i="128"/>
  <c r="AP118" i="128"/>
  <c r="AP117" i="128"/>
  <c r="AP115" i="128"/>
  <c r="AP114" i="128"/>
  <c r="AP113" i="128"/>
  <c r="AP112" i="128"/>
  <c r="AP111" i="128"/>
  <c r="AP109" i="128"/>
  <c r="AP108" i="128"/>
  <c r="AP107" i="128"/>
  <c r="AP106" i="128"/>
  <c r="AP105" i="128"/>
  <c r="AP103" i="128"/>
  <c r="AP102" i="128"/>
  <c r="AP101" i="128"/>
  <c r="AP100" i="128"/>
  <c r="AP99" i="128"/>
  <c r="AP97" i="128"/>
  <c r="AP96" i="128"/>
  <c r="AP95" i="128"/>
  <c r="AP94" i="128"/>
  <c r="AP93" i="128"/>
  <c r="AP91" i="128"/>
  <c r="AP90" i="128"/>
  <c r="AP89" i="128"/>
  <c r="AP88" i="128"/>
  <c r="AP87" i="128"/>
  <c r="AP85" i="128"/>
  <c r="AP84" i="128"/>
  <c r="AP83" i="128"/>
  <c r="AP82" i="128"/>
  <c r="AP81" i="128"/>
  <c r="AP79" i="128"/>
  <c r="AP78" i="128"/>
  <c r="AP77" i="128"/>
  <c r="AP76" i="128"/>
  <c r="AP75" i="128"/>
  <c r="AP73" i="128"/>
  <c r="AP72" i="128"/>
  <c r="AP71" i="128"/>
  <c r="AP70" i="128"/>
  <c r="AP69" i="128"/>
  <c r="AP67" i="128"/>
  <c r="AP66" i="128"/>
  <c r="AP65" i="128"/>
  <c r="AP64" i="128"/>
  <c r="AP63" i="128"/>
  <c r="AP61" i="128"/>
  <c r="AP60" i="128"/>
  <c r="AP59" i="128"/>
  <c r="AP58" i="128"/>
  <c r="AP57" i="128"/>
  <c r="AP55" i="128"/>
  <c r="AP54" i="128"/>
  <c r="AP53" i="128"/>
  <c r="AP52" i="128"/>
  <c r="AP51" i="128"/>
  <c r="AP49" i="128"/>
  <c r="AP48" i="128"/>
  <c r="AP47" i="128"/>
  <c r="AP46" i="128"/>
  <c r="AP45" i="128"/>
  <c r="AP43" i="128"/>
  <c r="AP42" i="128"/>
  <c r="AP41" i="128"/>
  <c r="AP40" i="128"/>
  <c r="AP39" i="128"/>
  <c r="AP37" i="128"/>
  <c r="AP36" i="128"/>
  <c r="AP35" i="128"/>
  <c r="AP34" i="128"/>
  <c r="AP33" i="128"/>
  <c r="BT67" i="128"/>
  <c r="BT66" i="128"/>
  <c r="BT65" i="128"/>
  <c r="BT64" i="128"/>
  <c r="BT63" i="128"/>
  <c r="BT61" i="128"/>
  <c r="BT60" i="128"/>
  <c r="BT59" i="128"/>
  <c r="BT58" i="128"/>
  <c r="BT57" i="128"/>
  <c r="BT55" i="128"/>
  <c r="BT54" i="128"/>
  <c r="BT53" i="128"/>
  <c r="BT52" i="128"/>
  <c r="BT51" i="128"/>
  <c r="BQ55" i="128"/>
  <c r="BQ54" i="128"/>
  <c r="BQ53" i="128"/>
  <c r="BQ52" i="128"/>
  <c r="BQ51" i="128"/>
  <c r="BQ61" i="128"/>
  <c r="BQ60" i="128"/>
  <c r="BQ59" i="128"/>
  <c r="BQ58" i="128"/>
  <c r="BQ57" i="128"/>
  <c r="BQ67" i="128"/>
  <c r="BQ66" i="128"/>
  <c r="BQ65" i="128"/>
  <c r="BQ64" i="128"/>
  <c r="BQ63" i="128"/>
  <c r="BN67" i="128"/>
  <c r="BN66" i="128"/>
  <c r="BN65" i="128"/>
  <c r="BN64" i="128"/>
  <c r="BN63" i="128"/>
  <c r="BN61" i="128"/>
  <c r="BN60" i="128"/>
  <c r="BN59" i="128"/>
  <c r="BN58" i="128"/>
  <c r="BN57" i="128"/>
  <c r="BN55" i="128"/>
  <c r="BN54" i="128"/>
  <c r="BN53" i="128"/>
  <c r="BN52" i="128"/>
  <c r="BN51" i="128"/>
  <c r="BT49" i="128"/>
  <c r="BT48" i="128"/>
  <c r="BT47" i="128"/>
  <c r="BT46" i="128"/>
  <c r="BT45" i="128"/>
  <c r="BQ49" i="128"/>
  <c r="BQ48" i="128"/>
  <c r="BQ47" i="128"/>
  <c r="BQ46" i="128"/>
  <c r="BQ45" i="128"/>
  <c r="BT43" i="128"/>
  <c r="BT42" i="128"/>
  <c r="BT41" i="128"/>
  <c r="BT40" i="128"/>
  <c r="BT39" i="128"/>
  <c r="BQ43" i="128"/>
  <c r="BQ42" i="128"/>
  <c r="BQ41" i="128"/>
  <c r="BQ40" i="128"/>
  <c r="BQ39" i="128"/>
  <c r="BN43" i="128"/>
  <c r="BN42" i="128"/>
  <c r="BN41" i="128"/>
  <c r="BN40" i="128"/>
  <c r="BN39" i="128"/>
  <c r="BT37" i="128"/>
  <c r="BT36" i="128"/>
  <c r="BT35" i="128"/>
  <c r="BT34" i="128"/>
  <c r="BT33" i="128"/>
  <c r="BQ37" i="128"/>
  <c r="BQ36" i="128"/>
  <c r="BQ35" i="128"/>
  <c r="BQ34" i="128"/>
  <c r="BQ33" i="128"/>
  <c r="BN37" i="128"/>
  <c r="BN36" i="128"/>
  <c r="BN35" i="128"/>
  <c r="BN34" i="128"/>
  <c r="BN33" i="128"/>
  <c r="BT31" i="128"/>
  <c r="BT30" i="128"/>
  <c r="BT29" i="128"/>
  <c r="BT28" i="128"/>
  <c r="BT27" i="128"/>
  <c r="BT25" i="128"/>
  <c r="BT24" i="128"/>
  <c r="BT23" i="128"/>
  <c r="BT22" i="128"/>
  <c r="BT21" i="128"/>
  <c r="BT19" i="128"/>
  <c r="BT18" i="128"/>
  <c r="BT17" i="128"/>
  <c r="BT16" i="128"/>
  <c r="BT15" i="128"/>
  <c r="BQ25" i="128"/>
  <c r="BQ24" i="128"/>
  <c r="BQ23" i="128"/>
  <c r="BQ22" i="128"/>
  <c r="BQ21" i="128"/>
  <c r="BQ19" i="128"/>
  <c r="BQ18" i="128"/>
  <c r="BQ17" i="128"/>
  <c r="BQ16" i="128"/>
  <c r="BQ15" i="128"/>
  <c r="BQ31" i="128"/>
  <c r="BQ30" i="128"/>
  <c r="BQ29" i="128"/>
  <c r="BQ28" i="128"/>
  <c r="BQ27" i="128"/>
  <c r="BN31" i="128"/>
  <c r="BN30" i="128"/>
  <c r="BN29" i="128"/>
  <c r="BN28" i="128"/>
  <c r="BN27" i="128"/>
  <c r="BN25" i="128"/>
  <c r="BN24" i="128"/>
  <c r="BN23" i="128"/>
  <c r="BN22" i="128"/>
  <c r="BN21" i="128"/>
  <c r="BN19" i="128"/>
  <c r="BN18" i="128"/>
  <c r="BN17" i="128"/>
  <c r="BN16" i="128"/>
  <c r="BN15" i="128"/>
  <c r="BT13" i="128"/>
  <c r="BT12" i="128"/>
  <c r="BT11" i="128"/>
  <c r="BT10" i="128"/>
  <c r="BT9" i="128"/>
  <c r="BQ13" i="128"/>
  <c r="BQ12" i="128"/>
  <c r="BQ11" i="128"/>
  <c r="BQ10" i="128"/>
  <c r="BQ9" i="128"/>
  <c r="BN13" i="128"/>
  <c r="BN12" i="128"/>
  <c r="BN11" i="128"/>
  <c r="BN10" i="128"/>
  <c r="BN9" i="128"/>
  <c r="BN49" i="128"/>
  <c r="BN47" i="128"/>
  <c r="BN45" i="128"/>
  <c r="BN48" i="128"/>
  <c r="BN46" i="128"/>
  <c r="BQ79" i="128"/>
  <c r="BQ78" i="128"/>
  <c r="BQ77" i="128"/>
  <c r="BQ76" i="128"/>
  <c r="BQ75" i="128"/>
  <c r="BT79" i="128"/>
  <c r="BT78" i="128"/>
  <c r="BT77" i="128"/>
  <c r="BT76" i="128"/>
  <c r="BT75" i="128"/>
  <c r="BT73" i="128"/>
  <c r="BT72" i="128"/>
  <c r="BT71" i="128"/>
  <c r="BT70" i="128"/>
  <c r="BT69" i="128"/>
  <c r="BQ73" i="128"/>
  <c r="BQ72" i="128"/>
  <c r="BQ71" i="128"/>
  <c r="BQ70" i="128"/>
  <c r="BQ69" i="128"/>
  <c r="BN79" i="128"/>
  <c r="BN78" i="128"/>
  <c r="BN77" i="128"/>
  <c r="BN76" i="128"/>
  <c r="BN75" i="128"/>
  <c r="BN73" i="128"/>
  <c r="BN72" i="128"/>
  <c r="BN71" i="128"/>
  <c r="BN70" i="128"/>
  <c r="BN69" i="128"/>
  <c r="BT97" i="128"/>
  <c r="BT96" i="128"/>
  <c r="BT95" i="128"/>
  <c r="BT94" i="128"/>
  <c r="BT93" i="128"/>
  <c r="BQ97" i="128"/>
  <c r="BQ96" i="128"/>
  <c r="BQ95" i="128"/>
  <c r="BQ94" i="128"/>
  <c r="BQ93" i="128"/>
  <c r="BN97" i="128"/>
  <c r="BN96" i="128"/>
  <c r="BN95" i="128"/>
  <c r="BN94" i="128"/>
  <c r="BN93" i="128"/>
  <c r="BN91" i="128"/>
  <c r="BN90" i="128"/>
  <c r="BN89" i="128"/>
  <c r="BN88" i="128"/>
  <c r="BN87" i="128"/>
  <c r="BQ91" i="128"/>
  <c r="BQ90" i="128"/>
  <c r="BQ89" i="128"/>
  <c r="BQ88" i="128"/>
  <c r="BQ87" i="128"/>
  <c r="BT91" i="128"/>
  <c r="BT90" i="128"/>
  <c r="BT89" i="128"/>
  <c r="BT88" i="128"/>
  <c r="BT87" i="128"/>
  <c r="BT85" i="128"/>
  <c r="BT84" i="128"/>
  <c r="BT83" i="128"/>
  <c r="BT82" i="128"/>
  <c r="BT81" i="128"/>
  <c r="BQ85" i="128"/>
  <c r="BQ84" i="128"/>
  <c r="BQ83" i="128"/>
  <c r="BQ82" i="128"/>
  <c r="BN85" i="128"/>
  <c r="BN84" i="128"/>
  <c r="BN83" i="128"/>
  <c r="BN82" i="128"/>
  <c r="BN81" i="128"/>
  <c r="BQ109" i="128"/>
  <c r="BQ108" i="128"/>
  <c r="BQ107" i="128"/>
  <c r="BQ106" i="128"/>
  <c r="BQ105" i="128"/>
  <c r="BQ115" i="128"/>
  <c r="BQ114" i="128"/>
  <c r="BQ113" i="128"/>
  <c r="BQ112" i="128"/>
  <c r="BQ111" i="128"/>
  <c r="BQ121" i="128"/>
  <c r="BQ120" i="128"/>
  <c r="BQ119" i="128"/>
  <c r="BQ118" i="128"/>
  <c r="BQ117" i="128"/>
  <c r="BN121" i="128"/>
  <c r="BN120" i="128"/>
  <c r="BN119" i="128"/>
  <c r="BN118" i="128"/>
  <c r="BN117" i="128"/>
  <c r="BN115" i="128"/>
  <c r="BN114" i="128"/>
  <c r="BN113" i="128"/>
  <c r="BN112" i="128"/>
  <c r="BN111" i="128"/>
  <c r="BN109" i="128"/>
  <c r="BN108" i="128"/>
  <c r="BN107" i="128"/>
  <c r="BN106" i="128"/>
  <c r="BN105" i="128"/>
  <c r="BT121" i="128"/>
  <c r="BT120" i="128"/>
  <c r="BT119" i="128"/>
  <c r="BT118" i="128"/>
  <c r="BT117" i="128"/>
  <c r="BT115" i="128"/>
  <c r="BT114" i="128"/>
  <c r="BT113" i="128"/>
  <c r="BT112" i="128"/>
  <c r="BT111" i="128"/>
  <c r="BT109" i="128"/>
  <c r="BT108" i="128"/>
  <c r="BT107" i="128"/>
  <c r="BT106" i="128"/>
  <c r="BT105" i="128"/>
  <c r="BT103" i="128"/>
  <c r="BT102" i="128"/>
  <c r="BT101" i="128"/>
  <c r="BT100" i="128"/>
  <c r="BT99" i="128"/>
  <c r="BQ103" i="128"/>
  <c r="BQ102" i="128"/>
  <c r="BQ101" i="128"/>
  <c r="BQ100" i="128"/>
  <c r="BQ99" i="128"/>
  <c r="BN103" i="128"/>
  <c r="BN102" i="128"/>
  <c r="BN101" i="128"/>
  <c r="BN100" i="128"/>
  <c r="BN99" i="128"/>
  <c r="BT127" i="128"/>
  <c r="BT126" i="128"/>
  <c r="BT125" i="128"/>
  <c r="BT124" i="128"/>
  <c r="BT123" i="128"/>
  <c r="BQ127" i="128"/>
  <c r="BQ126" i="128"/>
  <c r="BQ125" i="128"/>
  <c r="BQ124" i="128"/>
  <c r="BQ123" i="128"/>
  <c r="BN127" i="128"/>
  <c r="BN126" i="128"/>
  <c r="BN125" i="128"/>
  <c r="BN124" i="128"/>
  <c r="BN123" i="128"/>
  <c r="AV127" i="128"/>
  <c r="AV126" i="128"/>
  <c r="AV125" i="128"/>
  <c r="AV124" i="128"/>
  <c r="AV123" i="128"/>
  <c r="AY127" i="128"/>
  <c r="AY126" i="128"/>
  <c r="AY125" i="128"/>
  <c r="AY124" i="128"/>
  <c r="AY123" i="128"/>
  <c r="BB127" i="128"/>
  <c r="BB126" i="128"/>
  <c r="BB125" i="128"/>
  <c r="BB124" i="128"/>
  <c r="BB123" i="128"/>
  <c r="BE127" i="128"/>
  <c r="BE126" i="128"/>
  <c r="BE125" i="128"/>
  <c r="BE124" i="128"/>
  <c r="BE123" i="128"/>
  <c r="BH127" i="128"/>
  <c r="BH126" i="128"/>
  <c r="BH125" i="128"/>
  <c r="BH124" i="128"/>
  <c r="BH123" i="128"/>
  <c r="BK127" i="128"/>
  <c r="BK126" i="128"/>
  <c r="BK125" i="128"/>
  <c r="BK124" i="128"/>
  <c r="BK123" i="128"/>
  <c r="BK121" i="128"/>
  <c r="BK120" i="128"/>
  <c r="BK119" i="128"/>
  <c r="BK118" i="128"/>
  <c r="BK117" i="128"/>
  <c r="BH121" i="128"/>
  <c r="BH120" i="128"/>
  <c r="BH119" i="128"/>
  <c r="BH118" i="128"/>
  <c r="BH117" i="128"/>
  <c r="BE121" i="128"/>
  <c r="BE120" i="128"/>
  <c r="BE119" i="128"/>
  <c r="BE118" i="128"/>
  <c r="BE117" i="128"/>
  <c r="BB121" i="128"/>
  <c r="BB120" i="128"/>
  <c r="BB119" i="128"/>
  <c r="BB118" i="128"/>
  <c r="BB117" i="128"/>
  <c r="AY121" i="128"/>
  <c r="AY120" i="128"/>
  <c r="AY119" i="128"/>
  <c r="AY118" i="128"/>
  <c r="AY117" i="128"/>
  <c r="AV121" i="128"/>
  <c r="AV120" i="128"/>
  <c r="AV119" i="128"/>
  <c r="AV118" i="128"/>
  <c r="AV117" i="128"/>
  <c r="AS127" i="128"/>
  <c r="AS126" i="128"/>
  <c r="AS125" i="128"/>
  <c r="AS124" i="128"/>
  <c r="AS123" i="128"/>
  <c r="AS121" i="128"/>
  <c r="AS120" i="128"/>
  <c r="AS119" i="128"/>
  <c r="AS118" i="128"/>
  <c r="AS117" i="128"/>
  <c r="BK115" i="128"/>
  <c r="BK114" i="128"/>
  <c r="BK113" i="128"/>
  <c r="BK112" i="128"/>
  <c r="BK111" i="128"/>
  <c r="BH115" i="128"/>
  <c r="BH114" i="128"/>
  <c r="BH113" i="128"/>
  <c r="BH112" i="128"/>
  <c r="BH111" i="128"/>
  <c r="BE115" i="128"/>
  <c r="BE114" i="128"/>
  <c r="BE113" i="128"/>
  <c r="BE112" i="128"/>
  <c r="BE111" i="128"/>
  <c r="BE109" i="128"/>
  <c r="BE108" i="128"/>
  <c r="BE107" i="128"/>
  <c r="BE106" i="128"/>
  <c r="BE105" i="128"/>
  <c r="BH109" i="128"/>
  <c r="BH108" i="128"/>
  <c r="BH107" i="128"/>
  <c r="BH106" i="128"/>
  <c r="BH105" i="128"/>
  <c r="BK109" i="128"/>
  <c r="BK108" i="128"/>
  <c r="BK107" i="128"/>
  <c r="BK106" i="128"/>
  <c r="BK105" i="128"/>
  <c r="BK103" i="128"/>
  <c r="BK102" i="128"/>
  <c r="BK101" i="128"/>
  <c r="BK100" i="128"/>
  <c r="BK99" i="128"/>
  <c r="BH103" i="128"/>
  <c r="BH102" i="128"/>
  <c r="BH101" i="128"/>
  <c r="BH100" i="128"/>
  <c r="BH99" i="128"/>
  <c r="BE103" i="128"/>
  <c r="BE102" i="128"/>
  <c r="BE101" i="128"/>
  <c r="BE100" i="128"/>
  <c r="BE99" i="128"/>
  <c r="BB115" i="128"/>
  <c r="BB114" i="128"/>
  <c r="BB113" i="128"/>
  <c r="BB112" i="128"/>
  <c r="BB111" i="128"/>
  <c r="AY115" i="128"/>
  <c r="AY114" i="128"/>
  <c r="AY113" i="128"/>
  <c r="AY112" i="128"/>
  <c r="AY111" i="128"/>
  <c r="AY109" i="128"/>
  <c r="AY108" i="128"/>
  <c r="AY107" i="128"/>
  <c r="AY106" i="128"/>
  <c r="AY105" i="128"/>
  <c r="BB103" i="128"/>
  <c r="BB102" i="128"/>
  <c r="BB101" i="128"/>
  <c r="BB100" i="128"/>
  <c r="BB99" i="128"/>
  <c r="AY103" i="128"/>
  <c r="AY102" i="128"/>
  <c r="AY101" i="128"/>
  <c r="AY100" i="128"/>
  <c r="AY99" i="128"/>
  <c r="AV115" i="128"/>
  <c r="AV114" i="128"/>
  <c r="AV113" i="128"/>
  <c r="AV112" i="128"/>
  <c r="AV111" i="128"/>
  <c r="AV109" i="128"/>
  <c r="AV108" i="128"/>
  <c r="AV107" i="128"/>
  <c r="AV106" i="128"/>
  <c r="AV105" i="128"/>
  <c r="AV103" i="128"/>
  <c r="AV102" i="128"/>
  <c r="AV101" i="128"/>
  <c r="AV100" i="128"/>
  <c r="AV99" i="128"/>
  <c r="AS115" i="128"/>
  <c r="AS114" i="128"/>
  <c r="AS113" i="128"/>
  <c r="AS112" i="128"/>
  <c r="AS111" i="128"/>
  <c r="AS109" i="128"/>
  <c r="AS108" i="128"/>
  <c r="AS107" i="128"/>
  <c r="AS106" i="128"/>
  <c r="AS105" i="128"/>
  <c r="AS103" i="128"/>
  <c r="AS102" i="128"/>
  <c r="AS101" i="128"/>
  <c r="AS100" i="128"/>
  <c r="AS99" i="128"/>
  <c r="BK73" i="128"/>
  <c r="BK72" i="128"/>
  <c r="BK71" i="128"/>
  <c r="BK70" i="128"/>
  <c r="BK69" i="128"/>
  <c r="BH73" i="128"/>
  <c r="BH72" i="128"/>
  <c r="BH71" i="128"/>
  <c r="BH70" i="128"/>
  <c r="BH69" i="128"/>
  <c r="BE73" i="128"/>
  <c r="BE72" i="128"/>
  <c r="BE71" i="128"/>
  <c r="BE70" i="128"/>
  <c r="BE69" i="128"/>
  <c r="BB73" i="128"/>
  <c r="BB72" i="128"/>
  <c r="BB71" i="128"/>
  <c r="BB70" i="128"/>
  <c r="BB69" i="128"/>
  <c r="AY73" i="128"/>
  <c r="AY72" i="128"/>
  <c r="AY71" i="128"/>
  <c r="AY70" i="128"/>
  <c r="AY69" i="128"/>
  <c r="AV73" i="128"/>
  <c r="AV72" i="128"/>
  <c r="AV71" i="128"/>
  <c r="AV70" i="128"/>
  <c r="AV69" i="128"/>
  <c r="AS73" i="128"/>
  <c r="AS72" i="128"/>
  <c r="AS71" i="128"/>
  <c r="AS70" i="128"/>
  <c r="AS69" i="128"/>
  <c r="BE97" i="128"/>
  <c r="BE96" i="128"/>
  <c r="BE95" i="128"/>
  <c r="BE94" i="128"/>
  <c r="BE93" i="128"/>
  <c r="BE91" i="128"/>
  <c r="BE90" i="128"/>
  <c r="BE89" i="128"/>
  <c r="BE88" i="128"/>
  <c r="BE87" i="128"/>
  <c r="BB91" i="128"/>
  <c r="BB90" i="128"/>
  <c r="BB89" i="128"/>
  <c r="BB88" i="128"/>
  <c r="BB87" i="128"/>
  <c r="BB97" i="128"/>
  <c r="BB96" i="128"/>
  <c r="BB95" i="128"/>
  <c r="BB94" i="128"/>
  <c r="BB93" i="128"/>
  <c r="AY97" i="128"/>
  <c r="AY96" i="128"/>
  <c r="AY95" i="128"/>
  <c r="AY94" i="128"/>
  <c r="AY93" i="128"/>
  <c r="AY91" i="128"/>
  <c r="AY90" i="128"/>
  <c r="AY89" i="128"/>
  <c r="AY88" i="128"/>
  <c r="AY87" i="128"/>
  <c r="BB85" i="128"/>
  <c r="BB84" i="128"/>
  <c r="BB83" i="128"/>
  <c r="BB82" i="128"/>
  <c r="BB81" i="128"/>
  <c r="BE85" i="128"/>
  <c r="BE84" i="128"/>
  <c r="BE83" i="128"/>
  <c r="BE82" i="128"/>
  <c r="BE81" i="128"/>
  <c r="BH91" i="128"/>
  <c r="BH90" i="128"/>
  <c r="BH89" i="128"/>
  <c r="BH88" i="128"/>
  <c r="BH87" i="128"/>
  <c r="BH85" i="128"/>
  <c r="BH84" i="128"/>
  <c r="BH83" i="128"/>
  <c r="BH82" i="128"/>
  <c r="BH81" i="128"/>
  <c r="BH97" i="128"/>
  <c r="BH96" i="128"/>
  <c r="BH95" i="128"/>
  <c r="BH94" i="128"/>
  <c r="BH93" i="128"/>
  <c r="BK97" i="128"/>
  <c r="BK96" i="128"/>
  <c r="BK95" i="128"/>
  <c r="BK94" i="128"/>
  <c r="BK93" i="128"/>
  <c r="BK91" i="128"/>
  <c r="BK90" i="128"/>
  <c r="BK89" i="128"/>
  <c r="BK88" i="128"/>
  <c r="BK87" i="128"/>
  <c r="BK85" i="128"/>
  <c r="BK84" i="128"/>
  <c r="BK83" i="128"/>
  <c r="BK82" i="128"/>
  <c r="BK81" i="128"/>
  <c r="BK79" i="128"/>
  <c r="BK78" i="128"/>
  <c r="BK77" i="128"/>
  <c r="BK76" i="128"/>
  <c r="BK75" i="128"/>
  <c r="BH79" i="128"/>
  <c r="BH78" i="128"/>
  <c r="BH77" i="128"/>
  <c r="BH76" i="128"/>
  <c r="BH75" i="128"/>
  <c r="BE79" i="128"/>
  <c r="BE78" i="128"/>
  <c r="BE77" i="128"/>
  <c r="BE76" i="128"/>
  <c r="BE75" i="128"/>
  <c r="BB79" i="128"/>
  <c r="BB78" i="128"/>
  <c r="BB77" i="128"/>
  <c r="BB76" i="128"/>
  <c r="BB75" i="128"/>
  <c r="AY81" i="128"/>
  <c r="AY85" i="128"/>
  <c r="AY84" i="128"/>
  <c r="AY83" i="128"/>
  <c r="AY82" i="128"/>
  <c r="AY79" i="128"/>
  <c r="AY78" i="128"/>
  <c r="AY77" i="128"/>
  <c r="AY76" i="128"/>
  <c r="AY75" i="128"/>
  <c r="AV79" i="128"/>
  <c r="AV78" i="128"/>
  <c r="AV77" i="128"/>
  <c r="AV76" i="128"/>
  <c r="AV75" i="128"/>
  <c r="AV85" i="128"/>
  <c r="AV84" i="128"/>
  <c r="AV83" i="128"/>
  <c r="AV82" i="128"/>
  <c r="AV81" i="128"/>
  <c r="AV91" i="128"/>
  <c r="AV90" i="128"/>
  <c r="AV89" i="128"/>
  <c r="AV88" i="128"/>
  <c r="AV87" i="128"/>
  <c r="AV97" i="128"/>
  <c r="AV96" i="128"/>
  <c r="AV95" i="128"/>
  <c r="AV94" i="128"/>
  <c r="AV93" i="128"/>
  <c r="AS97" i="128"/>
  <c r="AS96" i="128"/>
  <c r="AS95" i="128"/>
  <c r="AS94" i="128"/>
  <c r="AS93" i="128"/>
  <c r="AS91" i="128"/>
  <c r="AS90" i="128"/>
  <c r="AS89" i="128"/>
  <c r="AS88" i="128"/>
  <c r="AS87" i="128"/>
  <c r="AS85" i="128"/>
  <c r="AS84" i="128"/>
  <c r="AS83" i="128"/>
  <c r="AS82" i="128"/>
  <c r="AS81" i="128"/>
  <c r="AS79" i="128"/>
  <c r="AS78" i="128"/>
  <c r="AS77" i="128"/>
  <c r="AS76" i="128"/>
  <c r="AS75" i="128"/>
  <c r="BH67" i="128"/>
  <c r="BH66" i="128"/>
  <c r="BH65" i="128"/>
  <c r="BH64" i="128"/>
  <c r="BH63" i="128"/>
  <c r="BE67" i="128"/>
  <c r="BE66" i="128"/>
  <c r="BE65" i="128"/>
  <c r="BE64" i="128"/>
  <c r="BE63" i="128"/>
  <c r="BB67" i="128"/>
  <c r="BB66" i="128"/>
  <c r="BB65" i="128"/>
  <c r="BB64" i="128"/>
  <c r="BB63" i="128"/>
  <c r="AY67" i="128"/>
  <c r="AY66" i="128"/>
  <c r="AY65" i="128"/>
  <c r="AY64" i="128"/>
  <c r="AY63" i="128"/>
  <c r="AY61" i="128"/>
  <c r="AY60" i="128"/>
  <c r="AY59" i="128"/>
  <c r="AY58" i="128"/>
  <c r="AY57" i="128"/>
  <c r="BB61" i="128"/>
  <c r="BB60" i="128"/>
  <c r="BB59" i="128"/>
  <c r="BB58" i="128"/>
  <c r="BB57" i="128"/>
  <c r="BE61" i="128"/>
  <c r="BE60" i="128"/>
  <c r="BE59" i="128"/>
  <c r="BE58" i="128"/>
  <c r="BE57" i="128"/>
  <c r="BH61" i="128"/>
  <c r="BH60" i="128"/>
  <c r="BH59" i="128"/>
  <c r="BH58" i="128"/>
  <c r="BH57" i="128"/>
  <c r="BK67" i="128"/>
  <c r="BK66" i="128"/>
  <c r="BK65" i="128"/>
  <c r="BK64" i="128"/>
  <c r="BK63" i="128"/>
  <c r="BK61" i="128"/>
  <c r="BK60" i="128"/>
  <c r="BK59" i="128"/>
  <c r="BK58" i="128"/>
  <c r="BK57" i="128"/>
  <c r="BK55" i="128"/>
  <c r="BK54" i="128"/>
  <c r="BK53" i="128"/>
  <c r="BK52" i="128"/>
  <c r="BK51" i="128"/>
  <c r="BH55" i="128"/>
  <c r="BH54" i="128"/>
  <c r="BH53" i="128"/>
  <c r="BH52" i="128"/>
  <c r="BH51" i="128"/>
  <c r="BE55" i="128"/>
  <c r="BE54" i="128"/>
  <c r="BE53" i="128"/>
  <c r="BE52" i="128"/>
  <c r="BE51" i="128"/>
  <c r="BB55" i="128"/>
  <c r="BB54" i="128"/>
  <c r="BB53" i="128"/>
  <c r="BB52" i="128"/>
  <c r="BB51" i="128"/>
  <c r="AY55" i="128"/>
  <c r="AY54" i="128"/>
  <c r="AY53" i="128"/>
  <c r="AY52" i="128"/>
  <c r="AY51" i="128"/>
  <c r="AV61" i="128"/>
  <c r="AV60" i="128"/>
  <c r="AV59" i="128"/>
  <c r="AV58" i="128"/>
  <c r="AV57" i="128"/>
  <c r="AV55" i="128"/>
  <c r="AV54" i="128"/>
  <c r="AV53" i="128"/>
  <c r="AV52" i="128"/>
  <c r="AV51" i="128"/>
  <c r="AV67" i="128"/>
  <c r="AV66" i="128"/>
  <c r="AV65" i="128"/>
  <c r="AV64" i="128"/>
  <c r="AV63" i="128"/>
  <c r="AS67" i="128"/>
  <c r="AS66" i="128"/>
  <c r="AS65" i="128"/>
  <c r="AS64" i="128"/>
  <c r="AS63" i="128"/>
  <c r="AS61" i="128"/>
  <c r="AS60" i="128"/>
  <c r="AS59" i="128"/>
  <c r="AS58" i="128"/>
  <c r="AS57" i="128"/>
  <c r="AS55" i="128"/>
  <c r="AS54" i="128"/>
  <c r="AS53" i="128"/>
  <c r="AS52" i="128"/>
  <c r="AS51" i="128"/>
  <c r="BK43" i="128"/>
  <c r="BK42" i="128"/>
  <c r="BK41" i="128"/>
  <c r="BK40" i="128"/>
  <c r="BK39" i="128"/>
  <c r="BK49" i="128"/>
  <c r="BK48" i="128"/>
  <c r="BK47" i="128"/>
  <c r="BK46" i="128"/>
  <c r="BK45" i="128"/>
  <c r="BH49" i="128"/>
  <c r="BH48" i="128"/>
  <c r="BH47" i="128"/>
  <c r="BH46" i="128"/>
  <c r="BH45" i="128"/>
  <c r="BH43" i="128"/>
  <c r="BH42" i="128"/>
  <c r="BH41" i="128"/>
  <c r="BH40" i="128"/>
  <c r="BH39" i="128"/>
  <c r="BE49" i="128"/>
  <c r="BE48" i="128"/>
  <c r="BE47" i="128"/>
  <c r="BE46" i="128"/>
  <c r="BE45" i="128"/>
  <c r="BK37" i="128"/>
  <c r="BK36" i="128"/>
  <c r="BK35" i="128"/>
  <c r="BK34" i="128"/>
  <c r="BK33" i="128"/>
  <c r="BH37" i="128"/>
  <c r="BH36" i="128"/>
  <c r="BH35" i="128"/>
  <c r="BH34" i="128"/>
  <c r="BH33" i="128"/>
  <c r="BE43" i="128"/>
  <c r="BE42" i="128"/>
  <c r="BE41" i="128"/>
  <c r="BE40" i="128"/>
  <c r="BE39" i="128"/>
  <c r="BE37" i="128"/>
  <c r="BE36" i="128"/>
  <c r="BE35" i="128"/>
  <c r="BE34" i="128"/>
  <c r="BE33" i="128"/>
  <c r="BB37" i="128"/>
  <c r="BB36" i="128"/>
  <c r="BB35" i="128"/>
  <c r="BB34" i="128"/>
  <c r="BB33" i="128"/>
  <c r="BB43" i="128"/>
  <c r="BB42" i="128"/>
  <c r="BB41" i="128"/>
  <c r="BB40" i="128"/>
  <c r="BB39" i="128"/>
  <c r="BB49" i="128"/>
  <c r="BB48" i="128"/>
  <c r="BB47" i="128"/>
  <c r="BB46" i="128"/>
  <c r="BB45" i="128"/>
  <c r="AY49" i="128"/>
  <c r="AY48" i="128"/>
  <c r="AY47" i="128"/>
  <c r="AY46" i="128"/>
  <c r="AY45" i="128"/>
  <c r="AY43" i="128"/>
  <c r="AY42" i="128"/>
  <c r="AY41" i="128"/>
  <c r="AY40" i="128"/>
  <c r="AY39" i="128"/>
  <c r="AY37" i="128"/>
  <c r="AY36" i="128"/>
  <c r="AY35" i="128"/>
  <c r="AY34" i="128"/>
  <c r="AY33" i="128"/>
  <c r="AV37" i="128"/>
  <c r="AV36" i="128"/>
  <c r="AV35" i="128"/>
  <c r="AV34" i="128"/>
  <c r="AV33" i="128"/>
  <c r="AV43" i="128"/>
  <c r="AV42" i="128"/>
  <c r="AV41" i="128"/>
  <c r="AV40" i="128"/>
  <c r="AV39" i="128"/>
  <c r="AV49" i="128"/>
  <c r="AV48" i="128"/>
  <c r="AV47" i="128"/>
  <c r="AV46" i="128"/>
  <c r="AV45" i="128"/>
  <c r="AS49" i="128"/>
  <c r="AS48" i="128"/>
  <c r="AS47" i="128"/>
  <c r="AS46" i="128"/>
  <c r="AS45" i="128"/>
  <c r="AS43" i="128"/>
  <c r="AS42" i="128"/>
  <c r="AS41" i="128"/>
  <c r="AS40" i="128"/>
  <c r="AS39" i="128"/>
  <c r="AS37" i="128"/>
  <c r="AS36" i="128"/>
  <c r="AS35" i="128"/>
  <c r="AS34" i="128"/>
  <c r="AS33" i="128"/>
  <c r="BK31" i="128"/>
  <c r="BK30" i="128"/>
  <c r="BK29" i="128"/>
  <c r="BK28" i="128"/>
  <c r="BK27" i="128"/>
  <c r="BH31" i="128"/>
  <c r="BH30" i="128"/>
  <c r="BH29" i="128"/>
  <c r="BH28" i="128"/>
  <c r="BH27" i="128"/>
  <c r="BE31" i="128"/>
  <c r="BE30" i="128"/>
  <c r="BE29" i="128"/>
  <c r="BE28" i="128"/>
  <c r="BE27" i="128"/>
  <c r="BB31" i="128"/>
  <c r="BB30" i="128"/>
  <c r="BB29" i="128"/>
  <c r="BB28" i="128"/>
  <c r="BB27" i="128"/>
  <c r="AY31" i="128"/>
  <c r="AY30" i="128"/>
  <c r="AY29" i="128"/>
  <c r="AY28" i="128"/>
  <c r="AY27" i="128"/>
  <c r="BH25" i="128"/>
  <c r="BH24" i="128"/>
  <c r="BH23" i="128"/>
  <c r="BH22" i="128"/>
  <c r="BH21" i="128"/>
  <c r="BK25" i="128"/>
  <c r="BK24" i="128"/>
  <c r="BK23" i="128"/>
  <c r="BK22" i="128"/>
  <c r="BK21" i="128"/>
  <c r="BK19" i="128"/>
  <c r="BH19" i="128"/>
  <c r="BH18" i="128"/>
  <c r="BH17" i="128"/>
  <c r="BH16" i="128"/>
  <c r="BH15" i="128"/>
  <c r="BK18" i="128"/>
  <c r="BK17" i="128"/>
  <c r="BK16" i="128"/>
  <c r="BK15" i="128"/>
  <c r="BK13" i="128"/>
  <c r="BK12" i="128"/>
  <c r="BK11" i="128"/>
  <c r="BK10" i="128"/>
  <c r="BK9" i="128"/>
  <c r="BH13" i="128"/>
  <c r="BH12" i="128"/>
  <c r="BH11" i="128"/>
  <c r="BH10" i="128"/>
  <c r="BH9" i="128"/>
  <c r="BE25" i="128"/>
  <c r="BE24" i="128"/>
  <c r="BE23" i="128"/>
  <c r="BE22" i="128"/>
  <c r="BE21" i="128"/>
  <c r="BB25" i="128"/>
  <c r="BB24" i="128"/>
  <c r="BB23" i="128"/>
  <c r="BB22" i="128"/>
  <c r="BB21" i="128"/>
  <c r="AY25" i="128"/>
  <c r="AY24" i="128"/>
  <c r="AY23" i="128"/>
  <c r="AY22" i="128"/>
  <c r="AY21" i="128"/>
  <c r="AV31" i="128"/>
  <c r="AV30" i="128"/>
  <c r="AV29" i="128"/>
  <c r="AV28" i="128"/>
  <c r="AV27" i="128"/>
  <c r="AS31" i="128"/>
  <c r="AS30" i="128"/>
  <c r="AS29" i="128"/>
  <c r="AS28" i="128"/>
  <c r="AS27" i="128"/>
  <c r="AP31" i="128"/>
  <c r="AP30" i="128"/>
  <c r="AP29" i="128"/>
  <c r="AP28" i="128"/>
  <c r="AP27" i="128"/>
  <c r="AP25" i="128"/>
  <c r="AP24" i="128"/>
  <c r="AP23" i="128"/>
  <c r="AP22" i="128"/>
  <c r="AP21" i="128"/>
  <c r="AV25" i="128"/>
  <c r="AV24" i="128"/>
  <c r="AV23" i="128"/>
  <c r="AV22" i="128"/>
  <c r="AV21" i="128"/>
  <c r="AS19" i="128"/>
  <c r="AS18" i="128"/>
  <c r="AS17" i="128"/>
  <c r="AS16" i="128"/>
  <c r="AS15" i="128"/>
  <c r="AS25" i="128"/>
  <c r="AS24" i="128"/>
  <c r="AS23" i="128"/>
  <c r="AS22" i="128"/>
  <c r="AS21" i="128"/>
  <c r="BE19" i="128"/>
  <c r="BE18" i="128"/>
  <c r="BE17" i="128"/>
  <c r="BE16" i="128"/>
  <c r="BE15" i="128"/>
  <c r="BE13" i="128"/>
  <c r="BE12" i="128"/>
  <c r="BE11" i="128"/>
  <c r="BE10" i="128"/>
  <c r="BE9" i="128"/>
  <c r="BB19" i="128"/>
  <c r="BB18" i="128"/>
  <c r="BB17" i="128"/>
  <c r="BB16" i="128"/>
  <c r="BB15" i="128"/>
  <c r="BB13" i="128"/>
  <c r="BB12" i="128"/>
  <c r="BB11" i="128"/>
  <c r="BB10" i="128"/>
  <c r="BB9" i="128"/>
  <c r="AY19" i="128"/>
  <c r="AY18" i="128"/>
  <c r="AY17" i="128"/>
  <c r="AY16" i="128"/>
  <c r="AY15" i="128"/>
  <c r="AY13" i="128"/>
  <c r="AY12" i="128"/>
  <c r="AY11" i="128"/>
  <c r="AY10" i="128"/>
  <c r="AY9" i="128"/>
  <c r="AP19" i="128"/>
  <c r="AP18" i="128"/>
  <c r="AP17" i="128"/>
  <c r="AP16" i="128"/>
  <c r="AP15" i="128"/>
  <c r="AV19" i="128"/>
  <c r="AV18" i="128"/>
  <c r="AV17" i="128"/>
  <c r="AV16" i="128"/>
  <c r="AV15" i="128"/>
  <c r="AV13" i="128"/>
  <c r="AV12" i="128"/>
  <c r="AV11" i="128"/>
  <c r="AV10" i="128"/>
  <c r="AV9" i="128"/>
  <c r="AS13" i="128"/>
  <c r="AS12" i="128"/>
  <c r="AS11" i="128"/>
  <c r="AS10" i="128"/>
  <c r="AS9" i="128"/>
  <c r="AP13" i="128"/>
  <c r="AP12" i="128"/>
  <c r="AP11" i="128"/>
  <c r="AP10" i="128"/>
  <c r="AP9" i="128"/>
  <c r="AM127" i="128"/>
  <c r="AM126" i="128"/>
  <c r="AM125" i="128"/>
  <c r="AM124" i="128"/>
  <c r="AM123" i="128"/>
  <c r="AM121" i="128"/>
  <c r="AM120" i="128"/>
  <c r="AM119" i="128"/>
  <c r="AM118" i="128"/>
  <c r="AM117" i="128"/>
  <c r="AM115" i="128"/>
  <c r="AM114" i="128"/>
  <c r="AM113" i="128"/>
  <c r="AM112" i="128"/>
  <c r="AM111" i="128"/>
  <c r="AM109" i="128"/>
  <c r="AM108" i="128"/>
  <c r="AM107" i="128"/>
  <c r="AM106" i="128"/>
  <c r="AM105" i="128"/>
  <c r="AM103" i="128"/>
  <c r="AM102" i="128"/>
  <c r="AM101" i="128"/>
  <c r="AM100" i="128"/>
  <c r="AM99" i="128"/>
  <c r="AM97" i="128"/>
  <c r="AM96" i="128"/>
  <c r="AM95" i="128"/>
  <c r="AM94" i="128"/>
  <c r="AM93" i="128"/>
  <c r="AM91" i="128"/>
  <c r="AM90" i="128"/>
  <c r="AM89" i="128"/>
  <c r="AM88" i="128"/>
  <c r="AM87" i="128"/>
  <c r="AM85" i="128"/>
  <c r="AM84" i="128"/>
  <c r="AM83" i="128"/>
  <c r="AM82" i="128"/>
  <c r="AM81" i="128"/>
  <c r="AM79" i="128"/>
  <c r="AM78" i="128"/>
  <c r="AM77" i="128"/>
  <c r="AM76" i="128"/>
  <c r="AM75" i="128"/>
  <c r="AM73" i="128"/>
  <c r="AM72" i="128"/>
  <c r="AM71" i="128"/>
  <c r="AM70" i="128"/>
  <c r="AM69" i="128"/>
  <c r="AM67" i="128"/>
  <c r="AM66" i="128"/>
  <c r="AM65" i="128"/>
  <c r="AM64" i="128"/>
  <c r="AM63" i="128"/>
  <c r="AM61" i="128"/>
  <c r="AM60" i="128"/>
  <c r="AM59" i="128"/>
  <c r="AM58" i="128"/>
  <c r="AM57" i="128"/>
  <c r="AM55" i="128"/>
  <c r="AM54" i="128"/>
  <c r="AM53" i="128"/>
  <c r="AM52" i="128"/>
  <c r="AM51" i="128"/>
  <c r="AM49" i="128"/>
  <c r="AM48" i="128"/>
  <c r="AM47" i="128"/>
  <c r="AM46" i="128"/>
  <c r="AM45" i="128"/>
  <c r="AM43" i="128"/>
  <c r="AM42" i="128"/>
  <c r="AM41" i="128"/>
  <c r="AM40" i="128"/>
  <c r="AM39" i="128"/>
  <c r="AM37" i="128"/>
  <c r="AM36" i="128"/>
  <c r="AM35" i="128"/>
  <c r="AM34" i="128"/>
  <c r="AM33" i="128"/>
  <c r="AM31" i="128"/>
  <c r="AM30" i="128"/>
  <c r="AM29" i="128"/>
  <c r="AM28" i="128"/>
  <c r="AM27" i="128"/>
  <c r="AM25" i="128"/>
  <c r="AM24" i="128"/>
  <c r="AM23" i="128"/>
  <c r="AM22" i="128"/>
  <c r="AM21" i="128"/>
  <c r="AM19" i="128"/>
  <c r="AM18" i="128"/>
  <c r="AM17" i="128"/>
  <c r="AM16" i="128"/>
  <c r="AM15" i="128"/>
  <c r="AM13" i="128"/>
  <c r="AM12" i="128"/>
  <c r="AM11" i="128"/>
  <c r="AM10" i="128"/>
  <c r="AM9" i="128"/>
  <c r="AJ127" i="128"/>
  <c r="AJ126" i="128"/>
  <c r="AJ125" i="128"/>
  <c r="AJ124" i="128"/>
  <c r="AJ123" i="128"/>
  <c r="AJ121" i="128"/>
  <c r="AJ120" i="128"/>
  <c r="AJ119" i="128"/>
  <c r="AJ118" i="128"/>
  <c r="AJ117" i="128"/>
  <c r="AJ115" i="128"/>
  <c r="AJ114" i="128"/>
  <c r="AJ113" i="128"/>
  <c r="AJ112" i="128"/>
  <c r="AJ111" i="128"/>
  <c r="AJ109" i="128"/>
  <c r="AJ108" i="128"/>
  <c r="AJ107" i="128"/>
  <c r="AJ106" i="128"/>
  <c r="AJ105" i="128"/>
  <c r="AJ103" i="128"/>
  <c r="AJ102" i="128"/>
  <c r="AJ101" i="128"/>
  <c r="AJ100" i="128"/>
  <c r="AJ99" i="128"/>
  <c r="AJ97" i="128"/>
  <c r="AJ96" i="128"/>
  <c r="AJ95" i="128"/>
  <c r="AJ94" i="128"/>
  <c r="AJ93" i="128"/>
  <c r="AJ91" i="128"/>
  <c r="AJ90" i="128"/>
  <c r="AJ89" i="128"/>
  <c r="AJ88" i="128"/>
  <c r="AJ87" i="128"/>
  <c r="AJ85" i="128"/>
  <c r="AJ84" i="128"/>
  <c r="AJ83" i="128"/>
  <c r="AJ82" i="128"/>
  <c r="AJ81" i="128"/>
  <c r="AJ79" i="128"/>
  <c r="AJ78" i="128"/>
  <c r="AJ77" i="128"/>
  <c r="AJ76" i="128"/>
  <c r="AJ75" i="128"/>
  <c r="AJ73" i="128"/>
  <c r="AJ72" i="128"/>
  <c r="AJ71" i="128"/>
  <c r="AJ70" i="128"/>
  <c r="AJ69" i="128"/>
  <c r="AJ67" i="128"/>
  <c r="AJ66" i="128"/>
  <c r="AJ65" i="128"/>
  <c r="AJ64" i="128"/>
  <c r="AJ63" i="128"/>
  <c r="AJ61" i="128"/>
  <c r="AJ60" i="128"/>
  <c r="AJ59" i="128"/>
  <c r="AJ58" i="128"/>
  <c r="AJ57" i="128"/>
  <c r="AJ55" i="128"/>
  <c r="AJ54" i="128"/>
  <c r="AJ53" i="128"/>
  <c r="AJ52" i="128"/>
  <c r="AJ51" i="128"/>
  <c r="AJ49" i="128"/>
  <c r="AJ48" i="128"/>
  <c r="AJ47" i="128"/>
  <c r="AJ46" i="128"/>
  <c r="AJ45" i="128"/>
  <c r="AJ43" i="128"/>
  <c r="AJ42" i="128"/>
  <c r="AJ41" i="128"/>
  <c r="AJ40" i="128"/>
  <c r="AJ39" i="128"/>
  <c r="AJ37" i="128"/>
  <c r="AJ36" i="128"/>
  <c r="AJ35" i="128"/>
  <c r="AJ34" i="128"/>
  <c r="AJ33" i="128"/>
  <c r="AJ31" i="128"/>
  <c r="AJ30" i="128"/>
  <c r="AJ29" i="128"/>
  <c r="AJ28" i="128"/>
  <c r="AJ27" i="128"/>
  <c r="AJ25" i="128"/>
  <c r="AJ24" i="128"/>
  <c r="AJ23" i="128"/>
  <c r="AJ22" i="128"/>
  <c r="AJ21" i="128"/>
  <c r="AJ19" i="128"/>
  <c r="AJ18" i="128"/>
  <c r="AJ17" i="128"/>
  <c r="AJ16" i="128"/>
  <c r="AJ15" i="128"/>
  <c r="AJ13" i="128"/>
  <c r="AJ12" i="128"/>
  <c r="AJ11" i="128"/>
  <c r="AJ10" i="128"/>
  <c r="AJ9" i="128"/>
  <c r="AG127" i="128"/>
  <c r="AG126" i="128"/>
  <c r="AG125" i="128"/>
  <c r="AG124" i="128"/>
  <c r="AG123" i="128"/>
  <c r="AG121" i="128"/>
  <c r="AG120" i="128"/>
  <c r="AG119" i="128"/>
  <c r="AG118" i="128"/>
  <c r="AG117" i="128"/>
  <c r="AG115" i="128"/>
  <c r="AG114" i="128"/>
  <c r="AG113" i="128"/>
  <c r="AG112" i="128"/>
  <c r="AG111" i="128"/>
  <c r="AG109" i="128"/>
  <c r="AG108" i="128"/>
  <c r="AG107" i="128"/>
  <c r="AG106" i="128"/>
  <c r="AG105" i="128"/>
  <c r="AG103" i="128"/>
  <c r="AG102" i="128"/>
  <c r="AG101" i="128"/>
  <c r="AG100" i="128"/>
  <c r="AG99" i="128"/>
  <c r="AG97" i="128"/>
  <c r="AG96" i="128"/>
  <c r="AG95" i="128"/>
  <c r="AG94" i="128"/>
  <c r="AG93" i="128"/>
  <c r="AG91" i="128"/>
  <c r="AG90" i="128"/>
  <c r="AG89" i="128"/>
  <c r="AG88" i="128"/>
  <c r="AG87" i="128"/>
  <c r="AG85" i="128"/>
  <c r="AG84" i="128"/>
  <c r="AG83" i="128"/>
  <c r="AG82" i="128"/>
  <c r="AG81" i="128"/>
  <c r="AG79" i="128"/>
  <c r="AG78" i="128"/>
  <c r="AG77" i="128"/>
  <c r="AG76" i="128"/>
  <c r="AG75" i="128"/>
  <c r="AG73" i="128"/>
  <c r="AG72" i="128"/>
  <c r="AG71" i="128"/>
  <c r="AG70" i="128"/>
  <c r="AG69" i="128"/>
  <c r="AG67" i="128"/>
  <c r="AG66" i="128"/>
  <c r="AG65" i="128"/>
  <c r="AG64" i="128"/>
  <c r="AG63" i="128"/>
  <c r="AG61" i="128"/>
  <c r="AG60" i="128"/>
  <c r="AG59" i="128"/>
  <c r="AG58" i="128"/>
  <c r="AG57" i="128"/>
  <c r="AG55" i="128"/>
  <c r="AG54" i="128"/>
  <c r="AG53" i="128"/>
  <c r="AG52" i="128"/>
  <c r="AG51" i="128"/>
  <c r="AG49" i="128"/>
  <c r="AG48" i="128"/>
  <c r="AG47" i="128"/>
  <c r="AG46" i="128"/>
  <c r="AG45" i="128"/>
  <c r="AG43" i="128"/>
  <c r="AG42" i="128"/>
  <c r="AG41" i="128"/>
  <c r="AG40" i="128"/>
  <c r="AG39" i="128"/>
  <c r="AG37" i="128"/>
  <c r="AG36" i="128"/>
  <c r="AG35" i="128"/>
  <c r="AG34" i="128"/>
  <c r="AG33" i="128"/>
  <c r="AG31" i="128"/>
  <c r="AG30" i="128"/>
  <c r="AG29" i="128"/>
  <c r="AG28" i="128"/>
  <c r="AG27" i="128"/>
  <c r="AG25" i="128"/>
  <c r="AG24" i="128"/>
  <c r="AG23" i="128"/>
  <c r="AG22" i="128"/>
  <c r="AG21" i="128"/>
  <c r="AG19" i="128"/>
  <c r="AG18" i="128"/>
  <c r="AG17" i="128"/>
  <c r="AG16" i="128"/>
  <c r="AG15" i="128"/>
  <c r="D8" i="128" l="1"/>
  <c r="D7" i="128" s="1"/>
  <c r="AG10" i="128"/>
  <c r="AG11" i="128"/>
  <c r="AG12" i="128"/>
  <c r="AG13" i="128"/>
  <c r="AG9" i="128"/>
  <c r="AD127" i="128"/>
  <c r="AD126" i="128"/>
  <c r="AD125" i="128"/>
  <c r="AD124" i="128"/>
  <c r="AD123" i="128"/>
  <c r="AD121" i="128"/>
  <c r="AD120" i="128"/>
  <c r="AD119" i="128"/>
  <c r="AD118" i="128"/>
  <c r="AD117" i="128"/>
  <c r="AD115" i="128"/>
  <c r="AD114" i="128"/>
  <c r="AD113" i="128"/>
  <c r="AD112" i="128"/>
  <c r="AD111" i="128"/>
  <c r="AD109" i="128"/>
  <c r="AD108" i="128"/>
  <c r="AD107" i="128"/>
  <c r="AD106" i="128"/>
  <c r="AD105" i="128"/>
  <c r="AD103" i="128"/>
  <c r="AD102" i="128"/>
  <c r="AD101" i="128"/>
  <c r="AD100" i="128"/>
  <c r="AD99" i="128"/>
  <c r="AD97" i="128"/>
  <c r="AD96" i="128"/>
  <c r="AD95" i="128"/>
  <c r="AD94" i="128"/>
  <c r="AD93" i="128"/>
  <c r="AD91" i="128"/>
  <c r="AD90" i="128"/>
  <c r="AD89" i="128"/>
  <c r="AD88" i="128"/>
  <c r="AD87" i="128"/>
  <c r="AD85" i="128"/>
  <c r="AD84" i="128"/>
  <c r="AD83" i="128"/>
  <c r="AD82" i="128"/>
  <c r="AD81" i="128"/>
  <c r="AD79" i="128"/>
  <c r="AD78" i="128"/>
  <c r="AD77" i="128"/>
  <c r="AD76" i="128"/>
  <c r="AD75" i="128"/>
  <c r="AD73" i="128"/>
  <c r="AD72" i="128"/>
  <c r="AD71" i="128"/>
  <c r="AD70" i="128"/>
  <c r="AD69" i="128"/>
  <c r="AD67" i="128"/>
  <c r="AD66" i="128"/>
  <c r="AD65" i="128"/>
  <c r="AD64" i="128"/>
  <c r="AD63" i="128"/>
  <c r="AD61" i="128"/>
  <c r="AD60" i="128"/>
  <c r="AD59" i="128"/>
  <c r="AD58" i="128"/>
  <c r="AD57" i="128"/>
  <c r="AD55" i="128"/>
  <c r="AD54" i="128"/>
  <c r="AD53" i="128"/>
  <c r="AD52" i="128"/>
  <c r="AD51" i="128"/>
  <c r="AD49" i="128"/>
  <c r="AD48" i="128"/>
  <c r="AD47" i="128"/>
  <c r="AD46" i="128"/>
  <c r="AD45" i="128"/>
  <c r="AD37" i="128"/>
  <c r="AD36" i="128"/>
  <c r="AD35" i="128"/>
  <c r="AD34" i="128"/>
  <c r="AD33" i="128"/>
  <c r="AD43" i="128"/>
  <c r="AD42" i="128"/>
  <c r="AD41" i="128"/>
  <c r="AD40" i="128"/>
  <c r="AD39" i="128"/>
  <c r="AD31" i="128"/>
  <c r="AD30" i="128"/>
  <c r="AD29" i="128"/>
  <c r="AD28" i="128"/>
  <c r="AD27" i="128"/>
  <c r="AD25" i="128"/>
  <c r="AD24" i="128"/>
  <c r="AD23" i="128"/>
  <c r="AD22" i="128"/>
  <c r="AD21" i="128"/>
  <c r="AD19" i="128"/>
  <c r="AD18" i="128"/>
  <c r="AD17" i="128"/>
  <c r="AD16" i="128"/>
  <c r="AD15" i="128"/>
  <c r="AD13" i="128"/>
  <c r="AD12" i="128"/>
  <c r="AD11" i="128"/>
  <c r="AD10" i="128"/>
  <c r="AD9" i="128"/>
  <c r="AA127" i="128"/>
  <c r="AA126" i="128"/>
  <c r="AA125" i="128"/>
  <c r="AA124" i="128"/>
  <c r="AA123" i="128"/>
  <c r="AA121" i="128"/>
  <c r="AA120" i="128"/>
  <c r="AA119" i="128"/>
  <c r="AA118" i="128"/>
  <c r="AA117" i="128"/>
  <c r="AA115" i="128"/>
  <c r="AA114" i="128"/>
  <c r="AA113" i="128"/>
  <c r="AA112" i="128"/>
  <c r="AA111" i="128"/>
  <c r="AA109" i="128"/>
  <c r="AA108" i="128"/>
  <c r="AA107" i="128"/>
  <c r="AA106" i="128"/>
  <c r="AA105" i="128"/>
  <c r="AA103" i="128"/>
  <c r="AA102" i="128"/>
  <c r="AA101" i="128"/>
  <c r="AA100" i="128"/>
  <c r="AA99" i="128"/>
  <c r="AA97" i="128"/>
  <c r="AA96" i="128"/>
  <c r="AA95" i="128"/>
  <c r="AA94" i="128"/>
  <c r="AA93" i="128"/>
  <c r="AA91" i="128"/>
  <c r="AA90" i="128"/>
  <c r="AA89" i="128"/>
  <c r="AA88" i="128"/>
  <c r="AA87" i="128"/>
  <c r="AA85" i="128"/>
  <c r="AA84" i="128"/>
  <c r="AA83" i="128"/>
  <c r="AA82" i="128"/>
  <c r="AA81" i="128"/>
  <c r="AA79" i="128"/>
  <c r="AA78" i="128"/>
  <c r="AA77" i="128"/>
  <c r="AA76" i="128"/>
  <c r="AA75" i="128"/>
  <c r="AA73" i="128"/>
  <c r="AA72" i="128"/>
  <c r="AA71" i="128"/>
  <c r="AA70" i="128"/>
  <c r="AA69" i="128"/>
  <c r="AA67" i="128"/>
  <c r="AA66" i="128"/>
  <c r="AA65" i="128"/>
  <c r="AA64" i="128"/>
  <c r="AA63" i="128"/>
  <c r="AA61" i="128"/>
  <c r="AA60" i="128"/>
  <c r="AA59" i="128"/>
  <c r="AA58" i="128"/>
  <c r="AA57" i="128"/>
  <c r="AA55" i="128"/>
  <c r="AA54" i="128"/>
  <c r="AA53" i="128"/>
  <c r="AA52" i="128"/>
  <c r="AA51" i="128"/>
  <c r="AA49" i="128"/>
  <c r="AA48" i="128"/>
  <c r="AA47" i="128"/>
  <c r="AA46" i="128"/>
  <c r="AA45" i="128"/>
  <c r="AA43" i="128"/>
  <c r="AA42" i="128"/>
  <c r="AA41" i="128"/>
  <c r="AA40" i="128"/>
  <c r="AA39" i="128"/>
  <c r="AA37" i="128"/>
  <c r="AA36" i="128"/>
  <c r="AA35" i="128"/>
  <c r="AA34" i="128"/>
  <c r="AA33" i="128"/>
  <c r="AA31" i="128"/>
  <c r="AA30" i="128"/>
  <c r="AA29" i="128"/>
  <c r="AA28" i="128"/>
  <c r="AA27" i="128"/>
  <c r="AA25" i="128"/>
  <c r="AA24" i="128"/>
  <c r="AA23" i="128"/>
  <c r="AA22" i="128"/>
  <c r="AA21" i="128"/>
  <c r="AA19" i="128"/>
  <c r="AA18" i="128"/>
  <c r="AA17" i="128"/>
  <c r="AA16" i="128"/>
  <c r="AA15" i="128"/>
  <c r="AA13" i="128"/>
  <c r="AA12" i="128"/>
  <c r="AA11" i="128"/>
  <c r="AA10" i="128"/>
  <c r="AA9" i="128"/>
  <c r="X127" i="128"/>
  <c r="X126" i="128"/>
  <c r="X125" i="128"/>
  <c r="X124" i="128"/>
  <c r="X123" i="128"/>
  <c r="X121" i="128"/>
  <c r="X120" i="128"/>
  <c r="X119" i="128"/>
  <c r="X118" i="128"/>
  <c r="X117" i="128"/>
  <c r="X115" i="128"/>
  <c r="X114" i="128"/>
  <c r="X113" i="128"/>
  <c r="X112" i="128"/>
  <c r="X111" i="128"/>
  <c r="X109" i="128"/>
  <c r="X108" i="128"/>
  <c r="X107" i="128"/>
  <c r="X106" i="128"/>
  <c r="X105" i="128"/>
  <c r="X103" i="128"/>
  <c r="X102" i="128"/>
  <c r="X101" i="128"/>
  <c r="X100" i="128"/>
  <c r="X99" i="128"/>
  <c r="X97" i="128"/>
  <c r="X96" i="128"/>
  <c r="X95" i="128"/>
  <c r="X94" i="128"/>
  <c r="X93" i="128"/>
  <c r="X91" i="128"/>
  <c r="X90" i="128"/>
  <c r="X89" i="128"/>
  <c r="X88" i="128"/>
  <c r="X87" i="128"/>
  <c r="X85" i="128"/>
  <c r="X84" i="128"/>
  <c r="X83" i="128"/>
  <c r="X82" i="128"/>
  <c r="X81" i="128"/>
  <c r="X79" i="128"/>
  <c r="X78" i="128"/>
  <c r="X77" i="128"/>
  <c r="X76" i="128"/>
  <c r="X75" i="128"/>
  <c r="X73" i="128"/>
  <c r="X72" i="128"/>
  <c r="X71" i="128"/>
  <c r="X70" i="128"/>
  <c r="X69" i="128"/>
  <c r="X67" i="128"/>
  <c r="X66" i="128"/>
  <c r="X65" i="128"/>
  <c r="X64" i="128"/>
  <c r="X63" i="128"/>
  <c r="X61" i="128"/>
  <c r="X60" i="128"/>
  <c r="X59" i="128"/>
  <c r="X58" i="128"/>
  <c r="X57" i="128"/>
  <c r="X55" i="128"/>
  <c r="X54" i="128"/>
  <c r="X53" i="128"/>
  <c r="X52" i="128"/>
  <c r="X51" i="128"/>
  <c r="X49" i="128"/>
  <c r="X48" i="128"/>
  <c r="X47" i="128"/>
  <c r="X46" i="128"/>
  <c r="X45" i="128"/>
  <c r="X43" i="128"/>
  <c r="X42" i="128"/>
  <c r="X41" i="128"/>
  <c r="X40" i="128"/>
  <c r="X39" i="128"/>
  <c r="X37" i="128"/>
  <c r="X36" i="128"/>
  <c r="X35" i="128"/>
  <c r="X34" i="128"/>
  <c r="X33" i="128"/>
  <c r="X31" i="128"/>
  <c r="X30" i="128"/>
  <c r="X29" i="128"/>
  <c r="X28" i="128"/>
  <c r="X27" i="128"/>
  <c r="X25" i="128"/>
  <c r="X24" i="128"/>
  <c r="X23" i="128"/>
  <c r="X22" i="128"/>
  <c r="X21" i="128"/>
  <c r="X19" i="128"/>
  <c r="X18" i="128"/>
  <c r="X17" i="128"/>
  <c r="X16" i="128"/>
  <c r="X15" i="128"/>
  <c r="X13" i="128"/>
  <c r="X12" i="128"/>
  <c r="X11" i="128"/>
  <c r="X10" i="128"/>
  <c r="X9" i="128"/>
  <c r="U127" i="128"/>
  <c r="U126" i="128"/>
  <c r="U125" i="128"/>
  <c r="U124" i="128"/>
  <c r="U123" i="128"/>
  <c r="U121" i="128"/>
  <c r="U120" i="128"/>
  <c r="U119" i="128"/>
  <c r="U118" i="128"/>
  <c r="U117" i="128"/>
  <c r="U115" i="128"/>
  <c r="U114" i="128"/>
  <c r="U113" i="128"/>
  <c r="U112" i="128"/>
  <c r="U111" i="128"/>
  <c r="U109" i="128"/>
  <c r="U108" i="128"/>
  <c r="U107" i="128"/>
  <c r="U106" i="128"/>
  <c r="U105" i="128"/>
  <c r="U103" i="128"/>
  <c r="U102" i="128"/>
  <c r="U101" i="128"/>
  <c r="U100" i="128"/>
  <c r="U99" i="128"/>
  <c r="U97" i="128"/>
  <c r="U96" i="128"/>
  <c r="U95" i="128"/>
  <c r="U94" i="128"/>
  <c r="U93" i="128"/>
  <c r="U91" i="128"/>
  <c r="U90" i="128"/>
  <c r="U89" i="128"/>
  <c r="U88" i="128"/>
  <c r="U87" i="128"/>
  <c r="U85" i="128"/>
  <c r="U84" i="128"/>
  <c r="U83" i="128"/>
  <c r="U82" i="128"/>
  <c r="U81" i="128"/>
  <c r="U79" i="128"/>
  <c r="U78" i="128"/>
  <c r="U77" i="128"/>
  <c r="U76" i="128"/>
  <c r="U75" i="128"/>
  <c r="U73" i="128"/>
  <c r="U72" i="128"/>
  <c r="U71" i="128"/>
  <c r="U70" i="128"/>
  <c r="U69" i="128"/>
  <c r="U67" i="128"/>
  <c r="U66" i="128"/>
  <c r="U65" i="128"/>
  <c r="U64" i="128"/>
  <c r="U63" i="128"/>
  <c r="U61" i="128"/>
  <c r="U60" i="128"/>
  <c r="U59" i="128"/>
  <c r="U58" i="128"/>
  <c r="U57" i="128"/>
  <c r="U43" i="128"/>
  <c r="U42" i="128"/>
  <c r="U41" i="128"/>
  <c r="U40" i="128"/>
  <c r="U39" i="128"/>
  <c r="U37" i="128"/>
  <c r="U36" i="128"/>
  <c r="U35" i="128"/>
  <c r="U34" i="128"/>
  <c r="U33" i="128"/>
  <c r="U31" i="128"/>
  <c r="U30" i="128"/>
  <c r="U29" i="128"/>
  <c r="U28" i="128"/>
  <c r="U27" i="128"/>
  <c r="U25" i="128"/>
  <c r="U24" i="128"/>
  <c r="U23" i="128"/>
  <c r="U22" i="128"/>
  <c r="U21" i="128"/>
  <c r="U19" i="128"/>
  <c r="U18" i="128"/>
  <c r="U17" i="128"/>
  <c r="U16" i="128"/>
  <c r="U15" i="128"/>
  <c r="U13" i="128"/>
  <c r="U12" i="128"/>
  <c r="U11" i="128"/>
  <c r="U10" i="128"/>
  <c r="U9" i="128"/>
  <c r="R127" i="128" l="1"/>
  <c r="R126" i="128"/>
  <c r="R125" i="128"/>
  <c r="R124" i="128"/>
  <c r="R123" i="128"/>
  <c r="R121" i="128"/>
  <c r="R120" i="128"/>
  <c r="R119" i="128"/>
  <c r="R118" i="128"/>
  <c r="R117" i="128"/>
  <c r="R115" i="128"/>
  <c r="R114" i="128"/>
  <c r="R113" i="128"/>
  <c r="R112" i="128"/>
  <c r="R111" i="128"/>
  <c r="R109" i="128"/>
  <c r="R108" i="128"/>
  <c r="R107" i="128"/>
  <c r="R106" i="128"/>
  <c r="R105" i="128"/>
  <c r="R103" i="128"/>
  <c r="R102" i="128"/>
  <c r="R101" i="128"/>
  <c r="R100" i="128"/>
  <c r="R99" i="128"/>
  <c r="R97" i="128"/>
  <c r="R96" i="128"/>
  <c r="R95" i="128"/>
  <c r="R94" i="128"/>
  <c r="R93" i="128"/>
  <c r="R91" i="128"/>
  <c r="R90" i="128"/>
  <c r="R89" i="128"/>
  <c r="R88" i="128"/>
  <c r="R87" i="128"/>
  <c r="R85" i="128"/>
  <c r="R84" i="128"/>
  <c r="R83" i="128"/>
  <c r="R82" i="128"/>
  <c r="R81" i="128"/>
  <c r="R79" i="128"/>
  <c r="R78" i="128"/>
  <c r="R77" i="128"/>
  <c r="R76" i="128"/>
  <c r="R75" i="128"/>
  <c r="R73" i="128"/>
  <c r="R72" i="128"/>
  <c r="R71" i="128"/>
  <c r="R70" i="128"/>
  <c r="R69" i="128"/>
  <c r="R67" i="128"/>
  <c r="R66" i="128"/>
  <c r="R65" i="128"/>
  <c r="R64" i="128"/>
  <c r="R63" i="128"/>
  <c r="R61" i="128"/>
  <c r="R60" i="128"/>
  <c r="R59" i="128"/>
  <c r="R58" i="128"/>
  <c r="R53" i="128"/>
  <c r="R52" i="128"/>
  <c r="R51" i="128"/>
  <c r="R49" i="128"/>
  <c r="R48" i="128"/>
  <c r="R47" i="128"/>
  <c r="R46" i="128"/>
  <c r="R45" i="128"/>
  <c r="R43" i="128"/>
  <c r="R42" i="128"/>
  <c r="R41" i="128"/>
  <c r="R40" i="128"/>
  <c r="R39" i="128"/>
  <c r="R37" i="128"/>
  <c r="R36" i="128"/>
  <c r="R35" i="128"/>
  <c r="R34" i="128"/>
  <c r="R33" i="128"/>
  <c r="R31" i="128"/>
  <c r="R30" i="128"/>
  <c r="R29" i="128"/>
  <c r="R28" i="128"/>
  <c r="R27" i="128"/>
  <c r="R25" i="128"/>
  <c r="R24" i="128"/>
  <c r="R23" i="128"/>
  <c r="R22" i="128"/>
  <c r="R21" i="128"/>
  <c r="R19" i="128"/>
  <c r="R18" i="128"/>
  <c r="R17" i="128"/>
  <c r="R16" i="128"/>
  <c r="R15" i="128"/>
  <c r="R13" i="128"/>
  <c r="R12" i="128"/>
  <c r="R11" i="128"/>
  <c r="R10" i="128"/>
  <c r="R9" i="128"/>
  <c r="O127" i="128"/>
  <c r="O126" i="128"/>
  <c r="O125" i="128"/>
  <c r="O124" i="128"/>
  <c r="O123" i="128"/>
  <c r="O121" i="128"/>
  <c r="O120" i="128"/>
  <c r="O119" i="128"/>
  <c r="O118" i="128"/>
  <c r="O117" i="128"/>
  <c r="O115" i="128"/>
  <c r="O114" i="128"/>
  <c r="O113" i="128"/>
  <c r="O112" i="128"/>
  <c r="O111" i="128"/>
  <c r="O109" i="128"/>
  <c r="O108" i="128"/>
  <c r="O107" i="128"/>
  <c r="O106" i="128"/>
  <c r="O105" i="128"/>
  <c r="O103" i="128"/>
  <c r="O102" i="128"/>
  <c r="O101" i="128"/>
  <c r="O100" i="128"/>
  <c r="O99" i="128"/>
  <c r="O97" i="128"/>
  <c r="O96" i="128"/>
  <c r="O95" i="128"/>
  <c r="O94" i="128"/>
  <c r="O93" i="128"/>
  <c r="O91" i="128"/>
  <c r="O90" i="128"/>
  <c r="O89" i="128"/>
  <c r="O88" i="128"/>
  <c r="O87" i="128"/>
  <c r="O85" i="128"/>
  <c r="O84" i="128"/>
  <c r="O83" i="128"/>
  <c r="O82" i="128"/>
  <c r="O81" i="128"/>
  <c r="O79" i="128"/>
  <c r="O78" i="128"/>
  <c r="O77" i="128"/>
  <c r="O76" i="128"/>
  <c r="O75" i="128"/>
  <c r="O73" i="128"/>
  <c r="O72" i="128"/>
  <c r="O71" i="128"/>
  <c r="O70" i="128"/>
  <c r="O69" i="128"/>
  <c r="O67" i="128"/>
  <c r="O66" i="128"/>
  <c r="O65" i="128"/>
  <c r="O64" i="128"/>
  <c r="O63" i="128"/>
  <c r="O61" i="128"/>
  <c r="O60" i="128"/>
  <c r="O59" i="128"/>
  <c r="O58" i="128"/>
  <c r="O57" i="128"/>
  <c r="O55" i="128"/>
  <c r="O54" i="128"/>
  <c r="O53" i="128"/>
  <c r="O52" i="128"/>
  <c r="O51" i="128"/>
  <c r="O49" i="128"/>
  <c r="O48" i="128"/>
  <c r="O47" i="128"/>
  <c r="O46" i="128"/>
  <c r="O45" i="128"/>
  <c r="O43" i="128"/>
  <c r="O42" i="128"/>
  <c r="O41" i="128"/>
  <c r="O40" i="128"/>
  <c r="O39" i="128"/>
  <c r="O37" i="128"/>
  <c r="O36" i="128"/>
  <c r="O35" i="128"/>
  <c r="O34" i="128"/>
  <c r="O33" i="128"/>
  <c r="O31" i="128"/>
  <c r="O30" i="128"/>
  <c r="O29" i="128"/>
  <c r="O28" i="128"/>
  <c r="O27" i="128"/>
  <c r="O25" i="128"/>
  <c r="O24" i="128"/>
  <c r="O23" i="128"/>
  <c r="O22" i="128"/>
  <c r="O21" i="128"/>
  <c r="O19" i="128"/>
  <c r="O18" i="128"/>
  <c r="O17" i="128"/>
  <c r="O16" i="128"/>
  <c r="O15" i="128"/>
  <c r="O13" i="128"/>
  <c r="O12" i="128"/>
  <c r="O11" i="128"/>
  <c r="O10" i="128"/>
  <c r="O9" i="128"/>
  <c r="L127" i="128"/>
  <c r="L126" i="128"/>
  <c r="L125" i="128"/>
  <c r="L124" i="128"/>
  <c r="L123" i="128"/>
  <c r="L121" i="128"/>
  <c r="L120" i="128"/>
  <c r="L119" i="128"/>
  <c r="L118" i="128"/>
  <c r="L117" i="128"/>
  <c r="L115" i="128"/>
  <c r="L114" i="128"/>
  <c r="L113" i="128"/>
  <c r="L112" i="128"/>
  <c r="L111" i="128"/>
  <c r="L109" i="128"/>
  <c r="L108" i="128"/>
  <c r="L107" i="128"/>
  <c r="L106" i="128"/>
  <c r="L105" i="128"/>
  <c r="L103" i="128"/>
  <c r="L102" i="128"/>
  <c r="L101" i="128"/>
  <c r="L100" i="128"/>
  <c r="L99" i="128"/>
  <c r="L97" i="128"/>
  <c r="L96" i="128"/>
  <c r="L95" i="128"/>
  <c r="L94" i="128"/>
  <c r="L93" i="128"/>
  <c r="L91" i="128"/>
  <c r="L90" i="128"/>
  <c r="L89" i="128"/>
  <c r="L88" i="128"/>
  <c r="L87" i="128"/>
  <c r="L85" i="128"/>
  <c r="L84" i="128"/>
  <c r="L83" i="128"/>
  <c r="L82" i="128"/>
  <c r="L81" i="128"/>
  <c r="L79" i="128"/>
  <c r="L78" i="128"/>
  <c r="L77" i="128"/>
  <c r="L76" i="128"/>
  <c r="L75" i="128"/>
  <c r="L73" i="128"/>
  <c r="L72" i="128"/>
  <c r="L71" i="128"/>
  <c r="L70" i="128"/>
  <c r="L69" i="128"/>
  <c r="L67" i="128"/>
  <c r="L66" i="128"/>
  <c r="L65" i="128"/>
  <c r="L64" i="128"/>
  <c r="L63" i="128"/>
  <c r="L61" i="128"/>
  <c r="L60" i="128"/>
  <c r="L59" i="128"/>
  <c r="L58" i="128"/>
  <c r="L57" i="128"/>
  <c r="L55" i="128"/>
  <c r="L54" i="128"/>
  <c r="L53" i="128"/>
  <c r="L52" i="128"/>
  <c r="L51" i="128"/>
  <c r="L49" i="128"/>
  <c r="L48" i="128"/>
  <c r="L47" i="128"/>
  <c r="L46" i="128"/>
  <c r="L45" i="128"/>
  <c r="L43" i="128"/>
  <c r="L42" i="128"/>
  <c r="L41" i="128"/>
  <c r="L40" i="128"/>
  <c r="L39" i="128"/>
  <c r="L37" i="128"/>
  <c r="L36" i="128"/>
  <c r="L35" i="128"/>
  <c r="L34" i="128"/>
  <c r="L33" i="128"/>
  <c r="L31" i="128"/>
  <c r="L30" i="128"/>
  <c r="L29" i="128"/>
  <c r="L28" i="128"/>
  <c r="L27" i="128"/>
  <c r="L25" i="128"/>
  <c r="L24" i="128"/>
  <c r="L23" i="128"/>
  <c r="L22" i="128"/>
  <c r="L21" i="128"/>
  <c r="L19" i="128"/>
  <c r="L18" i="128"/>
  <c r="L17" i="128"/>
  <c r="L16" i="128"/>
  <c r="L15" i="128"/>
  <c r="L13" i="128"/>
  <c r="L12" i="128"/>
  <c r="L11" i="128"/>
  <c r="L10" i="128"/>
  <c r="L9" i="128"/>
  <c r="I127" i="128"/>
  <c r="I126" i="128"/>
  <c r="I125" i="128"/>
  <c r="I124" i="128"/>
  <c r="I123" i="128"/>
  <c r="I121" i="128"/>
  <c r="I120" i="128"/>
  <c r="I119" i="128"/>
  <c r="I118" i="128"/>
  <c r="I117" i="128"/>
  <c r="I115" i="128"/>
  <c r="I114" i="128"/>
  <c r="I113" i="128"/>
  <c r="I112" i="128"/>
  <c r="I111" i="128"/>
  <c r="I109" i="128"/>
  <c r="I108" i="128"/>
  <c r="I107" i="128"/>
  <c r="I106" i="128"/>
  <c r="I105" i="128"/>
  <c r="I103" i="128"/>
  <c r="I102" i="128"/>
  <c r="I101" i="128"/>
  <c r="I100" i="128"/>
  <c r="I99" i="128"/>
  <c r="I97" i="128"/>
  <c r="I96" i="128"/>
  <c r="I95" i="128"/>
  <c r="I94" i="128"/>
  <c r="I93" i="128"/>
  <c r="I91" i="128"/>
  <c r="I90" i="128"/>
  <c r="I89" i="128"/>
  <c r="I88" i="128"/>
  <c r="I87" i="128"/>
  <c r="I85" i="128"/>
  <c r="I84" i="128"/>
  <c r="I83" i="128"/>
  <c r="I82" i="128"/>
  <c r="I81" i="128"/>
  <c r="I79" i="128"/>
  <c r="I78" i="128"/>
  <c r="I77" i="128"/>
  <c r="I76" i="128"/>
  <c r="I75" i="128"/>
  <c r="I73" i="128"/>
  <c r="I72" i="128"/>
  <c r="I71" i="128"/>
  <c r="I70" i="128"/>
  <c r="I69" i="128"/>
  <c r="I67" i="128"/>
  <c r="I66" i="128"/>
  <c r="I65" i="128"/>
  <c r="I64" i="128"/>
  <c r="I63" i="128"/>
  <c r="I61" i="128"/>
  <c r="I60" i="128"/>
  <c r="I59" i="128"/>
  <c r="I58" i="128"/>
  <c r="I57" i="128"/>
  <c r="I55" i="128"/>
  <c r="I54" i="128"/>
  <c r="I53" i="128"/>
  <c r="I52" i="128"/>
  <c r="I51" i="128"/>
  <c r="I49" i="128"/>
  <c r="I48" i="128"/>
  <c r="I47" i="128"/>
  <c r="I46" i="128"/>
  <c r="I45" i="128"/>
  <c r="I43" i="128"/>
  <c r="I42" i="128"/>
  <c r="I41" i="128"/>
  <c r="I40" i="128"/>
  <c r="I39" i="128"/>
  <c r="I37" i="128"/>
  <c r="I36" i="128"/>
  <c r="I35" i="128"/>
  <c r="I34" i="128"/>
  <c r="I33" i="128"/>
  <c r="I25" i="128"/>
  <c r="I24" i="128"/>
  <c r="I23" i="128"/>
  <c r="I22" i="128"/>
  <c r="I21" i="128"/>
  <c r="I31" i="128"/>
  <c r="I30" i="128"/>
  <c r="I29" i="128"/>
  <c r="I28" i="128"/>
  <c r="I27" i="128"/>
  <c r="I19" i="128"/>
  <c r="I18" i="128"/>
  <c r="I17" i="128"/>
  <c r="I16" i="128"/>
  <c r="I15" i="128"/>
  <c r="I13" i="128"/>
  <c r="I12" i="128"/>
  <c r="I11" i="128"/>
  <c r="I10" i="128"/>
  <c r="I9" i="128"/>
  <c r="F127" i="128"/>
  <c r="F126" i="128"/>
  <c r="F125" i="128"/>
  <c r="F124" i="128"/>
  <c r="F123" i="128"/>
  <c r="F121" i="128"/>
  <c r="F120" i="128"/>
  <c r="F119" i="128"/>
  <c r="F118" i="128"/>
  <c r="F117" i="128"/>
  <c r="F115" i="128"/>
  <c r="F114" i="128"/>
  <c r="F113" i="128"/>
  <c r="F112" i="128"/>
  <c r="F111" i="128"/>
  <c r="F109" i="128"/>
  <c r="F108" i="128"/>
  <c r="F107" i="128"/>
  <c r="F106" i="128"/>
  <c r="F105" i="128"/>
  <c r="F103" i="128"/>
  <c r="F102" i="128"/>
  <c r="F101" i="128"/>
  <c r="F100" i="128"/>
  <c r="F99" i="128"/>
  <c r="F97" i="128"/>
  <c r="F96" i="128"/>
  <c r="F95" i="128"/>
  <c r="F94" i="128"/>
  <c r="F93" i="128"/>
  <c r="F91" i="128"/>
  <c r="F90" i="128"/>
  <c r="F89" i="128"/>
  <c r="F88" i="128"/>
  <c r="F87" i="128"/>
  <c r="F85" i="128"/>
  <c r="F84" i="128"/>
  <c r="F83" i="128"/>
  <c r="F82" i="128"/>
  <c r="F81" i="128"/>
  <c r="F73" i="128"/>
  <c r="F72" i="128"/>
  <c r="F71" i="128"/>
  <c r="F70" i="128"/>
  <c r="F69" i="128"/>
  <c r="F67" i="128"/>
  <c r="F66" i="128"/>
  <c r="F65" i="128"/>
  <c r="F64" i="128"/>
  <c r="F63" i="128"/>
  <c r="F61" i="128"/>
  <c r="F60" i="128"/>
  <c r="F59" i="128"/>
  <c r="F58" i="128"/>
  <c r="F57" i="128"/>
  <c r="F55" i="128"/>
  <c r="F54" i="128"/>
  <c r="F53" i="128"/>
  <c r="F52" i="128"/>
  <c r="F51" i="128"/>
  <c r="F49" i="128"/>
  <c r="F48" i="128"/>
  <c r="F47" i="128"/>
  <c r="F46" i="128"/>
  <c r="F45" i="128"/>
  <c r="F43" i="128"/>
  <c r="F42" i="128"/>
  <c r="F41" i="128"/>
  <c r="F40" i="128"/>
  <c r="F39" i="128"/>
  <c r="F37" i="128"/>
  <c r="F36" i="128"/>
  <c r="F35" i="128"/>
  <c r="F34" i="128"/>
  <c r="F33" i="128"/>
  <c r="F31" i="128"/>
  <c r="F30" i="128"/>
  <c r="F29" i="128"/>
  <c r="F28" i="128"/>
  <c r="F27" i="128"/>
  <c r="F25" i="128"/>
  <c r="F24" i="128"/>
  <c r="F23" i="128"/>
  <c r="F22" i="128"/>
  <c r="F21" i="128"/>
  <c r="F19" i="128"/>
  <c r="F18" i="128"/>
  <c r="F17" i="128"/>
  <c r="F16" i="128"/>
  <c r="F15" i="128"/>
  <c r="F13" i="128"/>
  <c r="F12" i="128"/>
  <c r="F11" i="128"/>
  <c r="F10" i="128"/>
  <c r="F9" i="128"/>
  <c r="I14" i="128" l="1"/>
  <c r="F122" i="128"/>
  <c r="I122" i="128"/>
  <c r="R56" i="128"/>
  <c r="C82" i="128"/>
  <c r="C67" i="128"/>
  <c r="C115" i="128"/>
  <c r="C25" i="128"/>
  <c r="C11" i="128"/>
  <c r="C13" i="128"/>
  <c r="C54" i="128"/>
  <c r="C35" i="128"/>
  <c r="C28" i="128"/>
  <c r="C112" i="128"/>
  <c r="C91" i="128"/>
  <c r="C63" i="128"/>
  <c r="C124" i="128"/>
  <c r="C87" i="128"/>
  <c r="C89" i="128"/>
  <c r="C84" i="128"/>
  <c r="C47" i="128"/>
  <c r="C49" i="128"/>
  <c r="C39" i="128"/>
  <c r="C41" i="128"/>
  <c r="C43" i="128"/>
  <c r="C19" i="128"/>
  <c r="C103" i="128"/>
  <c r="C10" i="128"/>
  <c r="C12" i="128"/>
  <c r="C118" i="128"/>
  <c r="C95" i="128"/>
  <c r="C59" i="128"/>
  <c r="C61" i="128"/>
  <c r="C15" i="128"/>
  <c r="C123" i="128"/>
  <c r="C126" i="128"/>
  <c r="C120" i="128"/>
  <c r="C117" i="128"/>
  <c r="C119" i="128"/>
  <c r="C121" i="128"/>
  <c r="C114" i="128"/>
  <c r="C108" i="128"/>
  <c r="C109" i="128"/>
  <c r="C93" i="128"/>
  <c r="C97" i="128"/>
  <c r="C81" i="128"/>
  <c r="C83" i="128"/>
  <c r="C85" i="128"/>
  <c r="C76" i="128"/>
  <c r="C78" i="128"/>
  <c r="C70" i="128"/>
  <c r="C65" i="128"/>
  <c r="C57" i="128"/>
  <c r="C51" i="128"/>
  <c r="C53" i="128"/>
  <c r="C55" i="128"/>
  <c r="C52" i="128"/>
  <c r="C40" i="128"/>
  <c r="C42" i="128"/>
  <c r="C33" i="128"/>
  <c r="C37" i="128"/>
  <c r="C23" i="128"/>
  <c r="C17" i="128"/>
  <c r="C16" i="128"/>
  <c r="C18" i="128"/>
  <c r="C72" i="128"/>
  <c r="C45" i="128"/>
  <c r="C34" i="128"/>
  <c r="C36" i="128"/>
  <c r="C27" i="128"/>
  <c r="C29" i="128"/>
  <c r="C31" i="128"/>
  <c r="C125" i="128"/>
  <c r="C127" i="128"/>
  <c r="C111" i="128"/>
  <c r="C106" i="128"/>
  <c r="C105" i="128"/>
  <c r="C107" i="128"/>
  <c r="C99" i="128"/>
  <c r="C101" i="128"/>
  <c r="C94" i="128"/>
  <c r="C96" i="128"/>
  <c r="C75" i="128"/>
  <c r="C77" i="128"/>
  <c r="C79" i="128"/>
  <c r="C69" i="128"/>
  <c r="C73" i="128"/>
  <c r="C64" i="128"/>
  <c r="C66" i="128"/>
  <c r="C58" i="128"/>
  <c r="C60" i="128"/>
  <c r="C46" i="128"/>
  <c r="C48" i="128"/>
  <c r="C30" i="128"/>
  <c r="C24" i="128"/>
  <c r="C21" i="128"/>
  <c r="C9" i="128"/>
  <c r="C113" i="128"/>
  <c r="C100" i="128"/>
  <c r="C102" i="128"/>
  <c r="C88" i="128"/>
  <c r="C90" i="128"/>
  <c r="C71" i="128"/>
  <c r="C22" i="128"/>
  <c r="C40" i="124" l="1"/>
  <c r="C24" i="124"/>
  <c r="G26" i="124"/>
  <c r="G27" i="124"/>
  <c r="G28" i="124"/>
  <c r="G29" i="124"/>
  <c r="G30" i="124"/>
  <c r="G31" i="124"/>
  <c r="G32" i="124"/>
  <c r="G33" i="124"/>
  <c r="G34" i="124"/>
  <c r="G35" i="124"/>
  <c r="G36" i="124"/>
  <c r="G37" i="124"/>
  <c r="G38" i="124"/>
  <c r="G39" i="124"/>
  <c r="G25" i="124"/>
  <c r="J40" i="124" l="1"/>
  <c r="G24" i="124"/>
  <c r="P8" i="128"/>
  <c r="P7" i="128" s="1"/>
  <c r="E8" i="128" l="1"/>
  <c r="E7" i="128" s="1"/>
  <c r="C9" i="124" l="1"/>
  <c r="C8" i="124" s="1"/>
  <c r="L40" i="124" l="1"/>
  <c r="K40" i="124"/>
  <c r="I40" i="124"/>
  <c r="H40" i="124"/>
  <c r="G40" i="124"/>
  <c r="D40" i="124" s="1"/>
  <c r="I24" i="124"/>
  <c r="H24" i="124"/>
  <c r="L24" i="124"/>
  <c r="K24" i="124"/>
  <c r="J39" i="124"/>
  <c r="J38" i="124"/>
  <c r="D38" i="124" s="1"/>
  <c r="J37" i="124"/>
  <c r="D37" i="124" s="1"/>
  <c r="J36" i="124"/>
  <c r="D36" i="124" s="1"/>
  <c r="J35" i="124"/>
  <c r="J34" i="124"/>
  <c r="D34" i="124" s="1"/>
  <c r="J33" i="124"/>
  <c r="D33" i="124" s="1"/>
  <c r="J32" i="124"/>
  <c r="D32" i="124" s="1"/>
  <c r="J31" i="124"/>
  <c r="J30" i="124"/>
  <c r="D30" i="124" s="1"/>
  <c r="J29" i="124"/>
  <c r="D29" i="124" s="1"/>
  <c r="J28" i="124"/>
  <c r="D28" i="124" s="1"/>
  <c r="J27" i="124"/>
  <c r="J26" i="124"/>
  <c r="D26" i="124" s="1"/>
  <c r="J25" i="124"/>
  <c r="D39" i="124"/>
  <c r="D35" i="124"/>
  <c r="D31" i="124"/>
  <c r="D27" i="124"/>
  <c r="G23" i="124"/>
  <c r="G22" i="124"/>
  <c r="G21" i="124"/>
  <c r="G20" i="124"/>
  <c r="G19" i="124"/>
  <c r="G18" i="124"/>
  <c r="G17" i="124"/>
  <c r="G16" i="124"/>
  <c r="G15" i="124"/>
  <c r="G14" i="124"/>
  <c r="G13" i="124"/>
  <c r="G12" i="124"/>
  <c r="G11" i="124"/>
  <c r="G10" i="124"/>
  <c r="J23" i="124"/>
  <c r="J22" i="124"/>
  <c r="J21" i="124"/>
  <c r="J20" i="124"/>
  <c r="J19" i="124"/>
  <c r="J18" i="124"/>
  <c r="J17" i="124"/>
  <c r="J16" i="124"/>
  <c r="J15" i="124"/>
  <c r="J14" i="124"/>
  <c r="J13" i="124"/>
  <c r="J12" i="124"/>
  <c r="J11" i="124"/>
  <c r="J10" i="124"/>
  <c r="L9" i="124"/>
  <c r="K9" i="124"/>
  <c r="I9" i="124"/>
  <c r="H9" i="124"/>
  <c r="F39" i="124"/>
  <c r="E39" i="124"/>
  <c r="F38" i="124"/>
  <c r="E38" i="124"/>
  <c r="F37" i="124"/>
  <c r="E37" i="124"/>
  <c r="F36" i="124"/>
  <c r="F35" i="124"/>
  <c r="E35" i="124"/>
  <c r="F34" i="124"/>
  <c r="E34" i="124"/>
  <c r="F33" i="124"/>
  <c r="E33" i="124"/>
  <c r="F32" i="124"/>
  <c r="E32" i="124"/>
  <c r="F31" i="124"/>
  <c r="E31" i="124"/>
  <c r="F30" i="124"/>
  <c r="E30" i="124"/>
  <c r="F29" i="124"/>
  <c r="E29" i="124"/>
  <c r="F28" i="124"/>
  <c r="E28" i="124"/>
  <c r="F27" i="124"/>
  <c r="E27" i="124"/>
  <c r="F26" i="124"/>
  <c r="E26" i="124"/>
  <c r="F25" i="124"/>
  <c r="E25" i="124"/>
  <c r="F23" i="124"/>
  <c r="E23" i="124"/>
  <c r="F22" i="124"/>
  <c r="E22" i="124"/>
  <c r="F21" i="124"/>
  <c r="E21" i="124"/>
  <c r="F20" i="124"/>
  <c r="E20" i="124"/>
  <c r="F19" i="124"/>
  <c r="E19" i="124"/>
  <c r="F18" i="124"/>
  <c r="E18" i="124"/>
  <c r="F17" i="124"/>
  <c r="E17" i="124"/>
  <c r="F16" i="124"/>
  <c r="E16" i="124"/>
  <c r="F15" i="124"/>
  <c r="E15" i="124"/>
  <c r="F14" i="124"/>
  <c r="E14" i="124"/>
  <c r="F13" i="124"/>
  <c r="E13" i="124"/>
  <c r="F12" i="124"/>
  <c r="E12" i="124"/>
  <c r="F11" i="124"/>
  <c r="E11" i="124"/>
  <c r="F10" i="124"/>
  <c r="E10" i="124"/>
  <c r="I8" i="124" l="1"/>
  <c r="I7" i="124" s="1"/>
  <c r="D22" i="124"/>
  <c r="L8" i="124"/>
  <c r="L7" i="124" s="1"/>
  <c r="J24" i="124"/>
  <c r="D24" i="124" s="1"/>
  <c r="F40" i="124"/>
  <c r="D25" i="124"/>
  <c r="E24" i="124"/>
  <c r="F24" i="124"/>
  <c r="D23" i="124"/>
  <c r="D20" i="124"/>
  <c r="D19" i="124"/>
  <c r="D18" i="124"/>
  <c r="D16" i="124"/>
  <c r="D15" i="124"/>
  <c r="D12" i="124"/>
  <c r="D11" i="124"/>
  <c r="E9" i="124"/>
  <c r="D10" i="124"/>
  <c r="C7" i="124"/>
  <c r="G9" i="124"/>
  <c r="G8" i="124" s="1"/>
  <c r="D17" i="124"/>
  <c r="D21" i="124"/>
  <c r="D14" i="124"/>
  <c r="E40" i="124"/>
  <c r="K8" i="124"/>
  <c r="K7" i="124" s="1"/>
  <c r="J9" i="124"/>
  <c r="D13" i="124"/>
  <c r="H8" i="124"/>
  <c r="H7" i="124" s="1"/>
  <c r="F9" i="124"/>
  <c r="J8" i="124" l="1"/>
  <c r="E8" i="124"/>
  <c r="E7" i="124" s="1"/>
  <c r="F8" i="124"/>
  <c r="F7" i="124" s="1"/>
  <c r="D9" i="124"/>
  <c r="D8" i="124" s="1"/>
  <c r="D7" i="124" s="1"/>
  <c r="G7" i="124"/>
  <c r="J7" i="124"/>
  <c r="AU54" i="127" l="1"/>
  <c r="BB14" i="128" l="1"/>
  <c r="AG116" i="128" l="1"/>
  <c r="AJ68" i="128"/>
  <c r="AS68" i="128" l="1"/>
  <c r="U74" i="128" l="1"/>
  <c r="U122" i="128"/>
  <c r="J21" i="127" l="1"/>
  <c r="BO8" i="128" l="1"/>
  <c r="BO7" i="128" s="1"/>
  <c r="G8" i="128" l="1"/>
  <c r="G7" i="128" s="1"/>
  <c r="S31" i="127" l="1"/>
  <c r="V31" i="127"/>
  <c r="AC31" i="127"/>
  <c r="AR31" i="127"/>
  <c r="Z9" i="127"/>
  <c r="BM18" i="127"/>
  <c r="BR20" i="127"/>
  <c r="N21" i="127"/>
  <c r="W21" i="127"/>
  <c r="Z21" i="127"/>
  <c r="AI21" i="127"/>
  <c r="AQ21" i="127"/>
  <c r="AX21" i="127"/>
  <c r="BG21" i="127"/>
  <c r="BO21" i="127"/>
  <c r="BV21" i="127"/>
  <c r="N22" i="127"/>
  <c r="S22" i="127"/>
  <c r="W22" i="127"/>
  <c r="Z22" i="127"/>
  <c r="AL22" i="127"/>
  <c r="AU22" i="127"/>
  <c r="BJ22" i="127"/>
  <c r="N23" i="127"/>
  <c r="W23" i="127"/>
  <c r="Z23" i="127"/>
  <c r="AE23" i="127"/>
  <c r="AI23" i="127"/>
  <c r="AL23" i="127"/>
  <c r="AU23" i="127"/>
  <c r="AX23" i="127"/>
  <c r="BC23" i="127"/>
  <c r="BG23" i="127"/>
  <c r="BJ23" i="127"/>
  <c r="BS23" i="127"/>
  <c r="AL24" i="127"/>
  <c r="AU24" i="127"/>
  <c r="AX24" i="127"/>
  <c r="BG24" i="127"/>
  <c r="BO24" i="127"/>
  <c r="BS24" i="127"/>
  <c r="Z25" i="127"/>
  <c r="AI25" i="127"/>
  <c r="AX25" i="127"/>
  <c r="BF25" i="127"/>
  <c r="BG25" i="127"/>
  <c r="BV25" i="127"/>
  <c r="N26" i="127"/>
  <c r="W26" i="127"/>
  <c r="AL26" i="127"/>
  <c r="AU26" i="127"/>
  <c r="BJ26" i="127"/>
  <c r="BS26" i="127"/>
  <c r="Z27" i="127"/>
  <c r="AI27" i="127"/>
  <c r="BG27" i="127"/>
  <c r="BV27" i="127"/>
  <c r="N18" i="127"/>
  <c r="AC21" i="127"/>
  <c r="Q25" i="127"/>
  <c r="K8" i="127"/>
  <c r="M8" i="127"/>
  <c r="N8" i="127"/>
  <c r="Q8" i="127"/>
  <c r="S8" i="127"/>
  <c r="W8" i="127"/>
  <c r="Y8" i="127"/>
  <c r="Z8" i="127"/>
  <c r="AB8" i="127"/>
  <c r="AC8" i="127"/>
  <c r="AE8" i="127"/>
  <c r="AF8" i="127"/>
  <c r="AI8" i="127"/>
  <c r="AL8" i="127"/>
  <c r="AN8" i="127"/>
  <c r="AQ8" i="127"/>
  <c r="AR8" i="127"/>
  <c r="AT8" i="127"/>
  <c r="AU8" i="127"/>
  <c r="AX8" i="127"/>
  <c r="AZ8" i="127"/>
  <c r="BC8" i="127"/>
  <c r="BD8" i="127"/>
  <c r="BF8" i="127"/>
  <c r="BG8" i="127"/>
  <c r="BJ8" i="127"/>
  <c r="BL8" i="127"/>
  <c r="BO8" i="127"/>
  <c r="BP8" i="127"/>
  <c r="BR8" i="127"/>
  <c r="BS8" i="127"/>
  <c r="BV8" i="127"/>
  <c r="G9" i="127"/>
  <c r="H9" i="127"/>
  <c r="J9" i="127"/>
  <c r="K9" i="127"/>
  <c r="N9" i="127"/>
  <c r="P9" i="127"/>
  <c r="S9" i="127"/>
  <c r="T9" i="127"/>
  <c r="V9" i="127"/>
  <c r="W9" i="127"/>
  <c r="AB9" i="127"/>
  <c r="AE9" i="127"/>
  <c r="AF9" i="127"/>
  <c r="AH9" i="127"/>
  <c r="AI9" i="127"/>
  <c r="AL9" i="127"/>
  <c r="AN9" i="127"/>
  <c r="AQ9" i="127"/>
  <c r="AR9" i="127"/>
  <c r="AT9" i="127"/>
  <c r="AU9" i="127"/>
  <c r="AX9" i="127"/>
  <c r="AZ9" i="127"/>
  <c r="BC9" i="127"/>
  <c r="BD9" i="127"/>
  <c r="BF9" i="127"/>
  <c r="BG9" i="127"/>
  <c r="BJ9" i="127"/>
  <c r="BL9" i="127"/>
  <c r="BO9" i="127"/>
  <c r="BP9" i="127"/>
  <c r="BR9" i="127"/>
  <c r="BS9" i="127"/>
  <c r="BV9" i="127"/>
  <c r="G10" i="127"/>
  <c r="H10" i="127"/>
  <c r="J10" i="127"/>
  <c r="K10" i="127"/>
  <c r="N10" i="127"/>
  <c r="P10" i="127"/>
  <c r="S10" i="127"/>
  <c r="T10" i="127"/>
  <c r="V10" i="127"/>
  <c r="W10" i="127"/>
  <c r="Z10" i="127"/>
  <c r="AB10" i="127"/>
  <c r="AE10" i="127"/>
  <c r="AF10" i="127"/>
  <c r="AH10" i="127"/>
  <c r="AI10" i="127"/>
  <c r="AL10" i="127"/>
  <c r="AN10" i="127"/>
  <c r="AQ10" i="127"/>
  <c r="AR10" i="127"/>
  <c r="AU10" i="127"/>
  <c r="AX10" i="127"/>
  <c r="AZ10" i="127"/>
  <c r="BC10" i="127"/>
  <c r="BD10" i="127"/>
  <c r="BF10" i="127"/>
  <c r="BG10" i="127"/>
  <c r="BJ10" i="127"/>
  <c r="BL10" i="127"/>
  <c r="BO10" i="127"/>
  <c r="BP10" i="127"/>
  <c r="BR10" i="127"/>
  <c r="BS10" i="127"/>
  <c r="BV10" i="127"/>
  <c r="G11" i="127"/>
  <c r="H11" i="127"/>
  <c r="J11" i="127"/>
  <c r="K11" i="127"/>
  <c r="N11" i="127"/>
  <c r="P11" i="127"/>
  <c r="S11" i="127"/>
  <c r="T11" i="127"/>
  <c r="V11" i="127"/>
  <c r="W11" i="127"/>
  <c r="Z11" i="127"/>
  <c r="AB11" i="127"/>
  <c r="AE11" i="127"/>
  <c r="AF11" i="127"/>
  <c r="AH11" i="127"/>
  <c r="AI11" i="127"/>
  <c r="AL11" i="127"/>
  <c r="AN11" i="127"/>
  <c r="AQ11" i="127"/>
  <c r="AR11" i="127"/>
  <c r="AT11" i="127"/>
  <c r="AU11" i="127"/>
  <c r="AX11" i="127"/>
  <c r="AZ11" i="127"/>
  <c r="BC11" i="127"/>
  <c r="BD11" i="127"/>
  <c r="BF11" i="127"/>
  <c r="BG11" i="127"/>
  <c r="BL11" i="127"/>
  <c r="BO11" i="127"/>
  <c r="BP11" i="127"/>
  <c r="BR11" i="127"/>
  <c r="BS11" i="127"/>
  <c r="BV11" i="127"/>
  <c r="G12" i="127"/>
  <c r="H12" i="127"/>
  <c r="J12" i="127"/>
  <c r="K12" i="127"/>
  <c r="N12" i="127"/>
  <c r="P12" i="127"/>
  <c r="S12" i="127"/>
  <c r="T12" i="127"/>
  <c r="V12" i="127"/>
  <c r="W12" i="127"/>
  <c r="Z12" i="127"/>
  <c r="AB12" i="127"/>
  <c r="AE12" i="127"/>
  <c r="AF12" i="127"/>
  <c r="AH12" i="127"/>
  <c r="AI12" i="127"/>
  <c r="AL12" i="127"/>
  <c r="AN12" i="127"/>
  <c r="AR12" i="127"/>
  <c r="AT12" i="127"/>
  <c r="AU12" i="127"/>
  <c r="AX12" i="127"/>
  <c r="AZ12" i="127"/>
  <c r="BA12" i="127"/>
  <c r="BD12" i="127"/>
  <c r="BF12" i="127"/>
  <c r="BG12" i="127"/>
  <c r="BJ12" i="127"/>
  <c r="BL12" i="127"/>
  <c r="BP12" i="127"/>
  <c r="BR12" i="127"/>
  <c r="BS12" i="127"/>
  <c r="BV12" i="127"/>
  <c r="H13" i="127"/>
  <c r="J13" i="127"/>
  <c r="K13" i="127"/>
  <c r="N13" i="127"/>
  <c r="P13" i="127"/>
  <c r="Q13" i="127"/>
  <c r="T13" i="127"/>
  <c r="V13" i="127"/>
  <c r="Z13" i="127"/>
  <c r="AB13" i="127"/>
  <c r="AC13" i="127"/>
  <c r="AF13" i="127"/>
  <c r="AH13" i="127"/>
  <c r="AI13" i="127"/>
  <c r="AL13" i="127"/>
  <c r="AN13" i="127"/>
  <c r="AO13" i="127"/>
  <c r="AR13" i="127"/>
  <c r="AT13" i="127"/>
  <c r="AX13" i="127"/>
  <c r="AZ13" i="127"/>
  <c r="BA13" i="127"/>
  <c r="BD13" i="127"/>
  <c r="BF13" i="127"/>
  <c r="BG13" i="127"/>
  <c r="BJ13" i="127"/>
  <c r="BL13" i="127"/>
  <c r="BP13" i="127"/>
  <c r="BR13" i="127"/>
  <c r="BV13" i="127"/>
  <c r="H14" i="127"/>
  <c r="J14" i="127"/>
  <c r="K14" i="127"/>
  <c r="N14" i="127"/>
  <c r="P14" i="127"/>
  <c r="Q14" i="127"/>
  <c r="T14" i="127"/>
  <c r="V14" i="127"/>
  <c r="W14" i="127"/>
  <c r="Y14" i="127"/>
  <c r="Z14" i="127"/>
  <c r="AC14" i="127"/>
  <c r="AE14" i="127"/>
  <c r="AH14" i="127"/>
  <c r="AI14" i="127"/>
  <c r="AK14" i="127"/>
  <c r="AL14" i="127"/>
  <c r="AO14" i="127"/>
  <c r="AQ14" i="127"/>
  <c r="AT14" i="127"/>
  <c r="AU14" i="127"/>
  <c r="AW14" i="127"/>
  <c r="AX14" i="127"/>
  <c r="BA14" i="127"/>
  <c r="BC14" i="127"/>
  <c r="BF14" i="127"/>
  <c r="BG14" i="127"/>
  <c r="BI14" i="127"/>
  <c r="BJ14" i="127"/>
  <c r="BM14" i="127"/>
  <c r="BO14" i="127"/>
  <c r="BR14" i="127"/>
  <c r="BS14" i="127"/>
  <c r="BU14" i="127"/>
  <c r="BV14" i="127"/>
  <c r="G15" i="127"/>
  <c r="J15" i="127"/>
  <c r="K15" i="127"/>
  <c r="M15" i="127"/>
  <c r="N15" i="127"/>
  <c r="Q15" i="127"/>
  <c r="S15" i="127"/>
  <c r="V15" i="127"/>
  <c r="W15" i="127"/>
  <c r="Y15" i="127"/>
  <c r="Z15" i="127"/>
  <c r="AC15" i="127"/>
  <c r="AE15" i="127"/>
  <c r="AH15" i="127"/>
  <c r="AI15" i="127"/>
  <c r="AK15" i="127"/>
  <c r="AL15" i="127"/>
  <c r="AO15" i="127"/>
  <c r="AQ15" i="127"/>
  <c r="AT15" i="127"/>
  <c r="AU15" i="127"/>
  <c r="AW15" i="127"/>
  <c r="AX15" i="127"/>
  <c r="BA15" i="127"/>
  <c r="BC15" i="127"/>
  <c r="BF15" i="127"/>
  <c r="BG15" i="127"/>
  <c r="BI15" i="127"/>
  <c r="BJ15" i="127"/>
  <c r="BM15" i="127"/>
  <c r="BO15" i="127"/>
  <c r="BR15" i="127"/>
  <c r="BS15" i="127"/>
  <c r="BU15" i="127"/>
  <c r="BV15" i="127"/>
  <c r="G16" i="127"/>
  <c r="J16" i="127"/>
  <c r="K16" i="127"/>
  <c r="M16" i="127"/>
  <c r="N16" i="127"/>
  <c r="Q16" i="127"/>
  <c r="S16" i="127"/>
  <c r="V16" i="127"/>
  <c r="W16" i="127"/>
  <c r="Y16" i="127"/>
  <c r="Z16" i="127"/>
  <c r="AC16" i="127"/>
  <c r="AE16" i="127"/>
  <c r="AH16" i="127"/>
  <c r="AI16" i="127"/>
  <c r="AK16" i="127"/>
  <c r="AL16" i="127"/>
  <c r="AO16" i="127"/>
  <c r="AQ16" i="127"/>
  <c r="AT16" i="127"/>
  <c r="AU16" i="127"/>
  <c r="AW16" i="127"/>
  <c r="AX16" i="127"/>
  <c r="BA16" i="127"/>
  <c r="BC16" i="127"/>
  <c r="BF16" i="127"/>
  <c r="BG16" i="127"/>
  <c r="BI16" i="127"/>
  <c r="BJ16" i="127"/>
  <c r="BM16" i="127"/>
  <c r="BO16" i="127"/>
  <c r="BR16" i="127"/>
  <c r="BS16" i="127"/>
  <c r="BU16" i="127"/>
  <c r="BV16" i="127"/>
  <c r="G17" i="127"/>
  <c r="J17" i="127"/>
  <c r="K17" i="127"/>
  <c r="M17" i="127"/>
  <c r="N17" i="127"/>
  <c r="Q17" i="127"/>
  <c r="S17" i="127"/>
  <c r="V17" i="127"/>
  <c r="W17" i="127"/>
  <c r="Y17" i="127"/>
  <c r="Z17" i="127"/>
  <c r="AC17" i="127"/>
  <c r="AE17" i="127"/>
  <c r="AH17" i="127"/>
  <c r="AI17" i="127"/>
  <c r="AK17" i="127"/>
  <c r="AL17" i="127"/>
  <c r="AO17" i="127"/>
  <c r="AQ17" i="127"/>
  <c r="AT17" i="127"/>
  <c r="AU17" i="127"/>
  <c r="AW17" i="127"/>
  <c r="AX17" i="127"/>
  <c r="BA17" i="127"/>
  <c r="BC17" i="127"/>
  <c r="BF17" i="127"/>
  <c r="BG17" i="127"/>
  <c r="BJ17" i="127"/>
  <c r="BM17" i="127"/>
  <c r="BO17" i="127"/>
  <c r="BR17" i="127"/>
  <c r="BS17" i="127"/>
  <c r="BU17" i="127"/>
  <c r="BV17" i="127"/>
  <c r="G18" i="127"/>
  <c r="J18" i="127"/>
  <c r="K18" i="127"/>
  <c r="M18" i="127"/>
  <c r="S18" i="127"/>
  <c r="V18" i="127"/>
  <c r="W18" i="127"/>
  <c r="Y18" i="127"/>
  <c r="Z18" i="127"/>
  <c r="AC18" i="127"/>
  <c r="AE18" i="127"/>
  <c r="AH18" i="127"/>
  <c r="AI18" i="127"/>
  <c r="AK18" i="127"/>
  <c r="AL18" i="127"/>
  <c r="AO18" i="127"/>
  <c r="AQ18" i="127"/>
  <c r="AT18" i="127"/>
  <c r="AU18" i="127"/>
  <c r="AX18" i="127"/>
  <c r="BA18" i="127"/>
  <c r="BC18" i="127"/>
  <c r="BF18" i="127"/>
  <c r="BG18" i="127"/>
  <c r="BI18" i="127"/>
  <c r="BJ18" i="127"/>
  <c r="BO18" i="127"/>
  <c r="BR18" i="127"/>
  <c r="BS18" i="127"/>
  <c r="BU18" i="127"/>
  <c r="BV18" i="127"/>
  <c r="G19" i="127"/>
  <c r="J19" i="127"/>
  <c r="K19" i="127"/>
  <c r="M19" i="127"/>
  <c r="N19" i="127"/>
  <c r="Q19" i="127"/>
  <c r="S19" i="127"/>
  <c r="V19" i="127"/>
  <c r="W19" i="127"/>
  <c r="Z19" i="127"/>
  <c r="AC19" i="127"/>
  <c r="AE19" i="127"/>
  <c r="AH19" i="127"/>
  <c r="AI19" i="127"/>
  <c r="AL19" i="127"/>
  <c r="AO19" i="127"/>
  <c r="AQ19" i="127"/>
  <c r="AT19" i="127"/>
  <c r="AU19" i="127"/>
  <c r="AW19" i="127"/>
  <c r="AX19" i="127"/>
  <c r="BC19" i="127"/>
  <c r="BF19" i="127"/>
  <c r="BG19" i="127"/>
  <c r="BI19" i="127"/>
  <c r="BJ19" i="127"/>
  <c r="BM19" i="127"/>
  <c r="BO19" i="127"/>
  <c r="BR19" i="127"/>
  <c r="BS19" i="127"/>
  <c r="BV19" i="127"/>
  <c r="G20" i="127"/>
  <c r="J20" i="127"/>
  <c r="K20" i="127"/>
  <c r="N20" i="127"/>
  <c r="Q20" i="127"/>
  <c r="S20" i="127"/>
  <c r="V20" i="127"/>
  <c r="W20" i="127"/>
  <c r="Z20" i="127"/>
  <c r="AE20" i="127"/>
  <c r="AH20" i="127"/>
  <c r="AI20" i="127"/>
  <c r="AK20" i="127"/>
  <c r="AL20" i="127"/>
  <c r="AO20" i="127"/>
  <c r="AQ20" i="127"/>
  <c r="AT20" i="127"/>
  <c r="AU20" i="127"/>
  <c r="AW20" i="127"/>
  <c r="AX20" i="127"/>
  <c r="BA20" i="127"/>
  <c r="BC20" i="127"/>
  <c r="BF20" i="127"/>
  <c r="BG20" i="127"/>
  <c r="BJ20" i="127"/>
  <c r="BM20" i="127"/>
  <c r="BO20" i="127"/>
  <c r="BS20" i="127"/>
  <c r="BU20" i="127"/>
  <c r="BV20" i="127"/>
  <c r="K21" i="127"/>
  <c r="M21" i="127"/>
  <c r="Q21" i="127"/>
  <c r="S21" i="127"/>
  <c r="V21" i="127"/>
  <c r="Y21" i="127"/>
  <c r="AE21" i="127"/>
  <c r="AK21" i="127"/>
  <c r="AL21" i="127"/>
  <c r="AO21" i="127"/>
  <c r="AT21" i="127"/>
  <c r="AU21" i="127"/>
  <c r="AW21" i="127"/>
  <c r="BA21" i="127"/>
  <c r="BC21" i="127"/>
  <c r="BI21" i="127"/>
  <c r="BJ21" i="127"/>
  <c r="BM21" i="127"/>
  <c r="BR21" i="127"/>
  <c r="BS21" i="127"/>
  <c r="BU21" i="127"/>
  <c r="G22" i="127"/>
  <c r="J22" i="127"/>
  <c r="M22" i="127"/>
  <c r="Q22" i="127"/>
  <c r="Y22" i="127"/>
  <c r="AC22" i="127"/>
  <c r="AE22" i="127"/>
  <c r="AH22" i="127"/>
  <c r="AI22" i="127"/>
  <c r="AK22" i="127"/>
  <c r="AO22" i="127"/>
  <c r="AQ22" i="127"/>
  <c r="AW22" i="127"/>
  <c r="AX22" i="127"/>
  <c r="BA22" i="127"/>
  <c r="BC22" i="127"/>
  <c r="BF22" i="127"/>
  <c r="BG22" i="127"/>
  <c r="BI22" i="127"/>
  <c r="BM22" i="127"/>
  <c r="BO22" i="127"/>
  <c r="BS22" i="127"/>
  <c r="BU22" i="127"/>
  <c r="BV22" i="127"/>
  <c r="J23" i="127"/>
  <c r="K23" i="127"/>
  <c r="M23" i="127"/>
  <c r="Q23" i="127"/>
  <c r="S23" i="127"/>
  <c r="V23" i="127"/>
  <c r="Y23" i="127"/>
  <c r="AC23" i="127"/>
  <c r="AH23" i="127"/>
  <c r="AK23" i="127"/>
  <c r="AO23" i="127"/>
  <c r="AQ23" i="127"/>
  <c r="AT23" i="127"/>
  <c r="AS23" i="127" s="1"/>
  <c r="AW23" i="127"/>
  <c r="BA23" i="127"/>
  <c r="BF23" i="127"/>
  <c r="BI23" i="127"/>
  <c r="BM23" i="127"/>
  <c r="BO23" i="127"/>
  <c r="BR23" i="127"/>
  <c r="BU23" i="127"/>
  <c r="BV23" i="127"/>
  <c r="G24" i="127"/>
  <c r="K24" i="127"/>
  <c r="M24" i="127"/>
  <c r="N24" i="127"/>
  <c r="Q24" i="127"/>
  <c r="S24" i="127"/>
  <c r="V24" i="127"/>
  <c r="W24" i="127"/>
  <c r="Y24" i="127"/>
  <c r="Z24" i="127"/>
  <c r="AC24" i="127"/>
  <c r="AE24" i="127"/>
  <c r="AI24" i="127"/>
  <c r="AK24" i="127"/>
  <c r="AO24" i="127"/>
  <c r="AQ24" i="127"/>
  <c r="AW24" i="127"/>
  <c r="BA24" i="127"/>
  <c r="BC24" i="127"/>
  <c r="BF24" i="127"/>
  <c r="BI24" i="127"/>
  <c r="BJ24" i="127"/>
  <c r="BM24" i="127"/>
  <c r="BR24" i="127"/>
  <c r="BU24" i="127"/>
  <c r="BV24" i="127"/>
  <c r="G25" i="127"/>
  <c r="J25" i="127"/>
  <c r="K25" i="127"/>
  <c r="M25" i="127"/>
  <c r="N25" i="127"/>
  <c r="S25" i="127"/>
  <c r="V25" i="127"/>
  <c r="W25" i="127"/>
  <c r="Y25" i="127"/>
  <c r="AC25" i="127"/>
  <c r="AE25" i="127"/>
  <c r="AH25" i="127"/>
  <c r="AK25" i="127"/>
  <c r="AL25" i="127"/>
  <c r="AO25" i="127"/>
  <c r="AQ25" i="127"/>
  <c r="AT25" i="127"/>
  <c r="AU25" i="127"/>
  <c r="AW25" i="127"/>
  <c r="BA25" i="127"/>
  <c r="BC25" i="127"/>
  <c r="BI25" i="127"/>
  <c r="BJ25" i="127"/>
  <c r="BM25" i="127"/>
  <c r="BO25" i="127"/>
  <c r="BR25" i="127"/>
  <c r="BS25" i="127"/>
  <c r="BU25" i="127"/>
  <c r="J26" i="127"/>
  <c r="K26" i="127"/>
  <c r="M26" i="127"/>
  <c r="Q26" i="127"/>
  <c r="S26" i="127"/>
  <c r="T26" i="127"/>
  <c r="Y26" i="127"/>
  <c r="Z26" i="127"/>
  <c r="AC26" i="127"/>
  <c r="AE26" i="127"/>
  <c r="AF26" i="127"/>
  <c r="AI26" i="127"/>
  <c r="AK26" i="127"/>
  <c r="AO26" i="127"/>
  <c r="AQ26" i="127"/>
  <c r="AR26" i="127"/>
  <c r="AW26" i="127"/>
  <c r="AX26" i="127"/>
  <c r="BA26" i="127"/>
  <c r="BC26" i="127"/>
  <c r="BD26" i="127"/>
  <c r="BG26" i="127"/>
  <c r="BI26" i="127"/>
  <c r="BM26" i="127"/>
  <c r="BO26" i="127"/>
  <c r="BP26" i="127"/>
  <c r="BU26" i="127"/>
  <c r="BV26" i="127"/>
  <c r="G27" i="127"/>
  <c r="M27" i="127"/>
  <c r="N27" i="127"/>
  <c r="P27" i="127"/>
  <c r="Q27" i="127"/>
  <c r="S27" i="127"/>
  <c r="T27" i="127"/>
  <c r="W27" i="127"/>
  <c r="Y27" i="127"/>
  <c r="AB27" i="127"/>
  <c r="AC27" i="127"/>
  <c r="AE27" i="127"/>
  <c r="AF27" i="127"/>
  <c r="AK27" i="127"/>
  <c r="AL27" i="127"/>
  <c r="AN27" i="127"/>
  <c r="AO27" i="127"/>
  <c r="AQ27" i="127"/>
  <c r="AR27" i="127"/>
  <c r="AU27" i="127"/>
  <c r="AW27" i="127"/>
  <c r="AX27" i="127"/>
  <c r="AZ27" i="127"/>
  <c r="BA27" i="127"/>
  <c r="BC27" i="127"/>
  <c r="BD27" i="127"/>
  <c r="BI27" i="127"/>
  <c r="BJ27" i="127"/>
  <c r="BL27" i="127"/>
  <c r="BM27" i="127"/>
  <c r="BO27" i="127"/>
  <c r="BP27" i="127"/>
  <c r="BS27" i="127"/>
  <c r="BU27" i="127"/>
  <c r="AJ27" i="127" l="1"/>
  <c r="BE18" i="127"/>
  <c r="BE24" i="127"/>
  <c r="AS20" i="127"/>
  <c r="U17" i="127"/>
  <c r="AG18" i="127"/>
  <c r="AG17" i="127"/>
  <c r="AP10" i="127"/>
  <c r="BQ23" i="127"/>
  <c r="BQ20" i="127"/>
  <c r="BQ17" i="127"/>
  <c r="BN26" i="127"/>
  <c r="BN10" i="127"/>
  <c r="BE20" i="127"/>
  <c r="BE17" i="127"/>
  <c r="AS25" i="127"/>
  <c r="AS17" i="127"/>
  <c r="AG20" i="127"/>
  <c r="BQ18" i="127"/>
  <c r="BK27" i="127"/>
  <c r="AP27" i="127"/>
  <c r="AG15" i="127"/>
  <c r="AD12" i="127"/>
  <c r="U25" i="127"/>
  <c r="U15" i="127"/>
  <c r="U20" i="127"/>
  <c r="U23" i="127"/>
  <c r="R26" i="127"/>
  <c r="R10" i="127"/>
  <c r="O27" i="127"/>
  <c r="L23" i="127"/>
  <c r="I17" i="127"/>
  <c r="I15" i="127"/>
  <c r="N7" i="127"/>
  <c r="AM27" i="127"/>
  <c r="AV25" i="127"/>
  <c r="BT20" i="127"/>
  <c r="I20" i="127"/>
  <c r="AS18" i="127"/>
  <c r="U18" i="127"/>
  <c r="BB10" i="127"/>
  <c r="AT10" i="127"/>
  <c r="AS10" i="127" s="1"/>
  <c r="AD10" i="127"/>
  <c r="K22" i="127"/>
  <c r="I22" i="127" s="1"/>
  <c r="AL31" i="127"/>
  <c r="K27" i="127"/>
  <c r="BE23" i="127"/>
  <c r="Y20" i="127"/>
  <c r="X20" i="127" s="1"/>
  <c r="Y19" i="127"/>
  <c r="X19" i="127" s="1"/>
  <c r="R12" i="127"/>
  <c r="AH24" i="127"/>
  <c r="AG24" i="127" s="1"/>
  <c r="J24" i="127"/>
  <c r="I24" i="127" s="1"/>
  <c r="G23" i="127"/>
  <c r="G21" i="127"/>
  <c r="BA19" i="127"/>
  <c r="AK19" i="127"/>
  <c r="AJ19" i="127" s="1"/>
  <c r="BI17" i="127"/>
  <c r="BH17" i="127" s="1"/>
  <c r="AT31" i="127"/>
  <c r="AG23" i="127"/>
  <c r="AW18" i="127"/>
  <c r="AV18" i="127" s="1"/>
  <c r="Q18" i="127"/>
  <c r="AX31" i="127"/>
  <c r="AH31" i="127"/>
  <c r="I23" i="127"/>
  <c r="BQ21" i="127"/>
  <c r="AS21" i="127"/>
  <c r="BU19" i="127"/>
  <c r="BT19" i="127" s="1"/>
  <c r="AH8" i="127"/>
  <c r="AG8" i="127" s="1"/>
  <c r="G26" i="127"/>
  <c r="AT24" i="127"/>
  <c r="AS24" i="127" s="1"/>
  <c r="BR22" i="127"/>
  <c r="BQ22" i="127" s="1"/>
  <c r="AT22" i="127"/>
  <c r="AS22" i="127" s="1"/>
  <c r="V22" i="127"/>
  <c r="U22" i="127" s="1"/>
  <c r="BF21" i="127"/>
  <c r="BE21" i="127" s="1"/>
  <c r="AH21" i="127"/>
  <c r="AG21" i="127" s="1"/>
  <c r="I21" i="127"/>
  <c r="BI20" i="127"/>
  <c r="BH20" i="127" s="1"/>
  <c r="AC20" i="127"/>
  <c r="M20" i="127"/>
  <c r="L20" i="127" s="1"/>
  <c r="BM13" i="127"/>
  <c r="BK13" i="127" s="1"/>
  <c r="BJ11" i="127"/>
  <c r="BJ7" i="127" s="1"/>
  <c r="BJ31" i="127"/>
  <c r="BM31" i="127"/>
  <c r="AW31" i="127"/>
  <c r="Q31" i="127"/>
  <c r="N31" i="127"/>
  <c r="BU31" i="127"/>
  <c r="AO31" i="127"/>
  <c r="Y31" i="127"/>
  <c r="X24" i="127"/>
  <c r="BV31" i="127"/>
  <c r="BP31" i="127"/>
  <c r="BF31" i="127"/>
  <c r="BA31" i="127"/>
  <c r="Z31" i="127"/>
  <c r="T31" i="127"/>
  <c r="J31" i="127"/>
  <c r="BR31" i="127"/>
  <c r="BD31" i="127"/>
  <c r="AF31" i="127"/>
  <c r="H31" i="127"/>
  <c r="BG31" i="127"/>
  <c r="BC31" i="127"/>
  <c r="AI31" i="127"/>
  <c r="AE31" i="127"/>
  <c r="K31" i="127"/>
  <c r="G31" i="127"/>
  <c r="BS31" i="127"/>
  <c r="BO31" i="127"/>
  <c r="AU31" i="127"/>
  <c r="AQ31" i="127"/>
  <c r="AP31" i="127" s="1"/>
  <c r="W31" i="127"/>
  <c r="U31" i="127" s="1"/>
  <c r="BI31" i="127"/>
  <c r="AK31" i="127"/>
  <c r="M31" i="127"/>
  <c r="BL31" i="127"/>
  <c r="AZ31" i="127"/>
  <c r="AN31" i="127"/>
  <c r="AB31" i="127"/>
  <c r="AA31" i="127" s="1"/>
  <c r="P31" i="127"/>
  <c r="AA27" i="127"/>
  <c r="I26" i="127"/>
  <c r="BQ25" i="127"/>
  <c r="I25" i="127"/>
  <c r="AJ24" i="127"/>
  <c r="U24" i="127"/>
  <c r="BT22" i="127"/>
  <c r="BE22" i="127"/>
  <c r="AG22" i="127"/>
  <c r="U21" i="127"/>
  <c r="BE19" i="127"/>
  <c r="AG19" i="127"/>
  <c r="I19" i="127"/>
  <c r="BT16" i="127"/>
  <c r="BE16" i="127"/>
  <c r="AG16" i="127"/>
  <c r="I16" i="127"/>
  <c r="BQ14" i="127"/>
  <c r="AS14" i="127"/>
  <c r="U14" i="127"/>
  <c r="BN11" i="127"/>
  <c r="AP11" i="127"/>
  <c r="R11" i="127"/>
  <c r="BB9" i="127"/>
  <c r="AD9" i="127"/>
  <c r="BN27" i="127"/>
  <c r="AG25" i="127"/>
  <c r="BQ24" i="127"/>
  <c r="BE25" i="127"/>
  <c r="AY27" i="127"/>
  <c r="AD27" i="127"/>
  <c r="L22" i="127"/>
  <c r="BQ19" i="127"/>
  <c r="AS19" i="127"/>
  <c r="U19" i="127"/>
  <c r="I18" i="127"/>
  <c r="BQ16" i="127"/>
  <c r="AS16" i="127"/>
  <c r="U16" i="127"/>
  <c r="BE14" i="127"/>
  <c r="BB11" i="127"/>
  <c r="AD11" i="127"/>
  <c r="BN9" i="127"/>
  <c r="AP9" i="127"/>
  <c r="R9" i="127"/>
  <c r="J27" i="127"/>
  <c r="BF26" i="127"/>
  <c r="BE26" i="127" s="1"/>
  <c r="AB24" i="127"/>
  <c r="AA24" i="127" s="1"/>
  <c r="AN23" i="127"/>
  <c r="AM23" i="127" s="1"/>
  <c r="H23" i="127"/>
  <c r="AZ22" i="127"/>
  <c r="AY22" i="127" s="1"/>
  <c r="T22" i="127"/>
  <c r="R22" i="127" s="1"/>
  <c r="AF21" i="127"/>
  <c r="AD21" i="127" s="1"/>
  <c r="AB20" i="127"/>
  <c r="BD19" i="127"/>
  <c r="BB19" i="127" s="1"/>
  <c r="AZ18" i="127"/>
  <c r="AY18" i="127" s="1"/>
  <c r="T18" i="127"/>
  <c r="R18" i="127" s="1"/>
  <c r="P17" i="127"/>
  <c r="O17" i="127" s="1"/>
  <c r="AN15" i="127"/>
  <c r="AM15" i="127" s="1"/>
  <c r="AZ14" i="127"/>
  <c r="AY14" i="127" s="1"/>
  <c r="M9" i="127"/>
  <c r="L9" i="127" s="1"/>
  <c r="BR27" i="127"/>
  <c r="BQ27" i="127" s="1"/>
  <c r="V27" i="127"/>
  <c r="U27" i="127" s="1"/>
  <c r="H27" i="127"/>
  <c r="BH26" i="127"/>
  <c r="AZ26" i="127"/>
  <c r="AY26" i="127" s="1"/>
  <c r="L26" i="127"/>
  <c r="H26" i="127"/>
  <c r="E26" i="127" s="1"/>
  <c r="BP25" i="127"/>
  <c r="BN25" i="127" s="1"/>
  <c r="AZ25" i="127"/>
  <c r="AY25" i="127" s="1"/>
  <c r="T25" i="127"/>
  <c r="R25" i="127" s="1"/>
  <c r="BL24" i="127"/>
  <c r="BK24" i="127" s="1"/>
  <c r="AF24" i="127"/>
  <c r="AD24" i="127" s="1"/>
  <c r="P24" i="127"/>
  <c r="AR23" i="127"/>
  <c r="AP23" i="127" s="1"/>
  <c r="AB23" i="127"/>
  <c r="AA23" i="127" s="1"/>
  <c r="BD22" i="127"/>
  <c r="BB22" i="127" s="1"/>
  <c r="AN22" i="127"/>
  <c r="AM22" i="127" s="1"/>
  <c r="H22" i="127"/>
  <c r="F22" i="127" s="1"/>
  <c r="BP21" i="127"/>
  <c r="BN21" i="127" s="1"/>
  <c r="AZ21" i="127"/>
  <c r="AY21" i="127" s="1"/>
  <c r="T21" i="127"/>
  <c r="R21" i="127" s="1"/>
  <c r="BL20" i="127"/>
  <c r="BK20" i="127" s="1"/>
  <c r="AF20" i="127"/>
  <c r="AD20" i="127" s="1"/>
  <c r="P20" i="127"/>
  <c r="O20" i="127" s="1"/>
  <c r="AR19" i="127"/>
  <c r="AP19" i="127" s="1"/>
  <c r="AB19" i="127"/>
  <c r="AA19" i="127" s="1"/>
  <c r="BD18" i="127"/>
  <c r="BB18" i="127" s="1"/>
  <c r="AN18" i="127"/>
  <c r="AM18" i="127" s="1"/>
  <c r="H18" i="127"/>
  <c r="F18" i="127" s="1"/>
  <c r="BP17" i="127"/>
  <c r="AZ17" i="127"/>
  <c r="AY17" i="127" s="1"/>
  <c r="T17" i="127"/>
  <c r="R17" i="127" s="1"/>
  <c r="BL16" i="127"/>
  <c r="BK16" i="127" s="1"/>
  <c r="AF16" i="127"/>
  <c r="AD16" i="127" s="1"/>
  <c r="P16" i="127"/>
  <c r="O16" i="127" s="1"/>
  <c r="AR15" i="127"/>
  <c r="AP15" i="127" s="1"/>
  <c r="AB15" i="127"/>
  <c r="AA15" i="127" s="1"/>
  <c r="BD14" i="127"/>
  <c r="BB14" i="127" s="1"/>
  <c r="AN14" i="127"/>
  <c r="AM14" i="127" s="1"/>
  <c r="AU13" i="127"/>
  <c r="AU7" i="127" s="1"/>
  <c r="BA11" i="127"/>
  <c r="AY11" i="127" s="1"/>
  <c r="AK11" i="127"/>
  <c r="AJ11" i="127" s="1"/>
  <c r="BM10" i="127"/>
  <c r="BK10" i="127" s="1"/>
  <c r="AW10" i="127"/>
  <c r="AV10" i="127" s="1"/>
  <c r="Q10" i="127"/>
  <c r="O10" i="127" s="1"/>
  <c r="AH26" i="127"/>
  <c r="AG26" i="127" s="1"/>
  <c r="BL25" i="127"/>
  <c r="BK25" i="127" s="1"/>
  <c r="AF25" i="127"/>
  <c r="AD25" i="127" s="1"/>
  <c r="BP22" i="127"/>
  <c r="BN22" i="127" s="1"/>
  <c r="H19" i="127"/>
  <c r="F19" i="127" s="1"/>
  <c r="AB16" i="127"/>
  <c r="AA16" i="127" s="1"/>
  <c r="BD15" i="127"/>
  <c r="BB15" i="127" s="1"/>
  <c r="H15" i="127"/>
  <c r="BM12" i="127"/>
  <c r="BK12" i="127" s="1"/>
  <c r="BI9" i="127"/>
  <c r="BH9" i="127" s="1"/>
  <c r="AC9" i="127"/>
  <c r="BB27" i="127"/>
  <c r="AH27" i="127"/>
  <c r="AG27" i="127" s="1"/>
  <c r="BR26" i="127"/>
  <c r="BQ26" i="127" s="1"/>
  <c r="BB26" i="127"/>
  <c r="AT26" i="127"/>
  <c r="AS26" i="127" s="1"/>
  <c r="V26" i="127"/>
  <c r="U26" i="127" s="1"/>
  <c r="BD25" i="127"/>
  <c r="BB25" i="127" s="1"/>
  <c r="AN25" i="127"/>
  <c r="AM25" i="127" s="1"/>
  <c r="H25" i="127"/>
  <c r="F25" i="127" s="1"/>
  <c r="BP24" i="127"/>
  <c r="BN24" i="127" s="1"/>
  <c r="AZ24" i="127"/>
  <c r="AY24" i="127" s="1"/>
  <c r="T24" i="127"/>
  <c r="R24" i="127" s="1"/>
  <c r="BL23" i="127"/>
  <c r="BK23" i="127" s="1"/>
  <c r="AF23" i="127"/>
  <c r="AD23" i="127" s="1"/>
  <c r="P23" i="127"/>
  <c r="O23" i="127" s="1"/>
  <c r="AR22" i="127"/>
  <c r="AP22" i="127" s="1"/>
  <c r="AB22" i="127"/>
  <c r="AA22" i="127" s="1"/>
  <c r="BD21" i="127"/>
  <c r="BB21" i="127" s="1"/>
  <c r="AN21" i="127"/>
  <c r="AM21" i="127" s="1"/>
  <c r="H21" i="127"/>
  <c r="BP20" i="127"/>
  <c r="BN20" i="127" s="1"/>
  <c r="AZ20" i="127"/>
  <c r="AY20" i="127" s="1"/>
  <c r="T20" i="127"/>
  <c r="R20" i="127" s="1"/>
  <c r="BL19" i="127"/>
  <c r="BK19" i="127" s="1"/>
  <c r="AF19" i="127"/>
  <c r="AD19" i="127" s="1"/>
  <c r="P19" i="127"/>
  <c r="O19" i="127" s="1"/>
  <c r="AR18" i="127"/>
  <c r="AP18" i="127" s="1"/>
  <c r="AB18" i="127"/>
  <c r="AA18" i="127" s="1"/>
  <c r="BD17" i="127"/>
  <c r="BB17" i="127" s="1"/>
  <c r="AN17" i="127"/>
  <c r="AM17" i="127" s="1"/>
  <c r="H17" i="127"/>
  <c r="F17" i="127" s="1"/>
  <c r="BP16" i="127"/>
  <c r="BN16" i="127" s="1"/>
  <c r="AZ16" i="127"/>
  <c r="AY16" i="127" s="1"/>
  <c r="T16" i="127"/>
  <c r="R16" i="127" s="1"/>
  <c r="BL15" i="127"/>
  <c r="BK15" i="127" s="1"/>
  <c r="AF15" i="127"/>
  <c r="AD15" i="127" s="1"/>
  <c r="P15" i="127"/>
  <c r="O15" i="127" s="1"/>
  <c r="AR14" i="127"/>
  <c r="AB14" i="127"/>
  <c r="AA14" i="127" s="1"/>
  <c r="BO13" i="127"/>
  <c r="BN13" i="127" s="1"/>
  <c r="S13" i="127"/>
  <c r="R13" i="127" s="1"/>
  <c r="AO12" i="127"/>
  <c r="AM12" i="127" s="1"/>
  <c r="Y12" i="127"/>
  <c r="X12" i="127" s="1"/>
  <c r="AB26" i="127"/>
  <c r="AA26" i="127" s="1"/>
  <c r="BF27" i="127"/>
  <c r="BE27" i="127" s="1"/>
  <c r="P25" i="127"/>
  <c r="O25" i="127" s="1"/>
  <c r="AR24" i="127"/>
  <c r="AP24" i="127" s="1"/>
  <c r="BD23" i="127"/>
  <c r="BB23" i="127" s="1"/>
  <c r="BL21" i="127"/>
  <c r="BK21" i="127" s="1"/>
  <c r="P21" i="127"/>
  <c r="O21" i="127" s="1"/>
  <c r="AR20" i="127"/>
  <c r="AP20" i="127" s="1"/>
  <c r="AN19" i="127"/>
  <c r="AM19" i="127" s="1"/>
  <c r="BP18" i="127"/>
  <c r="BN18" i="127" s="1"/>
  <c r="BL17" i="127"/>
  <c r="BK17" i="127" s="1"/>
  <c r="AF17" i="127"/>
  <c r="AD17" i="127" s="1"/>
  <c r="AR16" i="127"/>
  <c r="AP16" i="127" s="1"/>
  <c r="BP14" i="127"/>
  <c r="BN14" i="127" s="1"/>
  <c r="AQ13" i="127"/>
  <c r="AP13" i="127" s="1"/>
  <c r="AT27" i="127"/>
  <c r="AS27" i="127" s="1"/>
  <c r="R27" i="127"/>
  <c r="BL26" i="127"/>
  <c r="BK26" i="127" s="1"/>
  <c r="AN26" i="127"/>
  <c r="AM26" i="127" s="1"/>
  <c r="P26" i="127"/>
  <c r="O26" i="127" s="1"/>
  <c r="AR25" i="127"/>
  <c r="AP25" i="127" s="1"/>
  <c r="AB25" i="127"/>
  <c r="AA25" i="127" s="1"/>
  <c r="BD24" i="127"/>
  <c r="BB24" i="127" s="1"/>
  <c r="AN24" i="127"/>
  <c r="AM24" i="127" s="1"/>
  <c r="H24" i="127"/>
  <c r="BP23" i="127"/>
  <c r="BN23" i="127" s="1"/>
  <c r="AZ23" i="127"/>
  <c r="AY23" i="127" s="1"/>
  <c r="T23" i="127"/>
  <c r="R23" i="127" s="1"/>
  <c r="BL22" i="127"/>
  <c r="BK22" i="127" s="1"/>
  <c r="AF22" i="127"/>
  <c r="AD22" i="127" s="1"/>
  <c r="P22" i="127"/>
  <c r="O22" i="127" s="1"/>
  <c r="AR21" i="127"/>
  <c r="AP21" i="127" s="1"/>
  <c r="AB21" i="127"/>
  <c r="AA21" i="127" s="1"/>
  <c r="BD20" i="127"/>
  <c r="BB20" i="127" s="1"/>
  <c r="AN20" i="127"/>
  <c r="AM20" i="127" s="1"/>
  <c r="H20" i="127"/>
  <c r="BP19" i="127"/>
  <c r="BN19" i="127" s="1"/>
  <c r="AZ19" i="127"/>
  <c r="T19" i="127"/>
  <c r="R19" i="127" s="1"/>
  <c r="BL18" i="127"/>
  <c r="BK18" i="127" s="1"/>
  <c r="AF18" i="127"/>
  <c r="AD18" i="127" s="1"/>
  <c r="P18" i="127"/>
  <c r="AR17" i="127"/>
  <c r="AP17" i="127" s="1"/>
  <c r="AB17" i="127"/>
  <c r="AA17" i="127" s="1"/>
  <c r="BD16" i="127"/>
  <c r="BB16" i="127" s="1"/>
  <c r="AN16" i="127"/>
  <c r="AM16" i="127" s="1"/>
  <c r="H16" i="127"/>
  <c r="BP15" i="127"/>
  <c r="BN15" i="127" s="1"/>
  <c r="AZ15" i="127"/>
  <c r="AY15" i="127" s="1"/>
  <c r="T15" i="127"/>
  <c r="R15" i="127" s="1"/>
  <c r="BL14" i="127"/>
  <c r="BK14" i="127" s="1"/>
  <c r="AF14" i="127"/>
  <c r="AD14" i="127" s="1"/>
  <c r="BS13" i="127"/>
  <c r="BS7" i="127" s="1"/>
  <c r="W13" i="127"/>
  <c r="U13" i="127" s="1"/>
  <c r="BI12" i="127"/>
  <c r="BH12" i="127" s="1"/>
  <c r="BU8" i="127"/>
  <c r="AO8" i="127"/>
  <c r="AM8" i="127" s="1"/>
  <c r="T8" i="127"/>
  <c r="R8" i="127" s="1"/>
  <c r="BT27" i="127"/>
  <c r="BH27" i="127"/>
  <c r="AV27" i="127"/>
  <c r="X27" i="127"/>
  <c r="L27" i="127"/>
  <c r="BT26" i="127"/>
  <c r="AV26" i="127"/>
  <c r="AJ26" i="127"/>
  <c r="X26" i="127"/>
  <c r="BT25" i="127"/>
  <c r="BH25" i="127"/>
  <c r="AJ25" i="127"/>
  <c r="X25" i="127"/>
  <c r="L25" i="127"/>
  <c r="BT24" i="127"/>
  <c r="BH24" i="127"/>
  <c r="AV24" i="127"/>
  <c r="L24" i="127"/>
  <c r="BT23" i="127"/>
  <c r="BH23" i="127"/>
  <c r="AV23" i="127"/>
  <c r="AJ23" i="127"/>
  <c r="X23" i="127"/>
  <c r="BH22" i="127"/>
  <c r="AV22" i="127"/>
  <c r="AJ22" i="127"/>
  <c r="X22" i="127"/>
  <c r="BT21" i="127"/>
  <c r="BH21" i="127"/>
  <c r="AV21" i="127"/>
  <c r="AJ21" i="127"/>
  <c r="X21" i="127"/>
  <c r="L21" i="127"/>
  <c r="AV20" i="127"/>
  <c r="AJ20" i="127"/>
  <c r="BH19" i="127"/>
  <c r="AV19" i="127"/>
  <c r="L19" i="127"/>
  <c r="BT18" i="127"/>
  <c r="BH18" i="127"/>
  <c r="AJ18" i="127"/>
  <c r="X18" i="127"/>
  <c r="L18" i="127"/>
  <c r="BT17" i="127"/>
  <c r="AV17" i="127"/>
  <c r="AJ17" i="127"/>
  <c r="X17" i="127"/>
  <c r="L17" i="127"/>
  <c r="BH16" i="127"/>
  <c r="AV16" i="127"/>
  <c r="AJ16" i="127"/>
  <c r="X16" i="127"/>
  <c r="L16" i="127"/>
  <c r="BT15" i="127"/>
  <c r="BH15" i="127"/>
  <c r="AV15" i="127"/>
  <c r="AJ15" i="127"/>
  <c r="X15" i="127"/>
  <c r="L15" i="127"/>
  <c r="BT14" i="127"/>
  <c r="BH14" i="127"/>
  <c r="AV14" i="127"/>
  <c r="AJ14" i="127"/>
  <c r="X14" i="127"/>
  <c r="G14" i="127"/>
  <c r="BU13" i="127"/>
  <c r="BT13" i="127" s="1"/>
  <c r="AW13" i="127"/>
  <c r="AV13" i="127" s="1"/>
  <c r="Y13" i="127"/>
  <c r="X13" i="127" s="1"/>
  <c r="BO12" i="127"/>
  <c r="BN12" i="127" s="1"/>
  <c r="AQ12" i="127"/>
  <c r="AP12" i="127" s="1"/>
  <c r="AK12" i="127"/>
  <c r="AJ12" i="127" s="1"/>
  <c r="BM11" i="127"/>
  <c r="BK11" i="127" s="1"/>
  <c r="AW11" i="127"/>
  <c r="AV11" i="127" s="1"/>
  <c r="Q11" i="127"/>
  <c r="O11" i="127" s="1"/>
  <c r="BI10" i="127"/>
  <c r="BH10" i="127" s="1"/>
  <c r="AC10" i="127"/>
  <c r="AA10" i="127" s="1"/>
  <c r="M10" i="127"/>
  <c r="L10" i="127" s="1"/>
  <c r="BU9" i="127"/>
  <c r="BT9" i="127" s="1"/>
  <c r="AO9" i="127"/>
  <c r="AM9" i="127" s="1"/>
  <c r="Y9" i="127"/>
  <c r="X9" i="127" s="1"/>
  <c r="BA8" i="127"/>
  <c r="AY8" i="127" s="1"/>
  <c r="AK8" i="127"/>
  <c r="P8" i="127"/>
  <c r="AP26" i="127"/>
  <c r="AD26" i="127"/>
  <c r="S14" i="127"/>
  <c r="R14" i="127" s="1"/>
  <c r="BI13" i="127"/>
  <c r="BH13" i="127" s="1"/>
  <c r="AK13" i="127"/>
  <c r="AJ13" i="127" s="1"/>
  <c r="M13" i="127"/>
  <c r="L13" i="127" s="1"/>
  <c r="BC12" i="127"/>
  <c r="BB12" i="127" s="1"/>
  <c r="AC12" i="127"/>
  <c r="AA12" i="127" s="1"/>
  <c r="M12" i="127"/>
  <c r="L12" i="127" s="1"/>
  <c r="BU11" i="127"/>
  <c r="BT11" i="127" s="1"/>
  <c r="AO11" i="127"/>
  <c r="AM11" i="127" s="1"/>
  <c r="Y11" i="127"/>
  <c r="X11" i="127" s="1"/>
  <c r="BA10" i="127"/>
  <c r="AY10" i="127" s="1"/>
  <c r="AK10" i="127"/>
  <c r="AJ10" i="127" s="1"/>
  <c r="BM9" i="127"/>
  <c r="BK9" i="127" s="1"/>
  <c r="AW9" i="127"/>
  <c r="AV9" i="127" s="1"/>
  <c r="Q9" i="127"/>
  <c r="O9" i="127" s="1"/>
  <c r="BI8" i="127"/>
  <c r="BQ15" i="127"/>
  <c r="BE15" i="127"/>
  <c r="AS15" i="127"/>
  <c r="AG14" i="127"/>
  <c r="M14" i="127"/>
  <c r="L14" i="127" s="1"/>
  <c r="BC13" i="127"/>
  <c r="BB13" i="127" s="1"/>
  <c r="AE13" i="127"/>
  <c r="AD13" i="127" s="1"/>
  <c r="G13" i="127"/>
  <c r="BU12" i="127"/>
  <c r="BT12" i="127" s="1"/>
  <c r="AW12" i="127"/>
  <c r="AV12" i="127" s="1"/>
  <c r="Q12" i="127"/>
  <c r="O12" i="127" s="1"/>
  <c r="BI11" i="127"/>
  <c r="AC11" i="127"/>
  <c r="AA11" i="127" s="1"/>
  <c r="M11" i="127"/>
  <c r="L11" i="127" s="1"/>
  <c r="BU10" i="127"/>
  <c r="BT10" i="127" s="1"/>
  <c r="AO10" i="127"/>
  <c r="Y10" i="127"/>
  <c r="X10" i="127" s="1"/>
  <c r="BA9" i="127"/>
  <c r="AY9" i="127" s="1"/>
  <c r="AK9" i="127"/>
  <c r="AJ9" i="127" s="1"/>
  <c r="BM8" i="127"/>
  <c r="AW8" i="127"/>
  <c r="G8" i="127"/>
  <c r="O14" i="127"/>
  <c r="AY13" i="127"/>
  <c r="AM13" i="127"/>
  <c r="AA13" i="127"/>
  <c r="O13" i="127"/>
  <c r="AY12" i="127"/>
  <c r="AA8" i="127"/>
  <c r="F12" i="127"/>
  <c r="F11" i="127"/>
  <c r="F10" i="127"/>
  <c r="F9" i="127"/>
  <c r="BN8" i="127"/>
  <c r="BG7" i="127"/>
  <c r="BB8" i="127"/>
  <c r="AP8" i="127"/>
  <c r="AI7" i="127"/>
  <c r="AD8" i="127"/>
  <c r="J8" i="127"/>
  <c r="I14" i="127"/>
  <c r="BE13" i="127"/>
  <c r="AG13" i="127"/>
  <c r="I13" i="127"/>
  <c r="BQ12" i="127"/>
  <c r="BE12" i="127"/>
  <c r="AS12" i="127"/>
  <c r="AG12" i="127"/>
  <c r="U12" i="127"/>
  <c r="I12" i="127"/>
  <c r="BQ11" i="127"/>
  <c r="BE11" i="127"/>
  <c r="AS11" i="127"/>
  <c r="AG11" i="127"/>
  <c r="U11" i="127"/>
  <c r="I11" i="127"/>
  <c r="BQ10" i="127"/>
  <c r="BE10" i="127"/>
  <c r="AG10" i="127"/>
  <c r="U10" i="127"/>
  <c r="I10" i="127"/>
  <c r="BQ9" i="127"/>
  <c r="BE9" i="127"/>
  <c r="AS9" i="127"/>
  <c r="AG9" i="127"/>
  <c r="U9" i="127"/>
  <c r="I9" i="127"/>
  <c r="BV7" i="127"/>
  <c r="BQ8" i="127"/>
  <c r="BE8" i="127"/>
  <c r="AX7" i="127"/>
  <c r="AS8" i="127"/>
  <c r="AL7" i="127"/>
  <c r="Z7" i="127"/>
  <c r="V8" i="127"/>
  <c r="H8" i="127"/>
  <c r="X8" i="127"/>
  <c r="L8" i="127"/>
  <c r="AA20" i="127" l="1"/>
  <c r="AQ7" i="127"/>
  <c r="BR7" i="127"/>
  <c r="BQ7" i="127" s="1"/>
  <c r="BQ13" i="127"/>
  <c r="BN31" i="127"/>
  <c r="BK31" i="127"/>
  <c r="BH31" i="127"/>
  <c r="BF7" i="127"/>
  <c r="BE7" i="127" s="1"/>
  <c r="BB31" i="127"/>
  <c r="AV31" i="127"/>
  <c r="AE7" i="127"/>
  <c r="AD31" i="127"/>
  <c r="O31" i="127"/>
  <c r="K7" i="127"/>
  <c r="E27" i="127"/>
  <c r="F23" i="127"/>
  <c r="F21" i="127"/>
  <c r="BT31" i="127"/>
  <c r="BH11" i="127"/>
  <c r="BE31" i="127"/>
  <c r="AY31" i="127"/>
  <c r="AY19" i="127"/>
  <c r="AS31" i="127"/>
  <c r="E14" i="127"/>
  <c r="AH7" i="127"/>
  <c r="AG7" i="127" s="1"/>
  <c r="W7" i="127"/>
  <c r="R31" i="127"/>
  <c r="Q7" i="127"/>
  <c r="L31" i="127"/>
  <c r="I31" i="127"/>
  <c r="I27" i="127"/>
  <c r="D31" i="127"/>
  <c r="C31" i="127" s="1"/>
  <c r="BC7" i="127"/>
  <c r="AF7" i="127"/>
  <c r="D25" i="127"/>
  <c r="E24" i="127"/>
  <c r="AM31" i="127"/>
  <c r="AJ31" i="127"/>
  <c r="F31" i="127"/>
  <c r="X31" i="127"/>
  <c r="E20" i="127"/>
  <c r="AS13" i="127"/>
  <c r="BM7" i="127"/>
  <c r="E10" i="127"/>
  <c r="E13" i="127"/>
  <c r="O18" i="127"/>
  <c r="BQ31" i="127"/>
  <c r="AG31" i="127"/>
  <c r="E15" i="127"/>
  <c r="BP7" i="127"/>
  <c r="Y7" i="127"/>
  <c r="X7" i="127" s="1"/>
  <c r="AT7" i="127"/>
  <c r="AS7" i="127" s="1"/>
  <c r="S7" i="127"/>
  <c r="E12" i="127"/>
  <c r="D16" i="127"/>
  <c r="BN17" i="127"/>
  <c r="F24" i="127"/>
  <c r="E16" i="127"/>
  <c r="E9" i="127"/>
  <c r="D12" i="127"/>
  <c r="D17" i="127"/>
  <c r="D18" i="127"/>
  <c r="F20" i="127"/>
  <c r="BL7" i="127"/>
  <c r="D15" i="127"/>
  <c r="D21" i="127"/>
  <c r="D22" i="127"/>
  <c r="BD7" i="127"/>
  <c r="AR7" i="127"/>
  <c r="F27" i="127"/>
  <c r="E19" i="127"/>
  <c r="BA7" i="127"/>
  <c r="AZ7" i="127"/>
  <c r="AA9" i="127"/>
  <c r="AM10" i="127"/>
  <c r="E11" i="127"/>
  <c r="AV8" i="127"/>
  <c r="AW7" i="127"/>
  <c r="AV7" i="127" s="1"/>
  <c r="F13" i="127"/>
  <c r="D13" i="127"/>
  <c r="BH8" i="127"/>
  <c r="BI7" i="127"/>
  <c r="BH7" i="127" s="1"/>
  <c r="AP14" i="127"/>
  <c r="F15" i="127"/>
  <c r="D19" i="127"/>
  <c r="AJ8" i="127"/>
  <c r="AK7" i="127"/>
  <c r="AJ7" i="127" s="1"/>
  <c r="F26" i="127"/>
  <c r="BT8" i="127"/>
  <c r="BU7" i="127"/>
  <c r="BT7" i="127" s="1"/>
  <c r="E21" i="127"/>
  <c r="E25" i="127"/>
  <c r="U8" i="127"/>
  <c r="V7" i="127"/>
  <c r="AN7" i="127"/>
  <c r="D8" i="127"/>
  <c r="F8" i="127"/>
  <c r="G7" i="127"/>
  <c r="AC7" i="127"/>
  <c r="P7" i="127"/>
  <c r="O8" i="127"/>
  <c r="D14" i="127"/>
  <c r="F14" i="127"/>
  <c r="D26" i="127"/>
  <c r="C26" i="127" s="1"/>
  <c r="AO7" i="127"/>
  <c r="E23" i="127"/>
  <c r="E17" i="127"/>
  <c r="M7" i="127"/>
  <c r="L7" i="127" s="1"/>
  <c r="D10" i="127"/>
  <c r="H7" i="127"/>
  <c r="E8" i="127"/>
  <c r="I8" i="127"/>
  <c r="J7" i="127"/>
  <c r="BO7" i="127"/>
  <c r="D9" i="127"/>
  <c r="D11" i="127"/>
  <c r="AB7" i="127"/>
  <c r="BK8" i="127"/>
  <c r="F16" i="127"/>
  <c r="D20" i="127"/>
  <c r="D23" i="127"/>
  <c r="T7" i="127"/>
  <c r="D27" i="127"/>
  <c r="E18" i="127"/>
  <c r="E22" i="127"/>
  <c r="O24" i="127"/>
  <c r="D24" i="127"/>
  <c r="D7" i="127" l="1"/>
  <c r="I7" i="127"/>
  <c r="AP7" i="127"/>
  <c r="BN7" i="127"/>
  <c r="BB7" i="127"/>
  <c r="C19" i="127"/>
  <c r="C25" i="127"/>
  <c r="AD7" i="127"/>
  <c r="C9" i="127"/>
  <c r="U7" i="127"/>
  <c r="R7" i="127"/>
  <c r="C24" i="127"/>
  <c r="O7" i="127"/>
  <c r="C27" i="127"/>
  <c r="C15" i="127"/>
  <c r="BK7" i="127"/>
  <c r="C14" i="127"/>
  <c r="AY7" i="127"/>
  <c r="C22" i="127"/>
  <c r="C23" i="127"/>
  <c r="C12" i="127"/>
  <c r="C20" i="127"/>
  <c r="C17" i="127"/>
  <c r="C13" i="127"/>
  <c r="C21" i="127"/>
  <c r="C18" i="127"/>
  <c r="C10" i="127"/>
  <c r="AM7" i="127"/>
  <c r="C16" i="127"/>
  <c r="C11" i="127"/>
  <c r="C8" i="127"/>
  <c r="E7" i="127"/>
  <c r="AA7" i="127"/>
  <c r="F7" i="127"/>
  <c r="C7" i="127" l="1"/>
  <c r="F20" i="128"/>
  <c r="I20" i="128"/>
  <c r="L20" i="128"/>
  <c r="O20" i="128"/>
  <c r="R20" i="128"/>
  <c r="U20" i="128"/>
  <c r="X20" i="128"/>
  <c r="AA20" i="128"/>
  <c r="AD20" i="128"/>
  <c r="AG20" i="128"/>
  <c r="AJ20" i="128"/>
  <c r="AM20" i="128"/>
  <c r="AP20" i="128"/>
  <c r="AS20" i="128"/>
  <c r="AV20" i="128"/>
  <c r="AY20" i="128"/>
  <c r="BB20" i="128"/>
  <c r="BE20" i="128"/>
  <c r="BH20" i="128"/>
  <c r="BK20" i="128"/>
  <c r="BN20" i="128"/>
  <c r="BQ20" i="128"/>
  <c r="BT20" i="128"/>
  <c r="F14" i="128"/>
  <c r="L14" i="128"/>
  <c r="O14" i="128"/>
  <c r="R14" i="128"/>
  <c r="U14" i="128"/>
  <c r="X14" i="128"/>
  <c r="AA14" i="128"/>
  <c r="AD14" i="128"/>
  <c r="AG14" i="128"/>
  <c r="AJ14" i="128"/>
  <c r="AM14" i="128"/>
  <c r="AP14" i="128"/>
  <c r="AS14" i="128"/>
  <c r="AV14" i="128"/>
  <c r="AY14" i="128"/>
  <c r="BE14" i="128"/>
  <c r="BH14" i="128"/>
  <c r="BK14" i="128"/>
  <c r="BN14" i="128"/>
  <c r="BQ14" i="128"/>
  <c r="BT14" i="128"/>
  <c r="G7" i="130" l="1"/>
  <c r="H7" i="130"/>
  <c r="I7" i="130"/>
  <c r="J7" i="130"/>
  <c r="K7" i="130"/>
  <c r="L7" i="130"/>
  <c r="M7" i="130"/>
  <c r="N7" i="130"/>
  <c r="O7" i="130"/>
  <c r="P7" i="130"/>
  <c r="Q7" i="130"/>
  <c r="R7" i="130"/>
  <c r="S7" i="130"/>
  <c r="T7" i="130"/>
  <c r="U7" i="130"/>
  <c r="V7" i="130"/>
  <c r="W7" i="130"/>
  <c r="X7" i="130"/>
  <c r="Y7" i="130"/>
  <c r="Z7" i="130"/>
  <c r="AA7" i="130"/>
  <c r="AB7" i="130"/>
  <c r="AC7" i="130"/>
  <c r="AD7" i="130"/>
  <c r="AE7" i="130"/>
  <c r="AF7" i="130"/>
  <c r="AG7" i="130"/>
  <c r="AH7" i="130"/>
  <c r="AI7" i="130"/>
  <c r="AJ7" i="130"/>
  <c r="AK7" i="130"/>
  <c r="AL7" i="130"/>
  <c r="AM7" i="130"/>
  <c r="AN7" i="130"/>
  <c r="AO7" i="130"/>
  <c r="AP7" i="130"/>
  <c r="AQ7" i="130"/>
  <c r="AR7" i="130"/>
  <c r="AS7" i="130"/>
  <c r="AT7" i="130"/>
  <c r="AU7" i="130"/>
  <c r="AV7" i="130"/>
  <c r="AW7" i="130"/>
  <c r="AX7" i="130"/>
  <c r="AY7" i="130"/>
  <c r="AZ7" i="130"/>
  <c r="BA7" i="130"/>
  <c r="BB7" i="130"/>
  <c r="BC7" i="130"/>
  <c r="BD7" i="130"/>
  <c r="BE7" i="130"/>
  <c r="BF7" i="130"/>
  <c r="BG7" i="130"/>
  <c r="BH7" i="130"/>
  <c r="BI7" i="130"/>
  <c r="BJ7" i="130"/>
  <c r="BK7" i="130"/>
  <c r="BL7" i="130"/>
  <c r="BM7" i="130"/>
  <c r="BN7" i="130"/>
  <c r="BO7" i="130"/>
  <c r="BP7" i="130"/>
  <c r="BQ7" i="130"/>
  <c r="BR7" i="130"/>
  <c r="BS7" i="130"/>
  <c r="BT7" i="130"/>
  <c r="BU7" i="130"/>
  <c r="BV7" i="130"/>
  <c r="BW7" i="130"/>
  <c r="I8" i="128"/>
  <c r="L8" i="128"/>
  <c r="M8" i="128"/>
  <c r="M7" i="128" s="1"/>
  <c r="O8" i="128"/>
  <c r="Q8" i="128"/>
  <c r="Q7" i="128" s="1"/>
  <c r="R8" i="128"/>
  <c r="S8" i="128"/>
  <c r="S7" i="128" s="1"/>
  <c r="T8" i="128"/>
  <c r="T7" i="128" s="1"/>
  <c r="U8" i="128"/>
  <c r="V8" i="128"/>
  <c r="V7" i="128" s="1"/>
  <c r="W8" i="128"/>
  <c r="W7" i="128" s="1"/>
  <c r="X8" i="128"/>
  <c r="Y8" i="128"/>
  <c r="Y7" i="128" s="1"/>
  <c r="Z8" i="128"/>
  <c r="Z7" i="128" s="1"/>
  <c r="AA8" i="128"/>
  <c r="AB8" i="128"/>
  <c r="AB7" i="128" s="1"/>
  <c r="AC8" i="128"/>
  <c r="AC7" i="128" s="1"/>
  <c r="AD8" i="128"/>
  <c r="AE8" i="128"/>
  <c r="AE7" i="128" s="1"/>
  <c r="AG8" i="128"/>
  <c r="AH8" i="128"/>
  <c r="AH7" i="128" s="1"/>
  <c r="AI8" i="128"/>
  <c r="AI7" i="128" s="1"/>
  <c r="AJ8" i="128"/>
  <c r="AK8" i="128"/>
  <c r="AK7" i="128" s="1"/>
  <c r="AL8" i="128"/>
  <c r="AL7" i="128" s="1"/>
  <c r="AM8" i="128"/>
  <c r="AN8" i="128"/>
  <c r="AN7" i="128" s="1"/>
  <c r="AO8" i="128"/>
  <c r="AO7" i="128" s="1"/>
  <c r="AP8" i="128"/>
  <c r="AQ8" i="128"/>
  <c r="AQ7" i="128" s="1"/>
  <c r="AR8" i="128"/>
  <c r="AR7" i="128" s="1"/>
  <c r="AS8" i="128"/>
  <c r="AT8" i="128"/>
  <c r="AT7" i="128" s="1"/>
  <c r="AU8" i="128"/>
  <c r="AU7" i="128" s="1"/>
  <c r="AV8" i="128"/>
  <c r="AW8" i="128"/>
  <c r="AW7" i="128" s="1"/>
  <c r="AX8" i="128"/>
  <c r="AX7" i="128" s="1"/>
  <c r="AY8" i="128"/>
  <c r="AZ8" i="128"/>
  <c r="AZ7" i="128" s="1"/>
  <c r="BA8" i="128"/>
  <c r="BA7" i="128" s="1"/>
  <c r="BB8" i="128"/>
  <c r="BC8" i="128"/>
  <c r="BC7" i="128" s="1"/>
  <c r="BD8" i="128"/>
  <c r="BD7" i="128" s="1"/>
  <c r="BE8" i="128"/>
  <c r="BF8" i="128"/>
  <c r="BF7" i="128" s="1"/>
  <c r="BG8" i="128"/>
  <c r="BG7" i="128" s="1"/>
  <c r="BH8" i="128"/>
  <c r="BI8" i="128"/>
  <c r="BI7" i="128" s="1"/>
  <c r="BJ8" i="128"/>
  <c r="BJ7" i="128" s="1"/>
  <c r="BK8" i="128"/>
  <c r="BL8" i="128"/>
  <c r="BL7" i="128" s="1"/>
  <c r="BM8" i="128"/>
  <c r="BM7" i="128" s="1"/>
  <c r="BN8" i="128"/>
  <c r="BP8" i="128"/>
  <c r="BP7" i="128" s="1"/>
  <c r="BQ8" i="128"/>
  <c r="BR8" i="128"/>
  <c r="BR7" i="128" s="1"/>
  <c r="BS8" i="128"/>
  <c r="BS7" i="128" s="1"/>
  <c r="BT8" i="128"/>
  <c r="BU8" i="128"/>
  <c r="BU7" i="128" s="1"/>
  <c r="F26" i="128"/>
  <c r="I26" i="128"/>
  <c r="L26" i="128"/>
  <c r="O26" i="128"/>
  <c r="R26" i="128"/>
  <c r="U26" i="128"/>
  <c r="X26" i="128"/>
  <c r="AA26" i="128"/>
  <c r="AD26" i="128"/>
  <c r="AG26" i="128"/>
  <c r="AJ26" i="128"/>
  <c r="AM26" i="128"/>
  <c r="AP26" i="128"/>
  <c r="AS26" i="128"/>
  <c r="AV26" i="128"/>
  <c r="AY26" i="128"/>
  <c r="BB26" i="128"/>
  <c r="BE26" i="128"/>
  <c r="BH26" i="128"/>
  <c r="BK26" i="128"/>
  <c r="BN26" i="128"/>
  <c r="BQ26" i="128"/>
  <c r="BT26" i="128"/>
  <c r="F32" i="128"/>
  <c r="I32" i="128"/>
  <c r="L32" i="128"/>
  <c r="O32" i="128"/>
  <c r="R32" i="128"/>
  <c r="U32" i="128"/>
  <c r="X32" i="128"/>
  <c r="AA32" i="128"/>
  <c r="AD32" i="128"/>
  <c r="AG32" i="128"/>
  <c r="AJ32" i="128"/>
  <c r="AM32" i="128"/>
  <c r="AP32" i="128"/>
  <c r="AS32" i="128"/>
  <c r="AV32" i="128"/>
  <c r="AY32" i="128"/>
  <c r="BB32" i="128"/>
  <c r="BE32" i="128"/>
  <c r="BH32" i="128"/>
  <c r="BK32" i="128"/>
  <c r="BN32" i="128"/>
  <c r="BQ32" i="128"/>
  <c r="BT32" i="128"/>
  <c r="F38" i="128"/>
  <c r="I38" i="128"/>
  <c r="L38" i="128"/>
  <c r="O38" i="128"/>
  <c r="R38" i="128"/>
  <c r="U38" i="128"/>
  <c r="X38" i="128"/>
  <c r="AA38" i="128"/>
  <c r="AD38" i="128"/>
  <c r="AG38" i="128"/>
  <c r="AJ38" i="128"/>
  <c r="AM38" i="128"/>
  <c r="AP38" i="128"/>
  <c r="AS38" i="128"/>
  <c r="AV38" i="128"/>
  <c r="AY38" i="128"/>
  <c r="BB38" i="128"/>
  <c r="BE38" i="128"/>
  <c r="BH38" i="128"/>
  <c r="BK38" i="128"/>
  <c r="BN38" i="128"/>
  <c r="BQ38" i="128"/>
  <c r="BT38" i="128"/>
  <c r="F44" i="128"/>
  <c r="I44" i="128"/>
  <c r="L44" i="128"/>
  <c r="O44" i="128"/>
  <c r="R44" i="128"/>
  <c r="U44" i="128"/>
  <c r="X44" i="128"/>
  <c r="AA44" i="128"/>
  <c r="AD44" i="128"/>
  <c r="AG44" i="128"/>
  <c r="AJ44" i="128"/>
  <c r="AM44" i="128"/>
  <c r="AP44" i="128"/>
  <c r="AS44" i="128"/>
  <c r="AV44" i="128"/>
  <c r="AY44" i="128"/>
  <c r="BB44" i="128"/>
  <c r="BE44" i="128"/>
  <c r="BH44" i="128"/>
  <c r="BK44" i="128"/>
  <c r="BN44" i="128"/>
  <c r="BQ44" i="128"/>
  <c r="BT44" i="128"/>
  <c r="F50" i="128"/>
  <c r="I50" i="128"/>
  <c r="L50" i="128"/>
  <c r="O50" i="128"/>
  <c r="R50" i="128"/>
  <c r="U50" i="128"/>
  <c r="X50" i="128"/>
  <c r="AA50" i="128"/>
  <c r="AD50" i="128"/>
  <c r="AG50" i="128"/>
  <c r="AJ50" i="128"/>
  <c r="AM50" i="128"/>
  <c r="AP50" i="128"/>
  <c r="AS50" i="128"/>
  <c r="AV50" i="128"/>
  <c r="AY50" i="128"/>
  <c r="BB50" i="128"/>
  <c r="BE50" i="128"/>
  <c r="BH50" i="128"/>
  <c r="BK50" i="128"/>
  <c r="BN50" i="128"/>
  <c r="BQ50" i="128"/>
  <c r="BT50" i="128"/>
  <c r="F56" i="128"/>
  <c r="I56" i="128"/>
  <c r="L56" i="128"/>
  <c r="O56" i="128"/>
  <c r="U56" i="128"/>
  <c r="X56" i="128"/>
  <c r="AA56" i="128"/>
  <c r="AD56" i="128"/>
  <c r="AG56" i="128"/>
  <c r="AJ56" i="128"/>
  <c r="AM56" i="128"/>
  <c r="AP56" i="128"/>
  <c r="AS56" i="128"/>
  <c r="AV56" i="128"/>
  <c r="AY56" i="128"/>
  <c r="BB56" i="128"/>
  <c r="BE56" i="128"/>
  <c r="BH56" i="128"/>
  <c r="BK56" i="128"/>
  <c r="BN56" i="128"/>
  <c r="BQ56" i="128"/>
  <c r="BT56" i="128"/>
  <c r="F62" i="128"/>
  <c r="I62" i="128"/>
  <c r="L62" i="128"/>
  <c r="O62" i="128"/>
  <c r="R62" i="128"/>
  <c r="U62" i="128"/>
  <c r="X62" i="128"/>
  <c r="AA62" i="128"/>
  <c r="AD62" i="128"/>
  <c r="AG62" i="128"/>
  <c r="AJ62" i="128"/>
  <c r="AM62" i="128"/>
  <c r="AP62" i="128"/>
  <c r="AS62" i="128"/>
  <c r="AV62" i="128"/>
  <c r="AY62" i="128"/>
  <c r="BB62" i="128"/>
  <c r="BE62" i="128"/>
  <c r="BH62" i="128"/>
  <c r="BK62" i="128"/>
  <c r="BN62" i="128"/>
  <c r="BQ62" i="128"/>
  <c r="BT62" i="128"/>
  <c r="F68" i="128"/>
  <c r="I68" i="128"/>
  <c r="L68" i="128"/>
  <c r="O68" i="128"/>
  <c r="R68" i="128"/>
  <c r="U68" i="128"/>
  <c r="X68" i="128"/>
  <c r="AA68" i="128"/>
  <c r="AD68" i="128"/>
  <c r="AG68" i="128"/>
  <c r="AM68" i="128"/>
  <c r="AP68" i="128"/>
  <c r="AV68" i="128"/>
  <c r="AY68" i="128"/>
  <c r="BB68" i="128"/>
  <c r="BE68" i="128"/>
  <c r="BH68" i="128"/>
  <c r="BK68" i="128"/>
  <c r="BN68" i="128"/>
  <c r="BQ68" i="128"/>
  <c r="BT68" i="128"/>
  <c r="F74" i="128"/>
  <c r="I74" i="128"/>
  <c r="L74" i="128"/>
  <c r="O74" i="128"/>
  <c r="R74" i="128"/>
  <c r="X74" i="128"/>
  <c r="AA74" i="128"/>
  <c r="AD74" i="128"/>
  <c r="AG74" i="128"/>
  <c r="AJ74" i="128"/>
  <c r="AM74" i="128"/>
  <c r="AP74" i="128"/>
  <c r="AS74" i="128"/>
  <c r="AV74" i="128"/>
  <c r="AY74" i="128"/>
  <c r="BB74" i="128"/>
  <c r="BE74" i="128"/>
  <c r="BH74" i="128"/>
  <c r="BK74" i="128"/>
  <c r="BN74" i="128"/>
  <c r="BQ74" i="128"/>
  <c r="BT74" i="128"/>
  <c r="F80" i="128"/>
  <c r="I80" i="128"/>
  <c r="L80" i="128"/>
  <c r="O80" i="128"/>
  <c r="R80" i="128"/>
  <c r="U80" i="128"/>
  <c r="X80" i="128"/>
  <c r="AA80" i="128"/>
  <c r="AD80" i="128"/>
  <c r="AG80" i="128"/>
  <c r="AJ80" i="128"/>
  <c r="AM80" i="128"/>
  <c r="AP80" i="128"/>
  <c r="AS80" i="128"/>
  <c r="AV80" i="128"/>
  <c r="AY80" i="128"/>
  <c r="BB80" i="128"/>
  <c r="BE80" i="128"/>
  <c r="BH80" i="128"/>
  <c r="BK80" i="128"/>
  <c r="BN80" i="128"/>
  <c r="BQ80" i="128"/>
  <c r="BT80" i="128"/>
  <c r="F86" i="128"/>
  <c r="I86" i="128"/>
  <c r="L86" i="128"/>
  <c r="O86" i="128"/>
  <c r="R86" i="128"/>
  <c r="U86" i="128"/>
  <c r="X86" i="128"/>
  <c r="AA86" i="128"/>
  <c r="AD86" i="128"/>
  <c r="AG86" i="128"/>
  <c r="AJ86" i="128"/>
  <c r="AM86" i="128"/>
  <c r="AP86" i="128"/>
  <c r="AS86" i="128"/>
  <c r="AV86" i="128"/>
  <c r="AY86" i="128"/>
  <c r="BB86" i="128"/>
  <c r="BE86" i="128"/>
  <c r="BH86" i="128"/>
  <c r="BK86" i="128"/>
  <c r="BN86" i="128"/>
  <c r="BQ86" i="128"/>
  <c r="BT86" i="128"/>
  <c r="F92" i="128"/>
  <c r="I92" i="128"/>
  <c r="L92" i="128"/>
  <c r="O92" i="128"/>
  <c r="R92" i="128"/>
  <c r="U92" i="128"/>
  <c r="X92" i="128"/>
  <c r="AA92" i="128"/>
  <c r="AD92" i="128"/>
  <c r="AG92" i="128"/>
  <c r="AJ92" i="128"/>
  <c r="AM92" i="128"/>
  <c r="AP92" i="128"/>
  <c r="AS92" i="128"/>
  <c r="AV92" i="128"/>
  <c r="AY92" i="128"/>
  <c r="BB92" i="128"/>
  <c r="BE92" i="128"/>
  <c r="BH92" i="128"/>
  <c r="BK92" i="128"/>
  <c r="BN92" i="128"/>
  <c r="BQ92" i="128"/>
  <c r="BT92" i="128"/>
  <c r="F98" i="128"/>
  <c r="I98" i="128"/>
  <c r="L98" i="128"/>
  <c r="O98" i="128"/>
  <c r="R98" i="128"/>
  <c r="U98" i="128"/>
  <c r="X98" i="128"/>
  <c r="AA98" i="128"/>
  <c r="AD98" i="128"/>
  <c r="AG98" i="128"/>
  <c r="AJ98" i="128"/>
  <c r="AM98" i="128"/>
  <c r="AP98" i="128"/>
  <c r="AS98" i="128"/>
  <c r="AV98" i="128"/>
  <c r="AY98" i="128"/>
  <c r="BB98" i="128"/>
  <c r="BE98" i="128"/>
  <c r="BH98" i="128"/>
  <c r="BK98" i="128"/>
  <c r="BN98" i="128"/>
  <c r="BQ98" i="128"/>
  <c r="BT98" i="128"/>
  <c r="F104" i="128"/>
  <c r="I104" i="128"/>
  <c r="L104" i="128"/>
  <c r="O104" i="128"/>
  <c r="R104" i="128"/>
  <c r="U104" i="128"/>
  <c r="X104" i="128"/>
  <c r="AA104" i="128"/>
  <c r="AD104" i="128"/>
  <c r="AG104" i="128"/>
  <c r="AJ104" i="128"/>
  <c r="AM104" i="128"/>
  <c r="AP104" i="128"/>
  <c r="AS104" i="128"/>
  <c r="AV104" i="128"/>
  <c r="AY104" i="128"/>
  <c r="BB104" i="128"/>
  <c r="BE104" i="128"/>
  <c r="BH104" i="128"/>
  <c r="BK104" i="128"/>
  <c r="BN104" i="128"/>
  <c r="BQ104" i="128"/>
  <c r="BT104" i="128"/>
  <c r="F110" i="128"/>
  <c r="I110" i="128"/>
  <c r="L110" i="128"/>
  <c r="O110" i="128"/>
  <c r="R110" i="128"/>
  <c r="U110" i="128"/>
  <c r="X110" i="128"/>
  <c r="AA110" i="128"/>
  <c r="AD110" i="128"/>
  <c r="AG110" i="128"/>
  <c r="AJ110" i="128"/>
  <c r="AM110" i="128"/>
  <c r="AP110" i="128"/>
  <c r="AS110" i="128"/>
  <c r="AV110" i="128"/>
  <c r="AY110" i="128"/>
  <c r="BB110" i="128"/>
  <c r="BE110" i="128"/>
  <c r="BH110" i="128"/>
  <c r="BK110" i="128"/>
  <c r="BN110" i="128"/>
  <c r="BQ110" i="128"/>
  <c r="BT110" i="128"/>
  <c r="F116" i="128"/>
  <c r="I116" i="128"/>
  <c r="L116" i="128"/>
  <c r="O116" i="128"/>
  <c r="R116" i="128"/>
  <c r="U116" i="128"/>
  <c r="X116" i="128"/>
  <c r="AA116" i="128"/>
  <c r="AD116" i="128"/>
  <c r="AJ116" i="128"/>
  <c r="AM116" i="128"/>
  <c r="AP116" i="128"/>
  <c r="AS116" i="128"/>
  <c r="AV116" i="128"/>
  <c r="AY116" i="128"/>
  <c r="BB116" i="128"/>
  <c r="BE116" i="128"/>
  <c r="BH116" i="128"/>
  <c r="BK116" i="128"/>
  <c r="BN116" i="128"/>
  <c r="BQ116" i="128"/>
  <c r="BT116" i="128"/>
  <c r="L122" i="128"/>
  <c r="O122" i="128"/>
  <c r="R122" i="128"/>
  <c r="X122" i="128"/>
  <c r="AA122" i="128"/>
  <c r="AD122" i="128"/>
  <c r="AG122" i="128"/>
  <c r="AJ122" i="128"/>
  <c r="AM122" i="128"/>
  <c r="AP122" i="128"/>
  <c r="AS122" i="128"/>
  <c r="AV122" i="128"/>
  <c r="AY122" i="128"/>
  <c r="BB122" i="128"/>
  <c r="BE122" i="128"/>
  <c r="BH122" i="128"/>
  <c r="BK122" i="128"/>
  <c r="BN122" i="128"/>
  <c r="BQ122" i="128"/>
  <c r="BT122" i="128"/>
  <c r="H54" i="127"/>
  <c r="J54" i="127"/>
  <c r="K54" i="127"/>
  <c r="M54" i="127"/>
  <c r="N54" i="127"/>
  <c r="P54" i="127"/>
  <c r="Q54" i="127"/>
  <c r="R54" i="127"/>
  <c r="S54" i="127"/>
  <c r="T54" i="127"/>
  <c r="V54" i="127"/>
  <c r="W54" i="127"/>
  <c r="Y54" i="127"/>
  <c r="Z54" i="127"/>
  <c r="AB54" i="127"/>
  <c r="AC54" i="127"/>
  <c r="AE54" i="127"/>
  <c r="AF54" i="127"/>
  <c r="AH54" i="127"/>
  <c r="AI54" i="127"/>
  <c r="AK54" i="127"/>
  <c r="AL54" i="127"/>
  <c r="AN54" i="127"/>
  <c r="AO54" i="127"/>
  <c r="AQ54" i="127"/>
  <c r="AR54" i="127"/>
  <c r="AW54" i="127"/>
  <c r="AX54" i="127"/>
  <c r="AZ54" i="127"/>
  <c r="BA54" i="127"/>
  <c r="BC54" i="127"/>
  <c r="BD54" i="127"/>
  <c r="BF54" i="127"/>
  <c r="BG54" i="127"/>
  <c r="BI54" i="127"/>
  <c r="BJ54" i="127"/>
  <c r="BL54" i="127"/>
  <c r="BM54" i="127"/>
  <c r="BO54" i="127"/>
  <c r="BP54" i="127"/>
  <c r="BR54" i="127"/>
  <c r="BS54" i="127"/>
  <c r="BU54" i="127"/>
  <c r="BV54" i="127"/>
  <c r="BQ7" i="128" l="1"/>
  <c r="BH7" i="128"/>
  <c r="AV7" i="128"/>
  <c r="AJ7" i="128"/>
  <c r="AA7" i="128"/>
  <c r="BT7" i="128"/>
  <c r="BK7" i="128"/>
  <c r="AY7" i="128"/>
  <c r="AM7" i="128"/>
  <c r="AD7" i="128"/>
  <c r="R7" i="128"/>
  <c r="L7" i="128"/>
  <c r="BN7" i="128"/>
  <c r="BB7" i="128"/>
  <c r="AP7" i="128"/>
  <c r="U7" i="128"/>
  <c r="I7" i="128"/>
  <c r="BE7" i="128"/>
  <c r="AS7" i="128"/>
  <c r="AG7" i="128"/>
  <c r="X7" i="128"/>
  <c r="O7" i="128"/>
  <c r="BN54" i="127"/>
  <c r="BT54" i="127"/>
  <c r="BQ54" i="127"/>
  <c r="BH54" i="127"/>
  <c r="BE54" i="127"/>
  <c r="BB54" i="127"/>
  <c r="AV54" i="127"/>
  <c r="AS54" i="127"/>
  <c r="AP54" i="127"/>
  <c r="AJ54" i="127"/>
  <c r="AD54" i="127"/>
  <c r="X54" i="127"/>
  <c r="U54" i="127"/>
  <c r="L54" i="127"/>
  <c r="E54" i="127"/>
  <c r="D54" i="127"/>
  <c r="I54" i="127"/>
  <c r="AY54" i="127"/>
  <c r="AM54" i="127"/>
  <c r="F54" i="127"/>
  <c r="BK54" i="127"/>
  <c r="AA54" i="127"/>
  <c r="O54" i="127"/>
  <c r="C116" i="128" l="1"/>
  <c r="C104" i="128"/>
  <c r="C98" i="128"/>
  <c r="C80" i="128"/>
  <c r="C86" i="128"/>
  <c r="C26" i="128"/>
  <c r="C110" i="128"/>
  <c r="C122" i="128"/>
  <c r="C32" i="128"/>
  <c r="C74" i="128"/>
  <c r="C62" i="128"/>
  <c r="C56" i="128"/>
  <c r="C20" i="128"/>
  <c r="N31" i="123"/>
  <c r="M31" i="123"/>
  <c r="C50" i="128"/>
  <c r="K31" i="123"/>
  <c r="C92" i="128"/>
  <c r="C68" i="128"/>
  <c r="C44" i="128"/>
  <c r="C38" i="128"/>
  <c r="C54" i="127"/>
  <c r="L31" i="123" l="1"/>
  <c r="J31" i="123"/>
  <c r="I31" i="123" l="1"/>
  <c r="H8" i="128" l="1"/>
  <c r="H7" i="128" s="1"/>
  <c r="F8" i="128" l="1"/>
  <c r="F7" i="128" s="1"/>
  <c r="C8" i="128" l="1"/>
  <c r="C7" i="128" s="1"/>
</calcChain>
</file>

<file path=xl/sharedStrings.xml><?xml version="1.0" encoding="utf-8"?>
<sst xmlns="http://schemas.openxmlformats.org/spreadsheetml/2006/main" count="1082" uniqueCount="654">
  <si>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</si>
  <si>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</si>
  <si>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</si>
  <si>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</si>
  <si>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</si>
  <si>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</si>
  <si>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</si>
  <si>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</si>
  <si>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</si>
  <si>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</si>
  <si>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</si>
  <si>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</si>
  <si>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</si>
  <si>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</si>
  <si>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</si>
  <si>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</si>
  <si>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</si>
  <si>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</si>
  <si>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</si>
  <si>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</si>
  <si>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</si>
  <si>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</si>
  <si>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</si>
  <si>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</si>
  <si>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</si>
  <si>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</si>
  <si>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</si>
  <si>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</si>
  <si>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</si>
  <si>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</si>
  <si>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</si>
  <si>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</si>
  <si>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</si>
  <si>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</si>
  <si>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</si>
  <si>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</si>
  <si>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</si>
  <si>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</si>
  <si>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</si>
  <si>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</si>
  <si>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</si>
  <si>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</si>
  <si>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</si>
  <si>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</si>
  <si>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</si>
  <si>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</si>
  <si>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</si>
  <si>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</si>
  <si>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</si>
  <si>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</si>
  <si>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</si>
  <si>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</si>
  <si>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</si>
  <si>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</si>
  <si>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</si>
  <si>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</si>
  <si>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</si>
  <si>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</si>
  <si>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</si>
  <si>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</si>
  <si>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</si>
  <si>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</si>
  <si>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</si>
  <si>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</si>
  <si>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</si>
  <si>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</si>
  <si>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</si>
  <si>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</si>
  <si>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</si>
  <si>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</si>
  <si>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</si>
  <si>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</si>
  <si>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</si>
  <si>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</si>
  <si>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</si>
  <si>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</si>
  <si>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</si>
  <si>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</si>
  <si>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</si>
  <si>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</si>
  <si>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</si>
  <si>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</si>
  <si>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</si>
  <si>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</si>
  <si>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</si>
  <si>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</si>
  <si>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</si>
  <si>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</si>
  <si>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</si>
  <si>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</si>
  <si>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</si>
  <si>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</si>
  <si>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</si>
  <si>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</si>
  <si>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</si>
  <si>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총  계</t>
  </si>
  <si>
    <t>(단위 : 세, 명)</t>
  </si>
  <si>
    <t>연령별</t>
  </si>
  <si>
    <t>총   계</t>
  </si>
  <si>
    <t>소  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</si>
  <si>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</si>
  <si>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</si>
  <si>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</si>
  <si>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</si>
  <si>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</si>
  <si>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</si>
  <si>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</si>
  <si>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</si>
  <si>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</si>
  <si>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</si>
  <si>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</si>
  <si>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</si>
  <si>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</si>
  <si>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</si>
  <si>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</si>
  <si>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</si>
  <si>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</si>
  <si>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</si>
  <si>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◎ 한국인</t>
  </si>
  <si>
    <t>우크라이나</t>
  </si>
  <si>
    <t>카자흐스탄</t>
  </si>
  <si>
    <t>사우디아라비아</t>
  </si>
  <si>
    <t>방글라데시</t>
  </si>
  <si>
    <t>말레이시아</t>
  </si>
  <si>
    <t>나이지리아</t>
  </si>
  <si>
    <t>인도네시아</t>
  </si>
  <si>
    <t>오스트레일리아</t>
  </si>
  <si>
    <t>러시아(연방)</t>
  </si>
  <si>
    <t>우즈베키스탄</t>
  </si>
  <si>
    <t>남구(계)</t>
  </si>
  <si>
    <t>북구(계)</t>
  </si>
  <si>
    <t>에티오피아</t>
  </si>
  <si>
    <t>아프가니스탄</t>
  </si>
  <si>
    <t>콩고민주공화국</t>
  </si>
  <si>
    <t>타지키스탄</t>
  </si>
  <si>
    <t>포항시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</si>
  <si>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</si>
  <si>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</si>
  <si>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</si>
  <si>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</si>
  <si>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</si>
  <si>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</si>
  <si>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</si>
  <si>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</si>
  <si>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</si>
  <si>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</si>
  <si>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</si>
  <si>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</si>
  <si>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</si>
  <si>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</si>
  <si>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</si>
  <si>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</si>
  <si>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</si>
  <si>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</si>
  <si>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</si>
  <si>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</si>
  <si>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</si>
  <si>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</si>
  <si>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경  상  북  도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</si>
  <si>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</si>
  <si>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</si>
  <si>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</si>
  <si>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</si>
  <si>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</si>
  <si>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</si>
  <si>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</si>
  <si>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</si>
  <si>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</si>
  <si>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</si>
  <si>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</si>
  <si>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</si>
  <si>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</si>
  <si>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군위군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</si>
  <si>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</si>
  <si>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</si>
  <si>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</si>
  <si>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</si>
  <si>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</si>
  <si>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</si>
  <si>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</si>
  <si>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</si>
  <si>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</si>
  <si>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</si>
  <si>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</si>
  <si>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</si>
  <si>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소   계</t>
    <phoneticPr fontId="3" type="noConversion"/>
  </si>
  <si>
    <t>총   계</t>
    <phoneticPr fontId="3" type="noConversion"/>
  </si>
  <si>
    <t>외     국     인</t>
    <phoneticPr fontId="3" type="noConversion"/>
  </si>
  <si>
    <t>한     국      인</t>
    <phoneticPr fontId="3" type="noConversion"/>
  </si>
  <si>
    <t>총            계</t>
    <phoneticPr fontId="3" type="noConversion"/>
  </si>
  <si>
    <t>세  대 수</t>
    <phoneticPr fontId="56" type="noConversion"/>
  </si>
  <si>
    <t>연도(분기)</t>
    <phoneticPr fontId="3" type="noConversion"/>
  </si>
  <si>
    <t>(단위 : 세대, 명)</t>
    <phoneticPr fontId="3" type="noConversion"/>
  </si>
  <si>
    <t>구미시</t>
    <phoneticPr fontId="56" type="noConversion"/>
  </si>
  <si>
    <t>포항시</t>
    <phoneticPr fontId="56" type="noConversion"/>
  </si>
  <si>
    <t>여</t>
    <phoneticPr fontId="4" type="noConversion"/>
  </si>
  <si>
    <t>남</t>
    <phoneticPr fontId="4" type="noConversion"/>
  </si>
  <si>
    <t>소   계</t>
    <phoneticPr fontId="4" type="noConversion"/>
  </si>
  <si>
    <t>총   계</t>
    <phoneticPr fontId="4" type="noConversion"/>
  </si>
  <si>
    <t>구분</t>
    <phoneticPr fontId="56" type="noConversion"/>
  </si>
  <si>
    <t>그룹</t>
    <phoneticPr fontId="56" type="noConversion"/>
  </si>
  <si>
    <t>외     국     인</t>
    <phoneticPr fontId="4" type="noConversion"/>
  </si>
  <si>
    <t>한     국      인</t>
    <phoneticPr fontId="4" type="noConversion"/>
  </si>
  <si>
    <t>총            계</t>
    <phoneticPr fontId="4" type="noConversion"/>
  </si>
  <si>
    <t>세대수</t>
    <phoneticPr fontId="4" type="noConversion"/>
  </si>
  <si>
    <t>(단위 : 세대, 명)</t>
    <phoneticPr fontId="4" type="noConversion"/>
  </si>
  <si>
    <t>* 행정동 기준</t>
    <phoneticPr fontId="4" type="noConversion"/>
  </si>
  <si>
    <t>1-2. 읍면동별 인구 및 세대현황</t>
    <phoneticPr fontId="56" type="noConversion"/>
  </si>
  <si>
    <t>※100세이상은 '100+'에 합산</t>
    <phoneticPr fontId="4" type="noConversion"/>
  </si>
  <si>
    <t>◎ 외국인</t>
  </si>
  <si>
    <t>100+</t>
    <phoneticPr fontId="56" type="noConversion"/>
  </si>
  <si>
    <t>0-4</t>
    <phoneticPr fontId="56" type="noConversion"/>
  </si>
  <si>
    <t>울릉군</t>
    <phoneticPr fontId="56" type="noConversion"/>
  </si>
  <si>
    <t>울진군</t>
    <phoneticPr fontId="56" type="noConversion"/>
  </si>
  <si>
    <t>봉화군</t>
    <phoneticPr fontId="56" type="noConversion"/>
  </si>
  <si>
    <t>예천군</t>
    <phoneticPr fontId="56" type="noConversion"/>
  </si>
  <si>
    <t>칠곡군</t>
    <phoneticPr fontId="56" type="noConversion"/>
  </si>
  <si>
    <t>성주군</t>
    <phoneticPr fontId="56" type="noConversion"/>
  </si>
  <si>
    <t>고령군</t>
    <phoneticPr fontId="56" type="noConversion"/>
  </si>
  <si>
    <t>청도군</t>
    <phoneticPr fontId="56" type="noConversion"/>
  </si>
  <si>
    <t>영덕군</t>
    <phoneticPr fontId="56" type="noConversion"/>
  </si>
  <si>
    <t>영양군</t>
    <phoneticPr fontId="56" type="noConversion"/>
  </si>
  <si>
    <t>청송군</t>
    <phoneticPr fontId="56" type="noConversion"/>
  </si>
  <si>
    <t>의성군</t>
    <phoneticPr fontId="56" type="noConversion"/>
  </si>
  <si>
    <t>군위군</t>
    <phoneticPr fontId="56" type="noConversion"/>
  </si>
  <si>
    <t>경산시</t>
    <phoneticPr fontId="56" type="noConversion"/>
  </si>
  <si>
    <t>문경시</t>
    <phoneticPr fontId="56" type="noConversion"/>
  </si>
  <si>
    <t>상주시</t>
    <phoneticPr fontId="56" type="noConversion"/>
  </si>
  <si>
    <t>영천시</t>
    <phoneticPr fontId="56" type="noConversion"/>
  </si>
  <si>
    <t>영주시</t>
    <phoneticPr fontId="56" type="noConversion"/>
  </si>
  <si>
    <t>구미시</t>
    <phoneticPr fontId="56" type="noConversion"/>
  </si>
  <si>
    <t>안동시</t>
    <phoneticPr fontId="56" type="noConversion"/>
  </si>
  <si>
    <t>김천시</t>
    <phoneticPr fontId="56" type="noConversion"/>
  </si>
  <si>
    <t>경주시</t>
    <phoneticPr fontId="56" type="noConversion"/>
  </si>
  <si>
    <t>포항시</t>
    <phoneticPr fontId="56" type="noConversion"/>
  </si>
  <si>
    <t>경  상  북  도</t>
    <phoneticPr fontId="56" type="noConversion"/>
  </si>
  <si>
    <t>2. 연령별 인구 총괄</t>
    <phoneticPr fontId="56" type="noConversion"/>
  </si>
  <si>
    <t>※ 0~99세는 각 세별로 작성, 100세이상은 '100세+'에 합산</t>
    <phoneticPr fontId="4" type="noConversion"/>
  </si>
  <si>
    <t>2-2. 시군, 성 및 연령별(각세) 인구현황</t>
    <phoneticPr fontId="56" type="noConversion"/>
  </si>
  <si>
    <t>탄자니아</t>
  </si>
  <si>
    <t>이탈리아</t>
  </si>
  <si>
    <t>우간다</t>
  </si>
  <si>
    <t>터키</t>
  </si>
  <si>
    <t>폴란드</t>
  </si>
  <si>
    <t>멕시코</t>
  </si>
  <si>
    <t>르완다</t>
  </si>
  <si>
    <t>케냐</t>
  </si>
  <si>
    <t>라오스</t>
  </si>
  <si>
    <t>아일랜드</t>
  </si>
  <si>
    <t>브라질</t>
  </si>
  <si>
    <t>독일</t>
  </si>
  <si>
    <t>뉴질랜드</t>
  </si>
  <si>
    <t>이란</t>
  </si>
  <si>
    <t>티모르민주공화국</t>
  </si>
  <si>
    <t>프랑스</t>
  </si>
  <si>
    <t>한국계러시아인</t>
  </si>
  <si>
    <t>영국</t>
  </si>
  <si>
    <t>남아프리카공화국</t>
  </si>
  <si>
    <t>인도</t>
  </si>
  <si>
    <t>미얀마</t>
  </si>
  <si>
    <t>캐나다</t>
  </si>
  <si>
    <t>파키스탄</t>
  </si>
  <si>
    <t>네팔</t>
  </si>
  <si>
    <t>일본</t>
  </si>
  <si>
    <t>몽골</t>
  </si>
  <si>
    <t>타이완</t>
  </si>
  <si>
    <t>타이</t>
  </si>
  <si>
    <t>미국</t>
  </si>
  <si>
    <t>캄보디아</t>
  </si>
  <si>
    <t>스리랑카</t>
  </si>
  <si>
    <t>필리핀</t>
  </si>
  <si>
    <t>베트남</t>
  </si>
  <si>
    <t>중국</t>
  </si>
  <si>
    <t>한국계중국인</t>
  </si>
  <si>
    <t>총    계</t>
    <phoneticPr fontId="56" type="noConversion"/>
  </si>
  <si>
    <t>외국인여</t>
    <phoneticPr fontId="56" type="noConversion"/>
  </si>
  <si>
    <t>외국인남</t>
    <phoneticPr fontId="56" type="noConversion"/>
  </si>
  <si>
    <t>외국인계</t>
    <phoneticPr fontId="56" type="noConversion"/>
  </si>
  <si>
    <t>국적</t>
    <phoneticPr fontId="56" type="noConversion"/>
  </si>
  <si>
    <t>구분</t>
    <phoneticPr fontId="56" type="noConversion"/>
  </si>
  <si>
    <t>울릉군</t>
    <phoneticPr fontId="56" type="noConversion"/>
  </si>
  <si>
    <t>울진군</t>
    <phoneticPr fontId="56" type="noConversion"/>
  </si>
  <si>
    <t>봉화군</t>
    <phoneticPr fontId="56" type="noConversion"/>
  </si>
  <si>
    <t>예천군</t>
    <phoneticPr fontId="56" type="noConversion"/>
  </si>
  <si>
    <t>칠곡군</t>
    <phoneticPr fontId="56" type="noConversion"/>
  </si>
  <si>
    <t>성주군</t>
    <phoneticPr fontId="56" type="noConversion"/>
  </si>
  <si>
    <t>고령군</t>
    <phoneticPr fontId="56" type="noConversion"/>
  </si>
  <si>
    <t>청도군</t>
    <phoneticPr fontId="56" type="noConversion"/>
  </si>
  <si>
    <t>영덕군</t>
    <phoneticPr fontId="56" type="noConversion"/>
  </si>
  <si>
    <t>영양군</t>
    <phoneticPr fontId="56" type="noConversion"/>
  </si>
  <si>
    <t>청송군</t>
    <phoneticPr fontId="56" type="noConversion"/>
  </si>
  <si>
    <t>의성군</t>
    <phoneticPr fontId="56" type="noConversion"/>
  </si>
  <si>
    <t>군위군</t>
    <phoneticPr fontId="56" type="noConversion"/>
  </si>
  <si>
    <t>경산시</t>
    <phoneticPr fontId="56" type="noConversion"/>
  </si>
  <si>
    <t>문경시</t>
    <phoneticPr fontId="56" type="noConversion"/>
  </si>
  <si>
    <t>상주시</t>
    <phoneticPr fontId="56" type="noConversion"/>
  </si>
  <si>
    <t>영천시</t>
    <phoneticPr fontId="56" type="noConversion"/>
  </si>
  <si>
    <t>영주시</t>
    <phoneticPr fontId="56" type="noConversion"/>
  </si>
  <si>
    <t>구미시</t>
    <phoneticPr fontId="56" type="noConversion"/>
  </si>
  <si>
    <t>안동시</t>
    <phoneticPr fontId="56" type="noConversion"/>
  </si>
  <si>
    <t>김천시</t>
    <phoneticPr fontId="56" type="noConversion"/>
  </si>
  <si>
    <t>경주시</t>
    <phoneticPr fontId="56" type="noConversion"/>
  </si>
  <si>
    <t>포항시</t>
    <phoneticPr fontId="56" type="noConversion"/>
  </si>
  <si>
    <t>경  상  북  도</t>
    <phoneticPr fontId="56" type="noConversion"/>
  </si>
  <si>
    <t>3-2. 국적별 외국인 현황</t>
    <phoneticPr fontId="56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</si>
  <si>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</si>
  <si>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</si>
  <si>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</si>
  <si>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</si>
  <si>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</si>
  <si>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</si>
  <si>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</si>
  <si>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</si>
  <si>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</si>
  <si>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</si>
  <si>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</si>
  <si>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</si>
  <si>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</si>
  <si>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</si>
  <si>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</si>
  <si>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</si>
  <si>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</si>
  <si>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</si>
  <si>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</si>
  <si>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</si>
  <si>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</si>
  <si>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</si>
  <si>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</si>
  <si>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</si>
  <si>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</si>
  <si>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</si>
  <si>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</si>
  <si>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</si>
  <si>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</si>
  <si>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</si>
  <si>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2006</t>
  </si>
  <si>
    <t>* 외국인은 분기별로 집계됨 - 출처 : 법무부</t>
    <phoneticPr fontId="1" type="noConversion"/>
  </si>
  <si>
    <t xml:space="preserve"> </t>
    <phoneticPr fontId="1" type="noConversion"/>
  </si>
  <si>
    <t xml:space="preserve"> </t>
    <phoneticPr fontId="1" type="noConversion"/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</si>
  <si>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</si>
  <si>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</si>
  <si>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</si>
  <si>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</si>
  <si>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</si>
  <si>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</si>
  <si>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</si>
  <si>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</si>
  <si>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</si>
  <si>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대가야읍</t>
    <phoneticPr fontId="1" type="noConversion"/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</si>
  <si>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</si>
  <si>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</si>
  <si>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</si>
  <si>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</si>
  <si>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</si>
  <si>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</si>
  <si>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</si>
  <si>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</si>
  <si>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</si>
  <si>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</si>
  <si>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</si>
  <si>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</si>
  <si>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금강송면</t>
    <phoneticPr fontId="1" type="noConversion"/>
  </si>
  <si>
    <t>감포읍</t>
  </si>
  <si>
    <t>안강읍</t>
  </si>
  <si>
    <t>건천읍</t>
  </si>
  <si>
    <t>외동읍</t>
  </si>
  <si>
    <t>양북면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</si>
  <si>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</si>
  <si>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</si>
  <si>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</si>
  <si>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</si>
  <si>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</si>
  <si>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</si>
  <si>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</si>
  <si>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</si>
  <si>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</si>
  <si>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</si>
  <si>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</si>
  <si>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</si>
  <si>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</si>
  <si>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</si>
  <si>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</si>
  <si>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</si>
  <si>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</si>
  <si>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</si>
  <si>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</si>
  <si>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</si>
  <si>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</si>
  <si>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</si>
  <si>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</si>
  <si>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</si>
  <si>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</si>
  <si>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</si>
  <si>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</si>
  <si>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</si>
  <si>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</si>
  <si>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</si>
  <si>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</si>
  <si>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</si>
  <si>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</si>
  <si>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</si>
  <si>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</si>
  <si>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</si>
  <si>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</si>
  <si>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</si>
  <si>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</si>
  <si>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</si>
  <si>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</si>
  <si>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</si>
  <si>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</si>
  <si>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</si>
  <si>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</si>
  <si>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</si>
  <si>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</si>
  <si>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</si>
  <si>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</si>
  <si>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</si>
  <si>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</si>
  <si>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</si>
  <si>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</si>
  <si>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</si>
  <si>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</si>
  <si>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</si>
  <si>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</si>
  <si>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</si>
  <si>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</si>
  <si>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</si>
  <si>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</si>
  <si>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</si>
  <si>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</si>
  <si>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</si>
  <si>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</si>
  <si>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</si>
  <si>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</si>
  <si>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</si>
  <si>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</si>
  <si>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</si>
  <si>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</si>
  <si>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</si>
  <si>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</si>
  <si>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</si>
  <si>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</si>
  <si>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</si>
  <si>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</si>
  <si>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</si>
  <si>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</si>
  <si>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</si>
  <si>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</si>
  <si>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</si>
  <si>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</si>
  <si>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</si>
  <si>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</si>
  <si>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</si>
  <si>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</si>
  <si>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</si>
  <si>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</si>
  <si>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</si>
  <si>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</si>
  <si>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</si>
  <si>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</si>
  <si>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</si>
  <si>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</si>
  <si>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</si>
  <si>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</si>
  <si>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</si>
  <si>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</si>
  <si>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</si>
  <si>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</si>
  <si>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</si>
  <si>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</si>
  <si>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</si>
  <si>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</si>
  <si>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</si>
  <si>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</si>
  <si>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</si>
  <si>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</si>
  <si>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</si>
  <si>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</si>
  <si>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</si>
  <si>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</si>
  <si>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</si>
  <si>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</si>
  <si>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</si>
  <si>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</si>
  <si>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</si>
  <si>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압량면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</si>
  <si>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</si>
  <si>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</si>
  <si>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</si>
  <si>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</si>
  <si>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</si>
  <si>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</si>
  <si>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</si>
  <si>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</si>
  <si>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</si>
  <si>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</si>
  <si>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</si>
  <si>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</si>
  <si>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</si>
  <si>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</si>
  <si>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</si>
  <si>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</si>
  <si>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</si>
  <si>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</si>
  <si>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</si>
  <si>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</si>
  <si>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</si>
  <si>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</si>
  <si>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</si>
  <si>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</si>
  <si>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</si>
  <si>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</si>
  <si>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</si>
  <si>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</si>
  <si>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</si>
  <si>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</si>
  <si>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</si>
  <si>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</si>
  <si>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</si>
  <si>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</si>
  <si>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</si>
  <si>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</si>
  <si>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</si>
  <si>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</si>
  <si>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</si>
  <si>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산동면</t>
  </si>
  <si>
    <t>장천면</t>
  </si>
  <si>
    <t>송정동</t>
  </si>
  <si>
    <t>원평1동</t>
  </si>
  <si>
    <t>원평2동</t>
  </si>
  <si>
    <t>도량동</t>
  </si>
  <si>
    <t>지산동</t>
  </si>
  <si>
    <t>선주원남동</t>
  </si>
  <si>
    <t>형곡1동</t>
  </si>
  <si>
    <t>형곡2동</t>
  </si>
  <si>
    <t>신평1동</t>
  </si>
  <si>
    <t>신평2동</t>
  </si>
  <si>
    <t>비산동</t>
  </si>
  <si>
    <t>공단1동</t>
  </si>
  <si>
    <t>공단2동</t>
  </si>
  <si>
    <t>광평동</t>
  </si>
  <si>
    <t>상모사곡동</t>
  </si>
  <si>
    <t>임오동</t>
  </si>
  <si>
    <t>인동동</t>
  </si>
  <si>
    <t>진미동</t>
  </si>
  <si>
    <t>양포동</t>
  </si>
  <si>
    <t>서부동</t>
  </si>
  <si>
    <t>완산동</t>
  </si>
  <si>
    <t>함창읍</t>
  </si>
  <si>
    <t>중동면</t>
  </si>
  <si>
    <t>사벌면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</si>
  <si>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</si>
  <si>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</si>
  <si>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</si>
  <si>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</si>
  <si>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</si>
  <si>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</si>
  <si>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</si>
  <si>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</si>
  <si>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</si>
  <si>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</si>
  <si>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</si>
  <si>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</si>
  <si>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</si>
  <si>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</si>
  <si>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</si>
  <si>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</si>
  <si>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</si>
  <si>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</si>
  <si>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</si>
  <si>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</si>
  <si>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</si>
  <si>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</si>
  <si>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</si>
  <si>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</si>
  <si>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</si>
  <si>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</si>
  <si>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</si>
  <si>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</si>
  <si>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</si>
  <si>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</si>
  <si>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</si>
  <si>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</si>
  <si>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</si>
  <si>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군위읍</t>
  </si>
  <si>
    <t>소보면</t>
  </si>
  <si>
    <t>효령면</t>
  </si>
  <si>
    <t>부계면</t>
  </si>
  <si>
    <t>우보면</t>
  </si>
  <si>
    <t>의흥면</t>
  </si>
  <si>
    <t>산성면</t>
  </si>
  <si>
    <t>고로면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</si>
  <si>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</si>
  <si>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</si>
  <si>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</si>
  <si>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</si>
  <si>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</si>
  <si>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</si>
  <si>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</si>
  <si>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</si>
  <si>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</si>
  <si>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</si>
  <si>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</si>
  <si>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</si>
  <si>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</si>
  <si>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</si>
  <si>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</si>
  <si>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</si>
  <si>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</si>
  <si>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</si>
  <si>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</si>
  <si>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</si>
  <si>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</si>
  <si>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</si>
  <si>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</si>
  <si>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</si>
  <si>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</si>
  <si>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</si>
  <si>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</si>
  <si>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</si>
  <si>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</si>
  <si>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</si>
  <si>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</si>
  <si>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</si>
  <si>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</si>
  <si>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</si>
  <si>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2017 1/4</t>
  </si>
  <si>
    <t>2017 2/4</t>
  </si>
  <si>
    <t>2017 3/4</t>
  </si>
  <si>
    <t>이 집 트</t>
    <phoneticPr fontId="1" type="noConversion"/>
  </si>
  <si>
    <t>시리아</t>
    <phoneticPr fontId="1" type="noConversion"/>
  </si>
  <si>
    <t xml:space="preserve">가나 </t>
    <phoneticPr fontId="1" type="noConversion"/>
  </si>
  <si>
    <t>튀니지</t>
    <phoneticPr fontId="1" type="noConversion"/>
  </si>
  <si>
    <t>예멘공화국</t>
    <phoneticPr fontId="1" type="noConversion"/>
  </si>
  <si>
    <t>모로코</t>
    <phoneticPr fontId="1" type="noConversion"/>
  </si>
  <si>
    <t>홍콩</t>
    <phoneticPr fontId="1" type="noConversion"/>
  </si>
  <si>
    <t>2016</t>
  </si>
  <si>
    <t>2017 4/4</t>
  </si>
  <si>
    <t>2018 1/4</t>
  </si>
  <si>
    <t>2018 2/4</t>
    <phoneticPr fontId="1" type="noConversion"/>
  </si>
  <si>
    <t>1-1. 시군별 인구 및 세대현황</t>
    <phoneticPr fontId="56" type="noConversion"/>
  </si>
  <si>
    <t>2018 3/4</t>
  </si>
  <si>
    <t>2018 4/4</t>
    <phoneticPr fontId="1" type="noConversion"/>
  </si>
  <si>
    <t>2019 1/4
경 상 북 도</t>
    <phoneticPr fontId="56" type="noConversion"/>
  </si>
  <si>
    <t xml:space="preserve">청송읍          </t>
  </si>
  <si>
    <t xml:space="preserve">주왕산면        </t>
  </si>
  <si>
    <t xml:space="preserve">부남면          </t>
  </si>
  <si>
    <t xml:space="preserve">현동면          </t>
  </si>
  <si>
    <t xml:space="preserve">현서면          </t>
  </si>
  <si>
    <t xml:space="preserve">안덕면          </t>
  </si>
  <si>
    <t xml:space="preserve">파천면          </t>
  </si>
  <si>
    <t xml:space="preserve">진보면          </t>
  </si>
  <si>
    <t>키르기즈스탄</t>
    <phoneticPr fontId="1" type="noConversion"/>
  </si>
  <si>
    <t>100+</t>
    <phoneticPr fontId="5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</si>
</sst>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,##0.0;[Red]\-#,##0.0"/>
    <numFmt numFmtId="181" formatCode="#\ ###\ ##0\ ;;\-&quot;  &quot;"/>
    <numFmt numFmtId="182" formatCode="#\ ##0\ ;[Red]&quot;△&quot;\ #\ ##0\ ;;"/>
    <numFmt numFmtId="183" formatCode="_-* #,##0.00_-;\-* #,##0.00_-;_-* &quot;-&quot;_-;_-@_-"/>
    <numFmt numFmtId="184" formatCode="#,##0\ "/>
    <numFmt numFmtId="185" formatCode="#,##0.0000\ "/>
    <numFmt numFmtId="186" formatCode="#,##0_ "/>
    <numFmt numFmtId="187" formatCode="_-* #,##0.0_-;\-* #,##0.0_-;_-* &quot;-&quot;_-;_-@_-"/>
    <numFmt numFmtId="188" formatCode="#.00\ ###\ ##0\ ;;\-&quot;  &quot;"/>
  </numFmts>
  <fonts count="6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돋움"/>
      <family val="3"/>
      <charset val="129"/>
    </font>
    <font>
      <sz val="10"/>
      <color theme="0"/>
      <name val="돋움"/>
      <family val="3"/>
      <charset val="129"/>
    </font>
    <font>
      <sz val="10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theme="0"/>
      <name val="돋움"/>
      <family val="3"/>
      <charset val="129"/>
    </font>
    <font>
      <sz val="10"/>
      <color indexed="9"/>
      <name val="돋움"/>
      <family val="3"/>
      <charset val="129"/>
    </font>
    <font>
      <sz val="9"/>
      <name val="돋움"/>
      <family val="3"/>
      <charset val="129"/>
    </font>
    <font>
      <sz val="7"/>
      <name val="돋움"/>
      <family val="3"/>
      <charset val="129"/>
    </font>
    <font>
      <b/>
      <sz val="9"/>
      <color rgb="FF0070C0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sz val="9"/>
      <color indexed="9"/>
      <name val="돋움"/>
      <family val="3"/>
      <charset val="129"/>
    </font>
    <font>
      <b/>
      <sz val="9"/>
      <color indexed="48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indexed="48"/>
      <name val="돋움"/>
      <family val="3"/>
      <charset val="129"/>
    </font>
    <font>
      <sz val="9"/>
      <color theme="0"/>
      <name val="돋움"/>
      <family val="3"/>
      <charset val="129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b/>
      <sz val="9"/>
      <color theme="9" tint="0.3999755851924192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b/>
      <sz val="9"/>
      <color indexed="31"/>
      <name val="돋움"/>
      <family val="3"/>
      <charset val="129"/>
    </font>
    <font>
      <sz val="14"/>
      <name val="돋움"/>
      <family val="3"/>
      <charset val="129"/>
    </font>
    <font>
      <sz val="10"/>
      <color theme="5" tint="-0.249977111117893"/>
      <name val="돋움"/>
      <family val="3"/>
      <charset val="129"/>
    </font>
    <font>
      <b/>
      <sz val="9"/>
      <color rgb="FFFF0000"/>
      <name val="돋움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C5"/>
        <bgColor indexed="64"/>
      </patternFill>
    </fill>
    <fill>
      <patternFill patternType="solid">
        <fgColor rgb="FFFFFFC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11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23" fillId="0" borderId="0"/>
    <xf numFmtId="0" fontId="26" fillId="0" borderId="0"/>
    <xf numFmtId="0" fontId="31" fillId="0" borderId="0"/>
    <xf numFmtId="38" fontId="32" fillId="9" borderId="0" applyNumberFormat="0" applyBorder="0" applyAlignment="0" applyProtection="0"/>
    <xf numFmtId="0" fontId="33" fillId="0" borderId="0">
      <alignment horizontal="left"/>
    </xf>
    <xf numFmtId="0" fontId="34" fillId="0" borderId="18" applyNumberFormat="0" applyAlignment="0" applyProtection="0">
      <alignment horizontal="left" vertical="center"/>
    </xf>
    <xf numFmtId="0" fontId="34" fillId="0" borderId="15">
      <alignment horizontal="left" vertical="center"/>
    </xf>
    <xf numFmtId="10" fontId="32" fillId="9" borderId="9" applyNumberFormat="0" applyBorder="0" applyAlignment="0" applyProtection="0"/>
    <xf numFmtId="0" fontId="35" fillId="0" borderId="19"/>
    <xf numFmtId="0" fontId="29" fillId="0" borderId="0"/>
    <xf numFmtId="10" fontId="30" fillId="0" borderId="0" applyFont="0" applyFill="0" applyBorder="0" applyAlignment="0" applyProtection="0"/>
    <xf numFmtId="0" fontId="35" fillId="0" borderId="0"/>
    <xf numFmtId="41" fontId="2" fillId="0" borderId="0" applyFont="0" applyFill="0" applyBorder="0" applyAlignment="0" applyProtection="0"/>
    <xf numFmtId="4" fontId="26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8" borderId="24" applyNumberFormat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38" fillId="29" borderId="25" applyNumberFormat="0" applyFont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31" borderId="26" applyNumberFormat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48" fillId="15" borderId="24" applyNumberFormat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50" fillId="0" borderId="30" applyNumberFormat="0" applyFill="0" applyAlignment="0" applyProtection="0">
      <alignment vertical="center"/>
    </xf>
    <xf numFmtId="0" fontId="51" fillId="0" borderId="31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4" fillId="28" borderId="32" applyNumberFormat="0" applyAlignment="0" applyProtection="0">
      <alignment vertical="center"/>
    </xf>
    <xf numFmtId="0" fontId="2" fillId="0" borderId="0"/>
    <xf numFmtId="0" fontId="55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</cellStyleXfs>
  <cellXfs count="339">
    <xf numFmtId="0" fontId="0" fillId="0" borderId="0" xfId="0">
      <alignment vertical="center"/>
    </xf>
    <xf numFmtId="0" fontId="2" fillId="0" borderId="0" xfId="1"/>
    <xf numFmtId="0" fontId="6" fillId="0" borderId="0" xfId="1" applyFont="1" applyAlignment="1">
      <alignment vertical="center"/>
    </xf>
    <xf numFmtId="10" fontId="5" fillId="0" borderId="0" xfId="2" applyNumberFormat="1" applyFont="1" applyAlignment="1">
      <alignment vertical="center"/>
    </xf>
    <xf numFmtId="0" fontId="5" fillId="0" borderId="0" xfId="1" applyFont="1" applyBorder="1" applyAlignment="1">
      <alignment vertical="center"/>
    </xf>
    <xf numFmtId="180" fontId="5" fillId="0" borderId="0" xfId="1" applyNumberFormat="1" applyFont="1" applyBorder="1" applyAlignment="1">
      <alignment vertical="center"/>
    </xf>
    <xf numFmtId="0" fontId="9" fillId="0" borderId="0" xfId="1" applyFont="1" applyAlignment="1">
      <alignment horizontal="center"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14" fillId="0" borderId="0" xfId="1" applyFont="1" applyAlignment="1" applyProtection="1">
      <alignment vertical="center"/>
    </xf>
    <xf numFmtId="0" fontId="5" fillId="0" borderId="0" xfId="1" applyFont="1" applyAlignment="1" applyProtection="1">
      <alignment vertical="center"/>
    </xf>
    <xf numFmtId="181" fontId="15" fillId="0" borderId="0" xfId="1" applyNumberFormat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11" fillId="0" borderId="0" xfId="1" applyFont="1" applyAlignment="1" applyProtection="1">
      <alignment vertical="center"/>
    </xf>
    <xf numFmtId="179" fontId="7" fillId="0" borderId="0" xfId="2" applyNumberFormat="1" applyFont="1" applyAlignment="1" applyProtection="1">
      <alignment vertical="center"/>
    </xf>
    <xf numFmtId="182" fontId="5" fillId="0" borderId="0" xfId="1" applyNumberFormat="1" applyFont="1" applyBorder="1" applyAlignment="1" applyProtection="1">
      <alignment vertical="center"/>
    </xf>
    <xf numFmtId="183" fontId="16" fillId="0" borderId="0" xfId="3" applyNumberFormat="1" applyFont="1" applyBorder="1" applyAlignment="1" applyProtection="1">
      <alignment vertical="center"/>
    </xf>
    <xf numFmtId="10" fontId="5" fillId="0" borderId="0" xfId="2" applyNumberFormat="1" applyFont="1" applyAlignment="1" applyProtection="1">
      <alignment vertical="center"/>
    </xf>
    <xf numFmtId="179" fontId="17" fillId="0" borderId="0" xfId="2" applyNumberFormat="1" applyFont="1" applyAlignment="1" applyProtection="1">
      <alignment vertical="center"/>
    </xf>
    <xf numFmtId="184" fontId="18" fillId="0" borderId="0" xfId="1" applyNumberFormat="1" applyFont="1" applyFill="1" applyBorder="1" applyAlignment="1">
      <alignment vertical="center"/>
    </xf>
    <xf numFmtId="0" fontId="15" fillId="0" borderId="0" xfId="1" applyFont="1" applyFill="1"/>
    <xf numFmtId="0" fontId="6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Alignment="1" applyProtection="1">
      <alignment vertical="center"/>
    </xf>
    <xf numFmtId="181" fontId="5" fillId="0" borderId="0" xfId="1" applyNumberFormat="1" applyFont="1" applyFill="1" applyAlignment="1" applyProtection="1">
      <alignment vertical="center" shrinkToFit="1"/>
    </xf>
    <xf numFmtId="0" fontId="19" fillId="0" borderId="0" xfId="1" applyFont="1" applyFill="1" applyAlignment="1" applyProtection="1">
      <alignment vertical="center"/>
    </xf>
    <xf numFmtId="0" fontId="20" fillId="0" borderId="0" xfId="1" applyFont="1" applyFill="1" applyAlignment="1" applyProtection="1">
      <alignment vertical="center"/>
    </xf>
    <xf numFmtId="0" fontId="15" fillId="0" borderId="0" xfId="1" applyFont="1" applyFill="1" applyAlignment="1" applyProtection="1">
      <alignment vertical="center"/>
    </xf>
    <xf numFmtId="0" fontId="22" fillId="4" borderId="13" xfId="1" applyFont="1" applyFill="1" applyBorder="1" applyAlignment="1" applyProtection="1">
      <alignment horizontal="distributed" vertical="center"/>
    </xf>
    <xf numFmtId="0" fontId="15" fillId="0" borderId="13" xfId="1" applyFont="1" applyFill="1" applyBorder="1" applyAlignment="1" applyProtection="1">
      <alignment horizontal="distributed" vertical="center"/>
    </xf>
    <xf numFmtId="0" fontId="15" fillId="0" borderId="14" xfId="1" applyFont="1" applyFill="1" applyBorder="1" applyAlignment="1" applyProtection="1">
      <alignment horizontal="distributed" vertical="center"/>
    </xf>
    <xf numFmtId="10" fontId="15" fillId="0" borderId="0" xfId="2" applyNumberFormat="1" applyFont="1" applyFill="1" applyBorder="1" applyAlignment="1" applyProtection="1">
      <alignment vertical="center"/>
    </xf>
    <xf numFmtId="0" fontId="24" fillId="0" borderId="0" xfId="1" applyFont="1" applyFill="1" applyAlignment="1" applyProtection="1">
      <alignment horizontal="center" vertical="center"/>
    </xf>
    <xf numFmtId="184" fontId="18" fillId="0" borderId="0" xfId="1" applyNumberFormat="1" applyFont="1" applyBorder="1" applyAlignment="1">
      <alignment vertical="center"/>
    </xf>
    <xf numFmtId="183" fontId="12" fillId="0" borderId="0" xfId="3" applyNumberFormat="1" applyFont="1" applyFill="1" applyBorder="1" applyAlignment="1" applyProtection="1">
      <alignment horizontal="center" vertical="center"/>
    </xf>
    <xf numFmtId="41" fontId="13" fillId="0" borderId="0" xfId="3" applyFont="1" applyFill="1" applyBorder="1" applyAlignment="1" applyProtection="1">
      <alignment horizontal="center" vertical="center"/>
    </xf>
    <xf numFmtId="185" fontId="18" fillId="0" borderId="0" xfId="1" applyNumberFormat="1" applyFont="1" applyBorder="1" applyAlignment="1">
      <alignment vertical="center"/>
    </xf>
    <xf numFmtId="0" fontId="21" fillId="0" borderId="1" xfId="1" quotePrefix="1" applyFont="1" applyFill="1" applyBorder="1" applyAlignment="1" applyProtection="1">
      <alignment horizontal="center" vertical="center"/>
    </xf>
    <xf numFmtId="0" fontId="20" fillId="0" borderId="4" xfId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horizontal="center" vertical="center"/>
    </xf>
    <xf numFmtId="0" fontId="21" fillId="0" borderId="5" xfId="1" applyFont="1" applyFill="1" applyBorder="1" applyAlignment="1" applyProtection="1">
      <alignment horizontal="center" vertical="center"/>
    </xf>
    <xf numFmtId="10" fontId="15" fillId="0" borderId="0" xfId="2" applyNumberFormat="1" applyFont="1" applyFill="1" applyAlignment="1" applyProtection="1">
      <alignment vertical="center"/>
    </xf>
    <xf numFmtId="0" fontId="15" fillId="0" borderId="5" xfId="1" applyFont="1" applyFill="1" applyBorder="1" applyAlignment="1" applyProtection="1">
      <alignment horizontal="center" vertical="center"/>
    </xf>
    <xf numFmtId="0" fontId="15" fillId="0" borderId="0" xfId="1" applyNumberFormat="1" applyFont="1" applyFill="1" applyAlignment="1" applyProtection="1">
      <alignment vertical="center"/>
    </xf>
    <xf numFmtId="181" fontId="19" fillId="0" borderId="0" xfId="1" applyNumberFormat="1" applyFont="1" applyFill="1" applyAlignment="1" applyProtection="1">
      <alignment vertical="center"/>
    </xf>
    <xf numFmtId="0" fontId="20" fillId="0" borderId="6" xfId="1" applyFont="1" applyFill="1" applyBorder="1" applyAlignment="1" applyProtection="1">
      <alignment vertical="center"/>
    </xf>
    <xf numFmtId="186" fontId="15" fillId="6" borderId="0" xfId="1" applyNumberFormat="1" applyFont="1" applyFill="1" applyBorder="1" applyAlignment="1" applyProtection="1">
      <alignment horizontal="distributed" vertical="center"/>
    </xf>
    <xf numFmtId="186" fontId="15" fillId="6" borderId="5" xfId="1" applyNumberFormat="1" applyFont="1" applyFill="1" applyBorder="1" applyAlignment="1" applyProtection="1">
      <alignment horizontal="distributed" vertical="center"/>
    </xf>
    <xf numFmtId="0" fontId="21" fillId="7" borderId="9" xfId="1" applyFont="1" applyFill="1" applyBorder="1" applyAlignment="1" applyProtection="1">
      <alignment horizontal="centerContinuous" vertical="center"/>
    </xf>
    <xf numFmtId="0" fontId="21" fillId="7" borderId="11" xfId="1" applyFont="1" applyFill="1" applyBorder="1" applyAlignment="1" applyProtection="1">
      <alignment horizontal="centerContinuous" vertical="center"/>
    </xf>
    <xf numFmtId="0" fontId="21" fillId="7" borderId="2" xfId="1" applyFont="1" applyFill="1" applyBorder="1" applyAlignment="1" applyProtection="1">
      <alignment horizontal="center" vertical="center"/>
    </xf>
    <xf numFmtId="0" fontId="21" fillId="7" borderId="9" xfId="1" applyFont="1" applyFill="1" applyBorder="1" applyAlignment="1" applyProtection="1">
      <alignment horizontal="center" vertical="center"/>
    </xf>
    <xf numFmtId="0" fontId="15" fillId="0" borderId="0" xfId="1" applyFont="1" applyAlignment="1">
      <alignment vertical="center"/>
    </xf>
    <xf numFmtId="177" fontId="15" fillId="0" borderId="0" xfId="1" applyNumberFormat="1" applyFont="1" applyFill="1" applyAlignment="1">
      <alignment vertical="center"/>
    </xf>
    <xf numFmtId="0" fontId="21" fillId="7" borderId="9" xfId="1" applyFont="1" applyFill="1" applyBorder="1" applyAlignment="1">
      <alignment horizontal="center" vertical="center"/>
    </xf>
    <xf numFmtId="0" fontId="21" fillId="4" borderId="13" xfId="1" applyFont="1" applyFill="1" applyBorder="1" applyAlignment="1">
      <alignment horizontal="center" vertical="center"/>
    </xf>
    <xf numFmtId="0" fontId="21" fillId="0" borderId="13" xfId="1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49" fontId="21" fillId="0" borderId="13" xfId="1" applyNumberFormat="1" applyFont="1" applyFill="1" applyBorder="1" applyAlignment="1">
      <alignment horizontal="center" vertical="center"/>
    </xf>
    <xf numFmtId="49" fontId="21" fillId="0" borderId="14" xfId="1" applyNumberFormat="1" applyFont="1" applyFill="1" applyBorder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0" fontId="21" fillId="3" borderId="9" xfId="1" applyFont="1" applyFill="1" applyBorder="1" applyAlignment="1">
      <alignment horizontal="center" vertical="center"/>
    </xf>
    <xf numFmtId="49" fontId="21" fillId="2" borderId="13" xfId="1" applyNumberFormat="1" applyFont="1" applyFill="1" applyBorder="1" applyAlignment="1">
      <alignment horizontal="center" vertical="center"/>
    </xf>
    <xf numFmtId="49" fontId="21" fillId="2" borderId="14" xfId="1" applyNumberFormat="1" applyFont="1" applyFill="1" applyBorder="1" applyAlignment="1">
      <alignment horizontal="center" vertical="center"/>
    </xf>
    <xf numFmtId="177" fontId="15" fillId="0" borderId="7" xfId="1" applyNumberFormat="1" applyFont="1" applyBorder="1" applyAlignment="1">
      <alignment vertical="center"/>
    </xf>
    <xf numFmtId="0" fontId="15" fillId="0" borderId="7" xfId="1" applyFont="1" applyBorder="1" applyAlignment="1">
      <alignment vertical="center"/>
    </xf>
    <xf numFmtId="0" fontId="25" fillId="0" borderId="0" xfId="1" applyNumberFormat="1" applyFont="1" applyAlignment="1">
      <alignment vertical="center"/>
    </xf>
    <xf numFmtId="0" fontId="25" fillId="0" borderId="0" xfId="2" applyNumberFormat="1" applyFont="1" applyAlignment="1">
      <alignment vertical="center"/>
    </xf>
    <xf numFmtId="0" fontId="10" fillId="0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21" fillId="0" borderId="0" xfId="1" applyFont="1" applyFill="1" applyAlignment="1" applyProtection="1">
      <alignment horizontal="left" vertical="center"/>
    </xf>
    <xf numFmtId="0" fontId="3" fillId="0" borderId="0" xfId="1" applyFont="1" applyAlignment="1">
      <alignment horizontal="left" vertical="center"/>
    </xf>
    <xf numFmtId="0" fontId="6" fillId="0" borderId="0" xfId="1" applyFont="1" applyFill="1" applyAlignment="1" applyProtection="1">
      <alignment horizontal="right" vertical="center"/>
    </xf>
    <xf numFmtId="0" fontId="21" fillId="2" borderId="12" xfId="1" applyFont="1" applyFill="1" applyBorder="1" applyAlignment="1">
      <alignment horizontal="center" vertical="center"/>
    </xf>
    <xf numFmtId="0" fontId="20" fillId="6" borderId="4" xfId="1" applyFont="1" applyFill="1" applyBorder="1" applyAlignment="1" applyProtection="1">
      <alignment vertical="center"/>
    </xf>
    <xf numFmtId="0" fontId="14" fillId="6" borderId="4" xfId="1" applyFont="1" applyFill="1" applyBorder="1" applyAlignment="1" applyProtection="1">
      <alignment vertical="center"/>
    </xf>
    <xf numFmtId="0" fontId="21" fillId="7" borderId="12" xfId="1" applyFont="1" applyFill="1" applyBorder="1" applyAlignment="1" applyProtection="1">
      <alignment horizontal="center" vertical="center"/>
    </xf>
    <xf numFmtId="0" fontId="6" fillId="0" borderId="7" xfId="1" applyFont="1" applyFill="1" applyBorder="1" applyAlignment="1" applyProtection="1">
      <alignment horizontal="right" vertical="center"/>
    </xf>
    <xf numFmtId="0" fontId="21" fillId="2" borderId="1" xfId="1" applyFont="1" applyFill="1" applyBorder="1" applyAlignment="1">
      <alignment horizontal="center" vertical="center"/>
    </xf>
    <xf numFmtId="0" fontId="21" fillId="2" borderId="2" xfId="1" applyFont="1" applyFill="1" applyBorder="1" applyAlignment="1">
      <alignment horizontal="center" vertical="center"/>
    </xf>
    <xf numFmtId="0" fontId="21" fillId="2" borderId="9" xfId="1" applyFont="1" applyFill="1" applyBorder="1" applyAlignment="1">
      <alignment horizontal="center" vertical="center"/>
    </xf>
    <xf numFmtId="0" fontId="21" fillId="2" borderId="10" xfId="1" applyFont="1" applyFill="1" applyBorder="1" applyAlignment="1">
      <alignment horizontal="center" vertical="center"/>
    </xf>
    <xf numFmtId="0" fontId="21" fillId="7" borderId="11" xfId="1" applyFont="1" applyFill="1" applyBorder="1" applyAlignment="1">
      <alignment horizontal="center" vertical="center"/>
    </xf>
    <xf numFmtId="186" fontId="15" fillId="6" borderId="8" xfId="1" applyNumberFormat="1" applyFont="1" applyFill="1" applyBorder="1" applyAlignment="1" applyProtection="1">
      <alignment horizontal="distributed" vertical="center"/>
    </xf>
    <xf numFmtId="186" fontId="15" fillId="6" borderId="7" xfId="1" applyNumberFormat="1" applyFont="1" applyFill="1" applyBorder="1" applyAlignment="1" applyProtection="1">
      <alignment horizontal="distributed" vertical="center"/>
    </xf>
    <xf numFmtId="0" fontId="14" fillId="6" borderId="6" xfId="1" applyFont="1" applyFill="1" applyBorder="1" applyAlignment="1" applyProtection="1">
      <alignment vertical="center"/>
    </xf>
    <xf numFmtId="186" fontId="15" fillId="6" borderId="23" xfId="1" applyNumberFormat="1" applyFont="1" applyFill="1" applyBorder="1" applyAlignment="1" applyProtection="1">
      <alignment horizontal="distributed" vertical="center"/>
    </xf>
    <xf numFmtId="186" fontId="15" fillId="6" borderId="17" xfId="1" applyNumberFormat="1" applyFont="1" applyFill="1" applyBorder="1" applyAlignment="1" applyProtection="1">
      <alignment horizontal="distributed" vertical="center"/>
    </xf>
    <xf numFmtId="0" fontId="20" fillId="6" borderId="16" xfId="1" applyFont="1" applyFill="1" applyBorder="1" applyAlignment="1" applyProtection="1">
      <alignment vertical="center"/>
    </xf>
    <xf numFmtId="186" fontId="22" fillId="5" borderId="22" xfId="1" applyNumberFormat="1" applyFont="1" applyFill="1" applyBorder="1" applyAlignment="1" applyProtection="1">
      <alignment horizontal="center" vertical="center"/>
    </xf>
    <xf numFmtId="0" fontId="20" fillId="5" borderId="20" xfId="1" applyFont="1" applyFill="1" applyBorder="1" applyAlignment="1" applyProtection="1">
      <alignment vertical="center"/>
    </xf>
    <xf numFmtId="188" fontId="15" fillId="0" borderId="0" xfId="1" applyNumberFormat="1" applyFont="1" applyFill="1" applyAlignment="1" applyProtection="1">
      <alignment vertical="center"/>
    </xf>
    <xf numFmtId="0" fontId="21" fillId="5" borderId="9" xfId="1" applyFont="1" applyFill="1" applyBorder="1" applyAlignment="1" applyProtection="1">
      <alignment horizontal="center" vertical="center"/>
    </xf>
    <xf numFmtId="0" fontId="21" fillId="5" borderId="11" xfId="1" applyFont="1" applyFill="1" applyBorder="1" applyAlignment="1" applyProtection="1">
      <alignment horizontal="center" vertical="center"/>
    </xf>
    <xf numFmtId="0" fontId="21" fillId="5" borderId="9" xfId="1" applyFont="1" applyFill="1" applyBorder="1" applyAlignment="1" applyProtection="1">
      <alignment horizontal="centerContinuous" vertical="center"/>
    </xf>
    <xf numFmtId="0" fontId="21" fillId="5" borderId="11" xfId="1" applyFont="1" applyFill="1" applyBorder="1" applyAlignment="1" applyProtection="1">
      <alignment horizontal="centerContinuous" vertical="center"/>
    </xf>
    <xf numFmtId="0" fontId="36" fillId="0" borderId="0" xfId="72" applyFont="1" applyAlignment="1">
      <alignment horizontal="center" vertical="center"/>
    </xf>
    <xf numFmtId="10" fontId="27" fillId="0" borderId="0" xfId="81" applyNumberFormat="1" applyFont="1" applyAlignment="1">
      <alignment horizontal="center" vertical="center"/>
    </xf>
    <xf numFmtId="0" fontId="15" fillId="0" borderId="0" xfId="1" applyFont="1" applyFill="1" applyAlignment="1" applyProtection="1">
      <alignment horizontal="center" vertical="center"/>
    </xf>
    <xf numFmtId="0" fontId="22" fillId="8" borderId="12" xfId="1" applyFont="1" applyFill="1" applyBorder="1" applyAlignment="1" applyProtection="1">
      <alignment horizontal="center" vertical="center"/>
    </xf>
    <xf numFmtId="0" fontId="27" fillId="0" borderId="0" xfId="72" applyFont="1" applyAlignment="1">
      <alignment horizontal="center" vertical="center"/>
    </xf>
    <xf numFmtId="0" fontId="28" fillId="7" borderId="14" xfId="1" applyFont="1" applyFill="1" applyBorder="1" applyAlignment="1" applyProtection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7" fontId="6" fillId="0" borderId="0" xfId="82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Alignment="1">
      <alignment vertical="center"/>
    </xf>
    <xf numFmtId="178" fontId="5" fillId="0" borderId="0" xfId="1" applyNumberFormat="1" applyFont="1" applyAlignment="1">
      <alignment vertical="center"/>
    </xf>
    <xf numFmtId="0" fontId="8" fillId="0" borderId="0" xfId="72">
      <alignment vertical="center"/>
    </xf>
    <xf numFmtId="180" fontId="10" fillId="0" borderId="4" xfId="1" applyNumberFormat="1" applyFont="1" applyBorder="1" applyAlignment="1">
      <alignment vertical="center"/>
    </xf>
    <xf numFmtId="0" fontId="22" fillId="0" borderId="10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49" fontId="21" fillId="2" borderId="13" xfId="1" quotePrefix="1" applyNumberFormat="1" applyFont="1" applyFill="1" applyBorder="1" applyAlignment="1">
      <alignment horizontal="center" vertical="center"/>
    </xf>
    <xf numFmtId="178" fontId="22" fillId="3" borderId="3" xfId="1" applyNumberFormat="1" applyFont="1" applyFill="1" applyBorder="1" applyAlignment="1">
      <alignment vertical="center"/>
    </xf>
    <xf numFmtId="178" fontId="22" fillId="3" borderId="2" xfId="1" applyNumberFormat="1" applyFont="1" applyFill="1" applyBorder="1" applyAlignment="1">
      <alignment vertical="center"/>
    </xf>
    <xf numFmtId="178" fontId="22" fillId="3" borderId="1" xfId="1" applyNumberFormat="1" applyFont="1" applyFill="1" applyBorder="1" applyAlignment="1">
      <alignment vertical="center"/>
    </xf>
    <xf numFmtId="41" fontId="5" fillId="0" borderId="0" xfId="3" applyFont="1" applyAlignment="1">
      <alignment vertical="center"/>
    </xf>
    <xf numFmtId="0" fontId="22" fillId="0" borderId="0" xfId="1" applyFont="1" applyBorder="1" applyAlignment="1">
      <alignment vertical="center"/>
    </xf>
    <xf numFmtId="0" fontId="3" fillId="0" borderId="0" xfId="1" quotePrefix="1" applyFont="1" applyAlignment="1">
      <alignment horizontal="left" vertical="center"/>
    </xf>
    <xf numFmtId="178" fontId="15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0" fontId="21" fillId="2" borderId="8" xfId="1" applyFont="1" applyFill="1" applyBorder="1" applyAlignment="1">
      <alignment horizontal="distributed" vertical="center" indent="1"/>
    </xf>
    <xf numFmtId="0" fontId="57" fillId="2" borderId="6" xfId="1" applyFont="1" applyFill="1" applyBorder="1" applyAlignment="1">
      <alignment horizontal="left" vertical="center"/>
    </xf>
    <xf numFmtId="0" fontId="21" fillId="2" borderId="5" xfId="1" applyFont="1" applyFill="1" applyBorder="1" applyAlignment="1">
      <alignment horizontal="distributed" vertical="center" indent="1"/>
    </xf>
    <xf numFmtId="0" fontId="57" fillId="2" borderId="4" xfId="1" applyFont="1" applyFill="1" applyBorder="1" applyAlignment="1">
      <alignment horizontal="left" vertical="center"/>
    </xf>
    <xf numFmtId="0" fontId="57" fillId="2" borderId="1" xfId="1" applyFont="1" applyFill="1" applyBorder="1" applyAlignment="1">
      <alignment horizontal="left" vertical="center"/>
    </xf>
    <xf numFmtId="0" fontId="21" fillId="0" borderId="5" xfId="1" applyFont="1" applyFill="1" applyBorder="1" applyAlignment="1">
      <alignment horizontal="center" vertical="center"/>
    </xf>
    <xf numFmtId="0" fontId="21" fillId="0" borderId="0" xfId="1" applyFont="1" applyFill="1" applyBorder="1" applyAlignment="1">
      <alignment horizontal="center" vertical="center"/>
    </xf>
    <xf numFmtId="0" fontId="21" fillId="0" borderId="4" xfId="1" applyFont="1" applyFill="1" applyBorder="1" applyAlignment="1">
      <alignment horizontal="center" vertical="center"/>
    </xf>
    <xf numFmtId="0" fontId="21" fillId="0" borderId="2" xfId="1" applyFont="1" applyFill="1" applyBorder="1" applyAlignment="1">
      <alignment horizontal="centerContinuous" vertical="center"/>
    </xf>
    <xf numFmtId="0" fontId="21" fillId="0" borderId="1" xfId="1" applyFont="1" applyFill="1" applyBorder="1" applyAlignment="1">
      <alignment horizontal="centerContinuous" vertical="center"/>
    </xf>
    <xf numFmtId="0" fontId="21" fillId="2" borderId="11" xfId="1" applyFont="1" applyFill="1" applyBorder="1" applyAlignment="1">
      <alignment horizontal="center" vertical="center"/>
    </xf>
    <xf numFmtId="0" fontId="21" fillId="2" borderId="8" xfId="1" applyFont="1" applyFill="1" applyBorder="1" applyAlignment="1">
      <alignment horizontal="centerContinuous" vertical="center"/>
    </xf>
    <xf numFmtId="0" fontId="21" fillId="2" borderId="6" xfId="1" applyFont="1" applyFill="1" applyBorder="1" applyAlignment="1">
      <alignment horizontal="centerContinuous" vertical="center"/>
    </xf>
    <xf numFmtId="0" fontId="25" fillId="0" borderId="0" xfId="1" applyFont="1" applyAlignment="1">
      <alignment vertical="center"/>
    </xf>
    <xf numFmtId="10" fontId="25" fillId="0" borderId="0" xfId="81" applyNumberFormat="1" applyFont="1" applyAlignment="1">
      <alignment vertical="center"/>
    </xf>
    <xf numFmtId="176" fontId="25" fillId="0" borderId="0" xfId="1" applyNumberFormat="1" applyFont="1" applyAlignment="1">
      <alignment vertical="center"/>
    </xf>
    <xf numFmtId="176" fontId="25" fillId="0" borderId="0" xfId="1" applyNumberFormat="1" applyFont="1" applyBorder="1" applyAlignment="1">
      <alignment vertical="center"/>
    </xf>
    <xf numFmtId="187" fontId="15" fillId="0" borderId="0" xfId="82" applyNumberFormat="1" applyFont="1" applyAlignment="1">
      <alignment vertical="center"/>
    </xf>
    <xf numFmtId="10" fontId="15" fillId="0" borderId="0" xfId="81" applyNumberFormat="1" applyFont="1" applyAlignment="1">
      <alignment vertical="center"/>
    </xf>
    <xf numFmtId="0" fontId="58" fillId="0" borderId="0" xfId="1" applyFont="1" applyAlignment="1">
      <alignment vertical="center"/>
    </xf>
    <xf numFmtId="186" fontId="7" fillId="5" borderId="21" xfId="1" quotePrefix="1" applyNumberFormat="1" applyFont="1" applyFill="1" applyBorder="1" applyAlignment="1" applyProtection="1">
      <alignment horizontal="center" vertical="center" wrapText="1"/>
    </xf>
    <xf numFmtId="0" fontId="21" fillId="0" borderId="13" xfId="1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0" fontId="21" fillId="0" borderId="13" xfId="1" applyFont="1" applyFill="1" applyBorder="1" applyAlignment="1">
      <alignment horizontal="center" vertical="center"/>
    </xf>
    <xf numFmtId="0" fontId="21" fillId="0" borderId="14" xfId="1" applyFont="1" applyFill="1" applyBorder="1" applyAlignment="1">
      <alignment horizontal="center" vertical="center"/>
    </xf>
    <xf numFmtId="41" fontId="22" fillId="5" borderId="21" xfId="84" applyFont="1" applyFill="1" applyBorder="1" applyAlignment="1" applyProtection="1">
      <alignment vertical="center"/>
    </xf>
    <xf numFmtId="41" fontId="22" fillId="5" borderId="20" xfId="84" applyFont="1" applyFill="1" applyBorder="1" applyAlignment="1" applyProtection="1">
      <alignment vertical="center"/>
    </xf>
    <xf numFmtId="41" fontId="22" fillId="5" borderId="22" xfId="84" applyFont="1" applyFill="1" applyBorder="1" applyAlignment="1" applyProtection="1">
      <alignment vertical="center"/>
    </xf>
    <xf numFmtId="41" fontId="15" fillId="6" borderId="17" xfId="84" applyFont="1" applyFill="1" applyBorder="1" applyAlignment="1" applyProtection="1">
      <alignment vertical="center"/>
    </xf>
    <xf numFmtId="41" fontId="15" fillId="6" borderId="16" xfId="84" applyFont="1" applyFill="1" applyBorder="1" applyAlignment="1" applyProtection="1">
      <alignment vertical="center"/>
    </xf>
    <xf numFmtId="41" fontId="15" fillId="6" borderId="23" xfId="84" applyFont="1" applyFill="1" applyBorder="1" applyAlignment="1" applyProtection="1">
      <alignment vertical="center"/>
    </xf>
    <xf numFmtId="41" fontId="15" fillId="6" borderId="0" xfId="84" applyFont="1" applyFill="1" applyBorder="1" applyAlignment="1" applyProtection="1">
      <alignment vertical="center"/>
    </xf>
    <xf numFmtId="41" fontId="15" fillId="6" borderId="4" xfId="84" applyFont="1" applyFill="1" applyBorder="1" applyAlignment="1" applyProtection="1">
      <alignment vertical="center"/>
    </xf>
    <xf numFmtId="41" fontId="15" fillId="6" borderId="5" xfId="84" applyFont="1" applyFill="1" applyBorder="1" applyAlignment="1" applyProtection="1">
      <alignment vertical="center"/>
    </xf>
    <xf numFmtId="41" fontId="15" fillId="6" borderId="7" xfId="84" applyFont="1" applyFill="1" applyBorder="1" applyAlignment="1" applyProtection="1">
      <alignment vertical="center"/>
    </xf>
    <xf numFmtId="41" fontId="15" fillId="6" borderId="6" xfId="84" applyFont="1" applyFill="1" applyBorder="1" applyAlignment="1" applyProtection="1">
      <alignment vertical="center"/>
    </xf>
    <xf numFmtId="41" fontId="15" fillId="6" borderId="8" xfId="84" applyFont="1" applyFill="1" applyBorder="1" applyAlignment="1" applyProtection="1">
      <alignment vertical="center"/>
    </xf>
    <xf numFmtId="41" fontId="15" fillId="0" borderId="0" xfId="84" applyFont="1" applyFill="1" applyBorder="1" applyAlignment="1" applyProtection="1">
      <alignment vertical="center"/>
    </xf>
    <xf numFmtId="41" fontId="15" fillId="0" borderId="4" xfId="84" applyFont="1" applyFill="1" applyBorder="1" applyAlignment="1" applyProtection="1">
      <alignment vertical="center"/>
    </xf>
    <xf numFmtId="41" fontId="15" fillId="0" borderId="5" xfId="84" applyFont="1" applyFill="1" applyBorder="1" applyAlignment="1" applyProtection="1">
      <alignment vertical="center"/>
    </xf>
    <xf numFmtId="41" fontId="27" fillId="9" borderId="0" xfId="84" applyFont="1" applyFill="1" applyAlignment="1">
      <alignment horizontal="right" vertical="center"/>
    </xf>
    <xf numFmtId="41" fontId="27" fillId="9" borderId="0" xfId="84" applyFont="1" applyFill="1" applyBorder="1" applyAlignment="1">
      <alignment horizontal="right" vertical="center"/>
    </xf>
    <xf numFmtId="41" fontId="15" fillId="0" borderId="7" xfId="84" applyFont="1" applyFill="1" applyBorder="1" applyAlignment="1" applyProtection="1">
      <alignment vertical="center"/>
    </xf>
    <xf numFmtId="41" fontId="15" fillId="0" borderId="6" xfId="84" applyFont="1" applyFill="1" applyBorder="1" applyAlignment="1" applyProtection="1">
      <alignment vertical="center"/>
    </xf>
    <xf numFmtId="41" fontId="15" fillId="0" borderId="8" xfId="84" applyFont="1" applyFill="1" applyBorder="1" applyAlignment="1" applyProtection="1">
      <alignment vertical="center"/>
    </xf>
    <xf numFmtId="41" fontId="22" fillId="8" borderId="1" xfId="84" applyFont="1" applyFill="1" applyBorder="1" applyAlignment="1" applyProtection="1">
      <alignment vertical="center"/>
    </xf>
    <xf numFmtId="41" fontId="22" fillId="8" borderId="3" xfId="84" applyFont="1" applyFill="1" applyBorder="1" applyAlignment="1" applyProtection="1">
      <alignment vertical="center"/>
    </xf>
    <xf numFmtId="41" fontId="22" fillId="8" borderId="2" xfId="84" applyFont="1" applyFill="1" applyBorder="1" applyAlignment="1" applyProtection="1">
      <alignment vertical="center"/>
    </xf>
    <xf numFmtId="41" fontId="22" fillId="8" borderId="0" xfId="84" applyFont="1" applyFill="1" applyBorder="1" applyAlignment="1" applyProtection="1">
      <alignment vertical="center"/>
    </xf>
    <xf numFmtId="41" fontId="22" fillId="8" borderId="5" xfId="84" applyFont="1" applyFill="1" applyBorder="1" applyAlignment="1" applyProtection="1">
      <alignment vertical="center"/>
    </xf>
    <xf numFmtId="41" fontId="22" fillId="8" borderId="4" xfId="84" applyFont="1" applyFill="1" applyBorder="1" applyAlignment="1" applyProtection="1">
      <alignment vertical="center"/>
    </xf>
    <xf numFmtId="41" fontId="22" fillId="4" borderId="4" xfId="84" applyFont="1" applyFill="1" applyBorder="1" applyAlignment="1" applyProtection="1">
      <alignment vertical="center"/>
    </xf>
    <xf numFmtId="41" fontId="22" fillId="4" borderId="0" xfId="84" applyFont="1" applyFill="1" applyBorder="1" applyAlignment="1" applyProtection="1">
      <alignment vertical="center"/>
    </xf>
    <xf numFmtId="41" fontId="22" fillId="4" borderId="5" xfId="84" applyFont="1" applyFill="1" applyBorder="1" applyAlignment="1" applyProtection="1">
      <alignment vertical="center"/>
    </xf>
    <xf numFmtId="41" fontId="15" fillId="32" borderId="4" xfId="84" applyFont="1" applyFill="1" applyBorder="1" applyAlignment="1" applyProtection="1">
      <alignment vertical="center"/>
    </xf>
    <xf numFmtId="41" fontId="15" fillId="32" borderId="0" xfId="84" applyFont="1" applyFill="1" applyBorder="1" applyAlignment="1" applyProtection="1">
      <alignment vertical="center"/>
    </xf>
    <xf numFmtId="41" fontId="15" fillId="32" borderId="5" xfId="84" applyFont="1" applyFill="1" applyBorder="1" applyAlignment="1" applyProtection="1">
      <alignment vertical="center"/>
    </xf>
    <xf numFmtId="41" fontId="15" fillId="32" borderId="6" xfId="84" applyFont="1" applyFill="1" applyBorder="1" applyAlignment="1" applyProtection="1">
      <alignment vertical="center"/>
    </xf>
    <xf numFmtId="41" fontId="15" fillId="32" borderId="7" xfId="84" applyFont="1" applyFill="1" applyBorder="1" applyAlignment="1" applyProtection="1">
      <alignment vertical="center"/>
    </xf>
    <xf numFmtId="41" fontId="15" fillId="32" borderId="8" xfId="84" applyFont="1" applyFill="1" applyBorder="1" applyAlignment="1" applyProtection="1">
      <alignment vertical="center"/>
    </xf>
    <xf numFmtId="0" fontId="20" fillId="0" borderId="4" xfId="1" applyNumberFormat="1" applyFont="1" applyFill="1" applyBorder="1" applyAlignment="1" applyProtection="1">
      <alignment vertical="center"/>
    </xf>
    <xf numFmtId="41" fontId="15" fillId="0" borderId="4" xfId="84" applyFont="1" applyBorder="1" applyAlignment="1">
      <alignment vertical="center"/>
    </xf>
    <xf numFmtId="41" fontId="15" fillId="4" borderId="0" xfId="84" applyFont="1" applyFill="1" applyBorder="1" applyAlignment="1">
      <alignment vertical="center"/>
    </xf>
    <xf numFmtId="41" fontId="15" fillId="4" borderId="5" xfId="84" applyFont="1" applyFill="1" applyBorder="1" applyAlignment="1">
      <alignment vertical="center"/>
    </xf>
    <xf numFmtId="41" fontId="15" fillId="4" borderId="5" xfId="84" applyFont="1" applyFill="1" applyBorder="1" applyAlignment="1" applyProtection="1">
      <alignment vertical="center"/>
      <protection locked="0"/>
    </xf>
    <xf numFmtId="41" fontId="15" fillId="0" borderId="6" xfId="84" applyFont="1" applyBorder="1" applyAlignment="1">
      <alignment vertical="center"/>
    </xf>
    <xf numFmtId="41" fontId="15" fillId="4" borderId="7" xfId="84" applyFont="1" applyFill="1" applyBorder="1" applyAlignment="1">
      <alignment vertical="center"/>
    </xf>
    <xf numFmtId="41" fontId="15" fillId="4" borderId="8" xfId="84" applyFont="1" applyFill="1" applyBorder="1" applyAlignment="1">
      <alignment vertical="center"/>
    </xf>
    <xf numFmtId="41" fontId="15" fillId="4" borderId="8" xfId="84" applyFont="1" applyFill="1" applyBorder="1" applyAlignment="1" applyProtection="1">
      <alignment vertical="center"/>
      <protection locked="0"/>
    </xf>
    <xf numFmtId="41" fontId="22" fillId="3" borderId="3" xfId="84" applyFont="1" applyFill="1" applyBorder="1" applyAlignment="1">
      <alignment vertical="center"/>
    </xf>
    <xf numFmtId="41" fontId="22" fillId="3" borderId="2" xfId="84" applyFont="1" applyFill="1" applyBorder="1" applyAlignment="1">
      <alignment vertical="center"/>
    </xf>
    <xf numFmtId="41" fontId="15" fillId="0" borderId="0" xfId="84" applyFont="1" applyBorder="1" applyAlignment="1">
      <alignment vertical="center"/>
    </xf>
    <xf numFmtId="41" fontId="15" fillId="4" borderId="0" xfId="84" applyFont="1" applyFill="1" applyBorder="1" applyAlignment="1" applyProtection="1">
      <alignment vertical="center"/>
      <protection locked="0"/>
    </xf>
    <xf numFmtId="41" fontId="15" fillId="33" borderId="4" xfId="84" applyFont="1" applyFill="1" applyBorder="1" applyAlignment="1">
      <alignment vertical="center"/>
    </xf>
    <xf numFmtId="41" fontId="15" fillId="33" borderId="0" xfId="84" applyFont="1" applyFill="1" applyBorder="1" applyAlignment="1" applyProtection="1">
      <alignment vertical="center"/>
      <protection locked="0"/>
    </xf>
    <xf numFmtId="41" fontId="15" fillId="33" borderId="5" xfId="84" applyFont="1" applyFill="1" applyBorder="1" applyAlignment="1" applyProtection="1">
      <alignment vertical="center"/>
      <protection locked="0"/>
    </xf>
    <xf numFmtId="41" fontId="15" fillId="33" borderId="0" xfId="84" applyFont="1" applyFill="1" applyBorder="1" applyAlignment="1">
      <alignment vertical="center"/>
    </xf>
    <xf numFmtId="41" fontId="15" fillId="33" borderId="0" xfId="84" applyFont="1" applyFill="1" applyBorder="1" applyAlignment="1" applyProtection="1">
      <alignment horizontal="right" vertical="center"/>
      <protection locked="0"/>
    </xf>
    <xf numFmtId="41" fontId="15" fillId="33" borderId="5" xfId="84" applyFont="1" applyFill="1" applyBorder="1" applyAlignment="1" applyProtection="1">
      <alignment horizontal="right" vertical="center"/>
      <protection locked="0"/>
    </xf>
    <xf numFmtId="41" fontId="15" fillId="33" borderId="7" xfId="84" applyFont="1" applyFill="1" applyBorder="1" applyAlignment="1" applyProtection="1">
      <alignment horizontal="right" vertical="center"/>
      <protection locked="0"/>
    </xf>
    <xf numFmtId="41" fontId="15" fillId="33" borderId="8" xfId="84" applyFont="1" applyFill="1" applyBorder="1" applyAlignment="1" applyProtection="1">
      <alignment horizontal="right" vertical="center"/>
      <protection locked="0"/>
    </xf>
    <xf numFmtId="41" fontId="15" fillId="33" borderId="6" xfId="84" applyFont="1" applyFill="1" applyBorder="1" applyAlignment="1">
      <alignment vertical="center"/>
    </xf>
    <xf numFmtId="41" fontId="22" fillId="5" borderId="15" xfId="84" applyFont="1" applyFill="1" applyBorder="1" applyAlignment="1">
      <alignment vertical="center"/>
    </xf>
    <xf numFmtId="41" fontId="22" fillId="5" borderId="11" xfId="84" applyFont="1" applyFill="1" applyBorder="1" applyAlignment="1">
      <alignment vertical="center"/>
    </xf>
    <xf numFmtId="41" fontId="22" fillId="5" borderId="10" xfId="84" applyFont="1" applyFill="1" applyBorder="1" applyAlignment="1">
      <alignment vertical="center"/>
    </xf>
    <xf numFmtId="41" fontId="15" fillId="4" borderId="4" xfId="84" applyFont="1" applyFill="1" applyBorder="1" applyAlignment="1" applyProtection="1">
      <alignment vertical="center"/>
      <protection locked="0"/>
    </xf>
    <xf numFmtId="41" fontId="15" fillId="0" borderId="4" xfId="84" applyFont="1" applyFill="1" applyBorder="1" applyAlignment="1">
      <alignment vertical="center"/>
    </xf>
    <xf numFmtId="41" fontId="15" fillId="0" borderId="0" xfId="84" applyFont="1" applyFill="1" applyBorder="1" applyAlignment="1">
      <alignment vertical="center"/>
    </xf>
    <xf numFmtId="41" fontId="15" fillId="0" borderId="4" xfId="84" applyFont="1" applyFill="1" applyBorder="1" applyAlignment="1" applyProtection="1">
      <alignment vertical="center"/>
      <protection locked="0"/>
    </xf>
    <xf numFmtId="41" fontId="15" fillId="0" borderId="0" xfId="84" applyFont="1" applyFill="1" applyBorder="1" applyAlignment="1" applyProtection="1">
      <alignment vertical="center"/>
      <protection locked="0"/>
    </xf>
    <xf numFmtId="41" fontId="15" fillId="0" borderId="6" xfId="84" applyFont="1" applyFill="1" applyBorder="1" applyAlignment="1">
      <alignment vertical="center"/>
    </xf>
    <xf numFmtId="41" fontId="15" fillId="0" borderId="7" xfId="84" applyFont="1" applyFill="1" applyBorder="1" applyAlignment="1">
      <alignment vertical="center"/>
    </xf>
    <xf numFmtId="41" fontId="15" fillId="0" borderId="6" xfId="84" applyFont="1" applyFill="1" applyBorder="1" applyAlignment="1" applyProtection="1">
      <alignment vertical="center"/>
      <protection locked="0"/>
    </xf>
    <xf numFmtId="41" fontId="15" fillId="0" borderId="7" xfId="84" applyFont="1" applyFill="1" applyBorder="1" applyAlignment="1" applyProtection="1">
      <alignment vertical="center"/>
      <protection locked="0"/>
    </xf>
    <xf numFmtId="41" fontId="15" fillId="4" borderId="15" xfId="84" applyFont="1" applyFill="1" applyBorder="1" applyAlignment="1">
      <alignment vertical="center"/>
    </xf>
    <xf numFmtId="41" fontId="15" fillId="4" borderId="10" xfId="84" applyFont="1" applyFill="1" applyBorder="1" applyAlignment="1" applyProtection="1">
      <alignment vertical="center"/>
      <protection locked="0"/>
    </xf>
    <xf numFmtId="41" fontId="15" fillId="4" borderId="15" xfId="84" applyFont="1" applyFill="1" applyBorder="1" applyAlignment="1" applyProtection="1">
      <alignment vertical="center"/>
      <protection locked="0"/>
    </xf>
    <xf numFmtId="41" fontId="22" fillId="3" borderId="1" xfId="84" applyFont="1" applyFill="1" applyBorder="1" applyAlignment="1">
      <alignment vertical="center" shrinkToFit="1"/>
    </xf>
    <xf numFmtId="41" fontId="22" fillId="3" borderId="3" xfId="84" applyFont="1" applyFill="1" applyBorder="1" applyAlignment="1">
      <alignment vertical="center" shrinkToFit="1"/>
    </xf>
    <xf numFmtId="41" fontId="22" fillId="3" borderId="2" xfId="84" applyFont="1" applyFill="1" applyBorder="1" applyAlignment="1">
      <alignment vertical="center" shrinkToFit="1"/>
    </xf>
    <xf numFmtId="181" fontId="59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1" fontId="15" fillId="32" borderId="0" xfId="23" applyFont="1" applyFill="1" applyBorder="1" applyAlignment="1" applyProtection="1">
      <alignment vertical="center"/>
    </xf>
    <xf numFmtId="41" fontId="15" fillId="32" borderId="5" xfId="23" applyFont="1" applyFill="1" applyBorder="1" applyAlignment="1" applyProtection="1">
      <alignment vertical="center"/>
    </xf>
    <xf numFmtId="41" fontId="15" fillId="33" borderId="0" xfId="84" applyFont="1" applyFill="1" applyBorder="1" applyAlignment="1">
      <alignment horizontal="right" vertical="center"/>
    </xf>
    <xf numFmtId="41" fontId="15" fillId="33" borderId="7" xfId="84" applyFont="1" applyFill="1" applyBorder="1" applyAlignment="1">
      <alignment horizontal="right" vertical="center"/>
    </xf>
    <xf numFmtId="41" fontId="15" fillId="33" borderId="0" xfId="23" applyFont="1" applyFill="1" applyBorder="1" applyAlignment="1" applyProtection="1">
      <alignment vertical="center"/>
      <protection locked="0"/>
    </xf>
    <xf numFmtId="41" fontId="15" fillId="33" borderId="5" xfId="23" applyFont="1" applyFill="1" applyBorder="1" applyAlignment="1" applyProtection="1">
      <alignment vertical="center"/>
      <protection locked="0"/>
    </xf>
    <xf numFmtId="41" fontId="15" fillId="33" borderId="0" xfId="23" applyFont="1" applyFill="1" applyBorder="1" applyAlignment="1" applyProtection="1">
      <alignment horizontal="right" vertical="center"/>
      <protection locked="0"/>
    </xf>
    <xf numFmtId="41" fontId="15" fillId="33" borderId="5" xfId="23" applyFont="1" applyFill="1" applyBorder="1" applyAlignment="1" applyProtection="1">
      <alignment horizontal="right" vertical="center"/>
      <protection locked="0"/>
    </xf>
    <xf numFmtId="49" fontId="5" fillId="0" borderId="0" xfId="1" applyNumberFormat="1" applyFont="1" applyFill="1" applyBorder="1" applyAlignment="1" applyProtection="1">
      <alignment horizontal="center" vertical="center"/>
    </xf>
    <xf numFmtId="49" fontId="5" fillId="0" borderId="0" xfId="1" quotePrefix="1" applyNumberFormat="1" applyFont="1" applyFill="1" applyBorder="1" applyAlignment="1" applyProtection="1">
      <alignment horizontal="center" vertical="center"/>
    </xf>
    <xf numFmtId="41" fontId="19" fillId="0" borderId="0" xfId="1" applyNumberFormat="1" applyFont="1" applyFill="1" applyAlignment="1" applyProtection="1">
      <alignment vertical="center"/>
    </xf>
    <xf numFmtId="0" fontId="15" fillId="35" borderId="0" xfId="1" applyFont="1" applyFill="1" applyAlignment="1" applyProtection="1">
      <alignment vertical="center"/>
    </xf>
    <xf numFmtId="0" fontId="20" fillId="35" borderId="4" xfId="1" applyFont="1" applyFill="1" applyBorder="1" applyAlignment="1" applyProtection="1">
      <alignment vertical="center"/>
    </xf>
    <xf numFmtId="0" fontId="5" fillId="35" borderId="0" xfId="1" applyFont="1" applyFill="1" applyBorder="1" applyAlignment="1" applyProtection="1">
      <alignment horizontal="center" vertical="center"/>
    </xf>
    <xf numFmtId="0" fontId="15" fillId="35" borderId="5" xfId="1" applyFont="1" applyFill="1" applyBorder="1" applyAlignment="1" applyProtection="1">
      <alignment horizontal="center" vertical="center"/>
    </xf>
    <xf numFmtId="41" fontId="15" fillId="35" borderId="0" xfId="84" applyFont="1" applyFill="1" applyBorder="1" applyAlignment="1" applyProtection="1">
      <alignment vertical="center"/>
    </xf>
    <xf numFmtId="41" fontId="15" fillId="35" borderId="4" xfId="84" applyFont="1" applyFill="1" applyBorder="1" applyAlignment="1" applyProtection="1">
      <alignment vertical="center"/>
    </xf>
    <xf numFmtId="41" fontId="15" fillId="35" borderId="5" xfId="84" applyFont="1" applyFill="1" applyBorder="1" applyAlignment="1" applyProtection="1">
      <alignment vertical="center"/>
    </xf>
    <xf numFmtId="0" fontId="15" fillId="35" borderId="0" xfId="1" applyNumberFormat="1" applyFont="1" applyFill="1" applyAlignment="1" applyProtection="1">
      <alignment vertical="center"/>
    </xf>
    <xf numFmtId="49" fontId="5" fillId="36" borderId="7" xfId="1" applyNumberFormat="1" applyFont="1" applyFill="1" applyBorder="1" applyAlignment="1" applyProtection="1">
      <alignment horizontal="center" vertical="center"/>
    </xf>
    <xf numFmtId="0" fontId="15" fillId="36" borderId="8" xfId="1" applyFont="1" applyFill="1" applyBorder="1" applyAlignment="1" applyProtection="1">
      <alignment horizontal="center" vertical="center"/>
    </xf>
    <xf numFmtId="41" fontId="15" fillId="36" borderId="7" xfId="84" applyFont="1" applyFill="1" applyBorder="1" applyAlignment="1" applyProtection="1">
      <alignment vertical="center"/>
    </xf>
    <xf numFmtId="41" fontId="15" fillId="36" borderId="6" xfId="84" applyFont="1" applyFill="1" applyBorder="1" applyAlignment="1" applyProtection="1">
      <alignment vertical="center"/>
    </xf>
    <xf numFmtId="41" fontId="15" fillId="36" borderId="8" xfId="84" applyFont="1" applyFill="1" applyBorder="1" applyAlignment="1" applyProtection="1">
      <alignment vertical="center"/>
    </xf>
    <xf numFmtId="41" fontId="15" fillId="32" borderId="0" xfId="106" applyFont="1" applyFill="1" applyBorder="1" applyAlignment="1" applyProtection="1">
      <alignment vertical="center"/>
    </xf>
    <xf numFmtId="41" fontId="15" fillId="32" borderId="5" xfId="106" applyFont="1" applyFill="1" applyBorder="1" applyAlignment="1" applyProtection="1">
      <alignment vertical="center"/>
    </xf>
    <xf numFmtId="0" fontId="21" fillId="35" borderId="5" xfId="1" applyFont="1" applyFill="1" applyBorder="1" applyAlignment="1" applyProtection="1">
      <alignment horizontal="center" vertical="center"/>
    </xf>
    <xf numFmtId="49" fontId="5" fillId="35" borderId="0" xfId="1" applyNumberFormat="1" applyFont="1" applyFill="1" applyBorder="1" applyAlignment="1" applyProtection="1">
      <alignment horizontal="center" vertical="center"/>
    </xf>
    <xf numFmtId="2" fontId="5" fillId="0" borderId="0" xfId="110" applyNumberFormat="1" applyFont="1" applyAlignment="1">
      <alignment vertical="center"/>
    </xf>
    <xf numFmtId="0" fontId="21" fillId="0" borderId="4" xfId="1" quotePrefix="1" applyFont="1" applyFill="1" applyBorder="1" applyAlignment="1" applyProtection="1">
      <alignment horizontal="center" vertical="center"/>
    </xf>
    <xf numFmtId="0" fontId="15" fillId="0" borderId="0" xfId="1" applyFont="1" applyFill="1" applyBorder="1" applyAlignment="1" applyProtection="1">
      <alignment horizontal="center" vertical="center"/>
    </xf>
    <xf numFmtId="41" fontId="27" fillId="0" borderId="0" xfId="84" applyFont="1" applyFill="1" applyBorder="1" applyAlignment="1">
      <alignment vertical="center"/>
    </xf>
    <xf numFmtId="41" fontId="27" fillId="0" borderId="4" xfId="84" applyFont="1" applyFill="1" applyBorder="1" applyAlignment="1" applyProtection="1">
      <alignment vertical="center"/>
      <protection locked="0"/>
    </xf>
    <xf numFmtId="41" fontId="27" fillId="0" borderId="0" xfId="84" applyFont="1" applyFill="1" applyBorder="1" applyAlignment="1" applyProtection="1">
      <alignment vertical="center"/>
      <protection locked="0"/>
    </xf>
    <xf numFmtId="41" fontId="27" fillId="0" borderId="5" xfId="84" applyFont="1" applyFill="1" applyBorder="1" applyAlignment="1" applyProtection="1">
      <alignment vertical="center"/>
      <protection locked="0"/>
    </xf>
    <xf numFmtId="41" fontId="27" fillId="0" borderId="7" xfId="84" applyFont="1" applyFill="1" applyBorder="1" applyAlignment="1">
      <alignment vertical="center"/>
    </xf>
    <xf numFmtId="41" fontId="27" fillId="0" borderId="8" xfId="84" applyFont="1" applyFill="1" applyBorder="1" applyAlignment="1">
      <alignment vertical="center"/>
    </xf>
    <xf numFmtId="41" fontId="27" fillId="0" borderId="6" xfId="84" applyFont="1" applyFill="1" applyBorder="1" applyAlignment="1" applyProtection="1">
      <alignment vertical="center"/>
      <protection locked="0"/>
    </xf>
    <xf numFmtId="41" fontId="27" fillId="0" borderId="7" xfId="84" applyFont="1" applyFill="1" applyBorder="1" applyAlignment="1" applyProtection="1">
      <alignment vertical="center"/>
      <protection locked="0"/>
    </xf>
    <xf numFmtId="41" fontId="27" fillId="0" borderId="8" xfId="84" applyFont="1" applyFill="1" applyBorder="1" applyAlignment="1" applyProtection="1">
      <alignment vertical="center"/>
      <protection locked="0"/>
    </xf>
    <xf numFmtId="41" fontId="27" fillId="4" borderId="4" xfId="84" applyFont="1" applyFill="1" applyBorder="1" applyAlignment="1" applyProtection="1">
      <alignment vertical="center"/>
      <protection locked="0"/>
    </xf>
    <xf numFmtId="41" fontId="27" fillId="4" borderId="0" xfId="84" applyFont="1" applyFill="1" applyBorder="1" applyAlignment="1" applyProtection="1">
      <alignment vertical="center"/>
      <protection locked="0"/>
    </xf>
    <xf numFmtId="41" fontId="27" fillId="4" borderId="10" xfId="84" applyFont="1" applyFill="1" applyBorder="1" applyAlignment="1" applyProtection="1">
      <alignment vertical="center"/>
      <protection locked="0"/>
    </xf>
    <xf numFmtId="41" fontId="27" fillId="4" borderId="15" xfId="84" applyFont="1" applyFill="1" applyBorder="1" applyAlignment="1" applyProtection="1">
      <alignment vertical="center"/>
      <protection locked="0"/>
    </xf>
    <xf numFmtId="41" fontId="27" fillId="4" borderId="0" xfId="84" applyFont="1" applyFill="1" applyBorder="1" applyAlignment="1">
      <alignment vertical="center"/>
    </xf>
    <xf numFmtId="41" fontId="27" fillId="0" borderId="4" xfId="84" applyFont="1" applyFill="1" applyBorder="1" applyAlignment="1">
      <alignment vertical="center"/>
    </xf>
    <xf numFmtId="41" fontId="27" fillId="0" borderId="6" xfId="84" applyFont="1" applyFill="1" applyBorder="1" applyAlignment="1">
      <alignment vertical="center"/>
    </xf>
    <xf numFmtId="41" fontId="27" fillId="4" borderId="11" xfId="84" applyFont="1" applyFill="1" applyBorder="1" applyAlignment="1" applyProtection="1">
      <alignment vertical="center"/>
      <protection locked="0"/>
    </xf>
    <xf numFmtId="41" fontId="60" fillId="3" borderId="3" xfId="84" applyFont="1" applyFill="1" applyBorder="1" applyAlignment="1">
      <alignment vertical="center"/>
    </xf>
    <xf numFmtId="41" fontId="60" fillId="3" borderId="1" xfId="84" applyFont="1" applyFill="1" applyBorder="1" applyAlignment="1">
      <alignment vertical="center"/>
    </xf>
    <xf numFmtId="41" fontId="60" fillId="3" borderId="2" xfId="84" applyFont="1" applyFill="1" applyBorder="1" applyAlignment="1">
      <alignment vertical="center"/>
    </xf>
    <xf numFmtId="41" fontId="60" fillId="0" borderId="4" xfId="84" applyFont="1" applyFill="1" applyBorder="1" applyAlignment="1" applyProtection="1">
      <alignment vertical="center"/>
    </xf>
    <xf numFmtId="41" fontId="19" fillId="34" borderId="0" xfId="84" applyFont="1" applyFill="1" applyBorder="1" applyAlignment="1" applyProtection="1">
      <alignment horizontal="right" vertical="center"/>
      <protection locked="0"/>
    </xf>
    <xf numFmtId="41" fontId="19" fillId="32" borderId="4" xfId="84" applyFont="1" applyFill="1" applyBorder="1" applyAlignment="1">
      <alignment horizontal="right" vertical="center"/>
    </xf>
    <xf numFmtId="41" fontId="19" fillId="32" borderId="0" xfId="84" applyFont="1" applyFill="1" applyBorder="1" applyAlignment="1" applyProtection="1">
      <alignment horizontal="right" vertical="center"/>
      <protection locked="0"/>
    </xf>
    <xf numFmtId="41" fontId="19" fillId="32" borderId="5" xfId="84" applyFont="1" applyFill="1" applyBorder="1" applyAlignment="1" applyProtection="1">
      <alignment horizontal="right" vertical="center"/>
      <protection locked="0"/>
    </xf>
    <xf numFmtId="41" fontId="19" fillId="32" borderId="0" xfId="84" applyFont="1" applyFill="1" applyBorder="1" applyAlignment="1">
      <alignment horizontal="right" vertical="center"/>
    </xf>
    <xf numFmtId="41" fontId="19" fillId="34" borderId="0" xfId="84" applyFont="1" applyFill="1" applyBorder="1" applyAlignment="1" applyProtection="1">
      <alignment horizontal="right" vertical="center"/>
    </xf>
    <xf numFmtId="41" fontId="60" fillId="0" borderId="0" xfId="84" applyFont="1" applyBorder="1" applyAlignment="1">
      <alignment horizontal="right" vertical="center"/>
    </xf>
    <xf numFmtId="41" fontId="19" fillId="34" borderId="5" xfId="84" applyFont="1" applyFill="1" applyBorder="1" applyAlignment="1" applyProtection="1">
      <alignment horizontal="right" vertical="center"/>
    </xf>
    <xf numFmtId="41" fontId="60" fillId="0" borderId="7" xfId="84" applyFont="1" applyBorder="1" applyAlignment="1">
      <alignment horizontal="right" vertical="center"/>
    </xf>
    <xf numFmtId="41" fontId="19" fillId="34" borderId="7" xfId="84" applyFont="1" applyFill="1" applyBorder="1" applyAlignment="1" applyProtection="1">
      <alignment horizontal="right" vertical="center"/>
      <protection locked="0"/>
    </xf>
    <xf numFmtId="41" fontId="19" fillId="34" borderId="8" xfId="84" applyFont="1" applyFill="1" applyBorder="1" applyAlignment="1" applyProtection="1">
      <alignment horizontal="right" vertical="center"/>
    </xf>
    <xf numFmtId="41" fontId="19" fillId="32" borderId="7" xfId="84" applyFont="1" applyFill="1" applyBorder="1" applyAlignment="1" applyProtection="1">
      <alignment horizontal="right" vertical="center"/>
      <protection locked="0"/>
    </xf>
    <xf numFmtId="41" fontId="19" fillId="32" borderId="8" xfId="84" applyFont="1" applyFill="1" applyBorder="1" applyAlignment="1" applyProtection="1">
      <alignment horizontal="right" vertical="center"/>
      <protection locked="0"/>
    </xf>
    <xf numFmtId="41" fontId="19" fillId="32" borderId="6" xfId="84" applyFont="1" applyFill="1" applyBorder="1" applyAlignment="1">
      <alignment horizontal="right" vertical="center"/>
    </xf>
    <xf numFmtId="41" fontId="19" fillId="32" borderId="7" xfId="84" applyFont="1" applyFill="1" applyBorder="1" applyAlignment="1">
      <alignment horizontal="right" vertical="center"/>
    </xf>
    <xf numFmtId="0" fontId="21" fillId="7" borderId="10" xfId="1" applyFont="1" applyFill="1" applyBorder="1" applyAlignment="1" applyProtection="1">
      <alignment horizontal="centerContinuous" vertical="center"/>
    </xf>
    <xf numFmtId="0" fontId="21" fillId="7" borderId="10" xfId="1" applyFont="1" applyFill="1" applyBorder="1" applyAlignment="1" applyProtection="1">
      <alignment horizontal="center" vertical="center"/>
    </xf>
    <xf numFmtId="41" fontId="15" fillId="37" borderId="4" xfId="84" applyFont="1" applyFill="1" applyBorder="1" applyAlignment="1" applyProtection="1">
      <alignment vertical="center"/>
    </xf>
    <xf numFmtId="41" fontId="15" fillId="35" borderId="0" xfId="84" applyFont="1" applyFill="1" applyBorder="1" applyAlignment="1" applyProtection="1">
      <alignment vertical="center"/>
      <protection locked="0"/>
    </xf>
    <xf numFmtId="41" fontId="15" fillId="4" borderId="7" xfId="84" applyFont="1" applyFill="1" applyBorder="1" applyAlignment="1" applyProtection="1">
      <alignment vertical="center"/>
      <protection locked="0"/>
    </xf>
    <xf numFmtId="41" fontId="15" fillId="35" borderId="6" xfId="84" applyFont="1" applyFill="1" applyBorder="1" applyAlignment="1" applyProtection="1">
      <alignment vertical="center"/>
      <protection locked="0"/>
    </xf>
    <xf numFmtId="186" fontId="27" fillId="6" borderId="0" xfId="1" applyNumberFormat="1" applyFont="1" applyFill="1" applyBorder="1" applyAlignment="1" applyProtection="1">
      <alignment horizontal="distributed" vertical="center"/>
    </xf>
    <xf numFmtId="186" fontId="27" fillId="6" borderId="5" xfId="1" applyNumberFormat="1" applyFont="1" applyFill="1" applyBorder="1" applyAlignment="1" applyProtection="1">
      <alignment horizontal="distributed" vertical="center"/>
    </xf>
    <xf numFmtId="41" fontId="27" fillId="6" borderId="0" xfId="84" applyFont="1" applyFill="1" applyBorder="1" applyAlignment="1" applyProtection="1">
      <alignment vertical="center"/>
    </xf>
    <xf numFmtId="41" fontId="27" fillId="6" borderId="4" xfId="84" applyFont="1" applyFill="1" applyBorder="1" applyAlignment="1" applyProtection="1">
      <alignment vertical="center"/>
    </xf>
    <xf numFmtId="41" fontId="27" fillId="6" borderId="5" xfId="84" applyFont="1" applyFill="1" applyBorder="1" applyAlignment="1" applyProtection="1">
      <alignment vertical="center"/>
    </xf>
    <xf numFmtId="41" fontId="15" fillId="0" borderId="0" xfId="2" applyNumberFormat="1" applyFont="1" applyFill="1" applyAlignment="1" applyProtection="1">
      <alignment vertical="center"/>
    </xf>
    <xf numFmtId="49" fontId="5" fillId="36" borderId="0" xfId="1" applyNumberFormat="1" applyFont="1" applyFill="1" applyBorder="1" applyAlignment="1" applyProtection="1">
      <alignment horizontal="center" vertical="center"/>
    </xf>
    <xf numFmtId="0" fontId="15" fillId="36" borderId="5" xfId="1" applyFont="1" applyFill="1" applyBorder="1" applyAlignment="1" applyProtection="1">
      <alignment horizontal="center" vertical="center"/>
    </xf>
    <xf numFmtId="41" fontId="15" fillId="36" borderId="0" xfId="84" applyFont="1" applyFill="1" applyBorder="1" applyAlignment="1" applyProtection="1">
      <alignment vertical="center"/>
    </xf>
    <xf numFmtId="41" fontId="15" fillId="36" borderId="4" xfId="84" applyFont="1" applyFill="1" applyBorder="1" applyAlignment="1" applyProtection="1">
      <alignment vertical="center"/>
    </xf>
    <xf numFmtId="41" fontId="15" fillId="36" borderId="5" xfId="84" applyFont="1" applyFill="1" applyBorder="1" applyAlignment="1" applyProtection="1">
      <alignment vertical="center"/>
    </xf>
    <xf numFmtId="41" fontId="15" fillId="4" borderId="2" xfId="84" applyFont="1" applyFill="1" applyBorder="1" applyAlignment="1" applyProtection="1">
      <alignment vertical="center"/>
      <protection locked="0"/>
    </xf>
    <xf numFmtId="41" fontId="27" fillId="4" borderId="5" xfId="84" applyFont="1" applyFill="1" applyBorder="1" applyAlignment="1" applyProtection="1">
      <alignment vertical="center"/>
      <protection locked="0"/>
    </xf>
    <xf numFmtId="41" fontId="27" fillId="4" borderId="2" xfId="84" applyFont="1" applyFill="1" applyBorder="1" applyAlignment="1" applyProtection="1">
      <alignment vertical="center"/>
      <protection locked="0"/>
    </xf>
    <xf numFmtId="0" fontId="6" fillId="0" borderId="7" xfId="1" applyFont="1" applyFill="1" applyBorder="1" applyAlignment="1" applyProtection="1">
      <alignment horizontal="right" vertical="center"/>
    </xf>
    <xf numFmtId="0" fontId="14" fillId="5" borderId="1" xfId="1" applyFont="1" applyFill="1" applyBorder="1" applyAlignment="1" applyProtection="1">
      <alignment horizontal="center" vertical="center"/>
    </xf>
    <xf numFmtId="0" fontId="14" fillId="5" borderId="6" xfId="1" applyFont="1" applyFill="1" applyBorder="1" applyAlignment="1" applyProtection="1">
      <alignment horizontal="center" vertical="center"/>
    </xf>
    <xf numFmtId="0" fontId="21" fillId="5" borderId="3" xfId="1" applyFont="1" applyFill="1" applyBorder="1" applyAlignment="1" applyProtection="1">
      <alignment horizontal="center" vertical="center"/>
    </xf>
    <xf numFmtId="0" fontId="21" fillId="5" borderId="7" xfId="1" applyFont="1" applyFill="1" applyBorder="1" applyAlignment="1" applyProtection="1">
      <alignment horizontal="center" vertical="center"/>
    </xf>
    <xf numFmtId="0" fontId="21" fillId="5" borderId="2" xfId="1" applyFont="1" applyFill="1" applyBorder="1" applyAlignment="1" applyProtection="1">
      <alignment horizontal="center" vertical="center"/>
    </xf>
    <xf numFmtId="0" fontId="21" fillId="5" borderId="8" xfId="1" applyFont="1" applyFill="1" applyBorder="1" applyAlignment="1" applyProtection="1">
      <alignment horizontal="center" vertical="center"/>
    </xf>
    <xf numFmtId="0" fontId="21" fillId="5" borderId="10" xfId="1" applyFont="1" applyFill="1" applyBorder="1" applyAlignment="1" applyProtection="1">
      <alignment horizontal="center" vertical="center"/>
    </xf>
    <xf numFmtId="0" fontId="21" fillId="7" borderId="12" xfId="1" applyFont="1" applyFill="1" applyBorder="1" applyAlignment="1" applyProtection="1">
      <alignment horizontal="center" vertical="center"/>
    </xf>
    <xf numFmtId="0" fontId="21" fillId="7" borderId="14" xfId="1" applyFont="1" applyFill="1" applyBorder="1" applyAlignment="1" applyProtection="1">
      <alignment horizontal="center" vertical="center"/>
    </xf>
    <xf numFmtId="0" fontId="21" fillId="2" borderId="1" xfId="1" applyFont="1" applyFill="1" applyBorder="1" applyAlignment="1">
      <alignment horizontal="center" vertical="center"/>
    </xf>
    <xf numFmtId="0" fontId="21" fillId="2" borderId="3" xfId="1" applyFont="1" applyFill="1" applyBorder="1" applyAlignment="1">
      <alignment horizontal="center" vertical="center"/>
    </xf>
    <xf numFmtId="0" fontId="21" fillId="2" borderId="2" xfId="1" applyFont="1" applyFill="1" applyBorder="1" applyAlignment="1">
      <alignment horizontal="center" vertical="center"/>
    </xf>
    <xf numFmtId="0" fontId="21" fillId="2" borderId="9" xfId="1" applyFont="1" applyFill="1" applyBorder="1" applyAlignment="1">
      <alignment horizontal="center" vertical="center"/>
    </xf>
    <xf numFmtId="0" fontId="21" fillId="2" borderId="10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17" fillId="2" borderId="1" xfId="1" applyFont="1" applyFill="1" applyBorder="1" applyAlignment="1">
      <alignment horizontal="center" vertical="center"/>
    </xf>
    <xf numFmtId="0" fontId="17" fillId="2" borderId="3" xfId="1" applyFont="1" applyFill="1" applyBorder="1" applyAlignment="1">
      <alignment horizontal="center" vertical="center"/>
    </xf>
    <xf numFmtId="0" fontId="17" fillId="2" borderId="2" xfId="1" applyFont="1" applyFill="1" applyBorder="1" applyAlignment="1">
      <alignment horizontal="center" vertical="center"/>
    </xf>
    <xf numFmtId="0" fontId="21" fillId="7" borderId="3" xfId="1" applyFont="1" applyFill="1" applyBorder="1" applyAlignment="1" applyProtection="1">
      <alignment horizontal="center" vertical="center"/>
      <protection locked="0"/>
    </xf>
    <xf numFmtId="0" fontId="21" fillId="7" borderId="2" xfId="1" applyFont="1" applyFill="1" applyBorder="1" applyAlignment="1" applyProtection="1">
      <alignment horizontal="center" vertical="center"/>
      <protection locked="0"/>
    </xf>
    <xf numFmtId="0" fontId="21" fillId="7" borderId="12" xfId="1" applyFont="1" applyFill="1" applyBorder="1" applyAlignment="1">
      <alignment horizontal="center" vertical="center"/>
    </xf>
    <xf numFmtId="0" fontId="21" fillId="7" borderId="14" xfId="1" applyFont="1" applyFill="1" applyBorder="1" applyAlignment="1">
      <alignment horizontal="center" vertical="center"/>
    </xf>
    <xf numFmtId="0" fontId="21" fillId="7" borderId="10" xfId="1" applyFont="1" applyFill="1" applyBorder="1" applyAlignment="1">
      <alignment horizontal="center" vertical="center"/>
    </xf>
    <xf numFmtId="0" fontId="21" fillId="7" borderId="15" xfId="1" applyFont="1" applyFill="1" applyBorder="1" applyAlignment="1">
      <alignment horizontal="center" vertical="center"/>
    </xf>
    <xf numFmtId="0" fontId="21" fillId="7" borderId="11" xfId="1" applyFont="1" applyFill="1" applyBorder="1" applyAlignment="1">
      <alignment horizontal="center" vertical="center"/>
    </xf>
    <xf numFmtId="0" fontId="21" fillId="7" borderId="1" xfId="1" applyFont="1" applyFill="1" applyBorder="1" applyAlignment="1" applyProtection="1">
      <alignment horizontal="center" vertical="center"/>
      <protection locked="0"/>
    </xf>
  </cellXfs>
  <cellStyles count="111">
    <cellStyle name="20% - 강조색1 2" xfId="28"/>
    <cellStyle name="20% - 강조색2 2" xfId="29"/>
    <cellStyle name="20% - 강조색3 2" xfId="30"/>
    <cellStyle name="20% - 강조색4 2" xfId="31"/>
    <cellStyle name="20% - 강조색5 2" xfId="32"/>
    <cellStyle name="20% - 강조색6 2" xfId="33"/>
    <cellStyle name="40% - 강조색1 2" xfId="34"/>
    <cellStyle name="40% - 강조색2 2" xfId="35"/>
    <cellStyle name="40% - 강조색3 2" xfId="36"/>
    <cellStyle name="40% - 강조색4 2" xfId="37"/>
    <cellStyle name="40% - 강조색5 2" xfId="38"/>
    <cellStyle name="40% - 강조색6 2" xfId="39"/>
    <cellStyle name="60% - 강조색1 2" xfId="40"/>
    <cellStyle name="60% - 강조색2 2" xfId="41"/>
    <cellStyle name="60% - 강조색3 2" xfId="42"/>
    <cellStyle name="60% - 강조색4 2" xfId="43"/>
    <cellStyle name="60% - 강조색5 2" xfId="44"/>
    <cellStyle name="60% - 강조색6 2" xfId="45"/>
    <cellStyle name="category" xfId="8"/>
    <cellStyle name="Grey" xfId="9"/>
    <cellStyle name="HEADER" xfId="10"/>
    <cellStyle name="Header1" xfId="11"/>
    <cellStyle name="Header2" xfId="12"/>
    <cellStyle name="Input [yellow]" xfId="13"/>
    <cellStyle name="Model" xfId="14"/>
    <cellStyle name="Normal - Style1" xfId="15"/>
    <cellStyle name="Percent [2]" xfId="16"/>
    <cellStyle name="subhead" xfId="17"/>
    <cellStyle name="강조색1 2" xfId="46"/>
    <cellStyle name="강조색2 2" xfId="47"/>
    <cellStyle name="강조색3 2" xfId="48"/>
    <cellStyle name="강조색4 2" xfId="49"/>
    <cellStyle name="강조색5 2" xfId="50"/>
    <cellStyle name="강조색6 2" xfId="51"/>
    <cellStyle name="경고문 2" xfId="52"/>
    <cellStyle name="계산 2" xfId="53"/>
    <cellStyle name="나쁨 2" xfId="54"/>
    <cellStyle name="메모 2" xfId="55"/>
    <cellStyle name="백분율" xfId="110" builtinId="5"/>
    <cellStyle name="백분율 2" xfId="2"/>
    <cellStyle name="백분율 3" xfId="81"/>
    <cellStyle name="보통 2" xfId="56"/>
    <cellStyle name="설명 텍스트 2" xfId="57"/>
    <cellStyle name="셀 확인 2" xfId="58"/>
    <cellStyle name="쉼표 [0]" xfId="84" builtinId="6"/>
    <cellStyle name="쉼표 [0] 2" xfId="3"/>
    <cellStyle name="쉼표 [0] 2 2" xfId="59"/>
    <cellStyle name="쉼표 [0] 2 2 2" xfId="21"/>
    <cellStyle name="쉼표 [0] 2 2 2 2" xfId="87"/>
    <cellStyle name="쉼표 [0] 2 2 2 3" xfId="98"/>
    <cellStyle name="쉼표 [0] 2 2 3" xfId="92"/>
    <cellStyle name="쉼표 [0] 2 2 4" xfId="103"/>
    <cellStyle name="쉼표 [0] 2 3" xfId="85"/>
    <cellStyle name="쉼표 [0] 2 3 2" xfId="22"/>
    <cellStyle name="쉼표 [0] 2 3 2 2" xfId="88"/>
    <cellStyle name="쉼표 [0] 2 3 2 3" xfId="99"/>
    <cellStyle name="쉼표 [0] 2 4" xfId="96"/>
    <cellStyle name="쉼표 [0] 3" xfId="23"/>
    <cellStyle name="쉼표 [0] 3 2" xfId="89"/>
    <cellStyle name="쉼표 [0] 3 3" xfId="100"/>
    <cellStyle name="쉼표 [0] 4" xfId="82"/>
    <cellStyle name="쉼표 [0] 4 2" xfId="93"/>
    <cellStyle name="쉼표 [0] 4 3" xfId="104"/>
    <cellStyle name="쉼표 [0] 5" xfId="83"/>
    <cellStyle name="쉼표 [0] 5 2" xfId="94"/>
    <cellStyle name="쉼표 [0] 5 3" xfId="105"/>
    <cellStyle name="쉼표 [0] 6" xfId="95"/>
    <cellStyle name="쉼표 [0] 7" xfId="106"/>
    <cellStyle name="연결된 셀 2" xfId="60"/>
    <cellStyle name="요약 2" xfId="61"/>
    <cellStyle name="입력 2" xfId="62"/>
    <cellStyle name="제목 1 2" xfId="63"/>
    <cellStyle name="제목 2 2" xfId="64"/>
    <cellStyle name="제목 3 2" xfId="65"/>
    <cellStyle name="제목 4 2" xfId="66"/>
    <cellStyle name="제목 5" xfId="67"/>
    <cellStyle name="좋음 2" xfId="68"/>
    <cellStyle name="출력 2" xfId="69"/>
    <cellStyle name="콤마 [0]" xfId="18"/>
    <cellStyle name="콤마 [0] 2" xfId="86"/>
    <cellStyle name="콤마 [0] 2 2" xfId="24"/>
    <cellStyle name="콤마 [0] 2 2 2" xfId="90"/>
    <cellStyle name="콤마 [0] 2 2 3" xfId="101"/>
    <cellStyle name="콤마 [0] 2 2 4" xfId="108"/>
    <cellStyle name="콤마 [0] 3" xfId="97"/>
    <cellStyle name="콤마 [0] 3 2" xfId="25"/>
    <cellStyle name="콤마 [0] 3 2 2" xfId="91"/>
    <cellStyle name="콤마 [0] 3 2 3" xfId="102"/>
    <cellStyle name="콤마 [0] 4" xfId="109"/>
    <cellStyle name="콤마_-02.토지기후" xfId="19"/>
    <cellStyle name="표준" xfId="0" builtinId="0"/>
    <cellStyle name="표준 10" xfId="70"/>
    <cellStyle name="표준 11" xfId="71"/>
    <cellStyle name="표준 12" xfId="107"/>
    <cellStyle name="표준 2" xfId="1"/>
    <cellStyle name="표준 2 2" xfId="26"/>
    <cellStyle name="표준 2 3" xfId="72"/>
    <cellStyle name="표준 2_서식1-2" xfId="73"/>
    <cellStyle name="표준 3" xfId="4"/>
    <cellStyle name="표준 3 2" xfId="74"/>
    <cellStyle name="표준 3 3" xfId="27"/>
    <cellStyle name="표준 3 4" xfId="75"/>
    <cellStyle name="표준 3_서식1-2" xfId="76"/>
    <cellStyle name="표준 4" xfId="5"/>
    <cellStyle name="표준 4 2" xfId="77"/>
    <cellStyle name="표준 5" xfId="6"/>
    <cellStyle name="표준 5 2" xfId="20"/>
    <cellStyle name="표준 6" xfId="7"/>
    <cellStyle name="표준 7" xfId="78"/>
    <cellStyle name="표준 8" xfId="79"/>
    <cellStyle name="표준 9" xfId="80"/>
  </cellStyles>
  <dxfs count="0"/>
  <tableStyles count="0" defaultTableStyle="TableStyleMedium9" defaultPivotStyle="PivotStyleLight16"/>
  <colors>
    <mruColors>
      <color rgb="FF0000FF"/>
      <color rgb="FFFFFFCC"/>
      <color rgb="FFF0F8FA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&#50980;&#49457;&#50865;\AppData\Local\Microsoft\Windows\Temporary%20Internet%20Files\Content.IE5\92WJJXKH\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 refreshError="1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autoPageBreaks="0" fitToPage="1"/>
  </sheetPr>
  <dimension ref="A1:S54"/>
  <sheetViews>
    <sheetView showGridLines="0" tabSelected="1" zoomScaleNormal="100" workbookViewId="0">
      <pane ySplit="6" topLeftCell="A25" activePane="bottomLeft" state="frozen"/>
      <selection pane="bottomLeft" activeCell="S29" sqref="S29"/>
    </sheetView>
  </sheetViews>
  <sheetFormatPr defaultColWidth="3.375" defaultRowHeight="12" x14ac:dyDescent="0.3"/>
  <cols>
    <col min="1" max="1" width="1.875" style="10" customWidth="1"/>
    <col min="2" max="2" width="1.5" style="9" customWidth="1"/>
    <col min="3" max="3" width="10.5" style="10" customWidth="1"/>
    <col min="4" max="4" width="1.25" style="10" customWidth="1"/>
    <col min="5" max="5" width="11.875" style="10" customWidth="1"/>
    <col min="6" max="6" width="12.25" style="10" customWidth="1"/>
    <col min="7" max="7" width="12.125" style="10" customWidth="1"/>
    <col min="8" max="10" width="11.875" style="10" customWidth="1"/>
    <col min="11" max="11" width="12.5" style="10" customWidth="1"/>
    <col min="12" max="12" width="9.625" style="10" customWidth="1"/>
    <col min="13" max="13" width="10" style="10" customWidth="1"/>
    <col min="14" max="14" width="10.25" style="10" customWidth="1"/>
    <col min="15" max="15" width="11.5" style="10" customWidth="1"/>
    <col min="16" max="255" width="9.125" style="10" customWidth="1"/>
    <col min="256" max="16384" width="3.375" style="10"/>
  </cols>
  <sheetData>
    <row r="1" spans="2:16" ht="4.5" customHeight="1" x14ac:dyDescent="0.3"/>
    <row r="2" spans="2:16" ht="19.5" customHeight="1" x14ac:dyDescent="0.3">
      <c r="B2" s="69" t="s">
        <v>640</v>
      </c>
      <c r="D2" s="69"/>
      <c r="E2" s="69"/>
      <c r="I2" s="30"/>
      <c r="K2" s="223" t="s">
        <v>336</v>
      </c>
      <c r="L2" s="12"/>
    </row>
    <row r="3" spans="2:16" ht="9.6" customHeight="1" x14ac:dyDescent="0.3"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2:16" ht="15" customHeight="1" x14ac:dyDescent="0.3">
      <c r="C4" s="31"/>
      <c r="D4" s="31"/>
      <c r="E4" s="32"/>
      <c r="F4" s="21"/>
      <c r="G4" s="33"/>
      <c r="H4" s="34"/>
      <c r="I4" s="35"/>
      <c r="J4" s="32"/>
      <c r="K4" s="32"/>
      <c r="L4" s="312" t="s">
        <v>192</v>
      </c>
      <c r="M4" s="312"/>
      <c r="N4" s="312"/>
    </row>
    <row r="5" spans="2:16" s="26" customFormat="1" ht="19.5" customHeight="1" x14ac:dyDescent="0.3">
      <c r="B5" s="313"/>
      <c r="C5" s="315" t="s">
        <v>191</v>
      </c>
      <c r="D5" s="317"/>
      <c r="E5" s="319" t="s">
        <v>190</v>
      </c>
      <c r="F5" s="96" t="s">
        <v>189</v>
      </c>
      <c r="G5" s="96"/>
      <c r="H5" s="96"/>
      <c r="I5" s="96" t="s">
        <v>188</v>
      </c>
      <c r="J5" s="96"/>
      <c r="K5" s="96"/>
      <c r="L5" s="97" t="s">
        <v>187</v>
      </c>
      <c r="M5" s="96"/>
      <c r="N5" s="96"/>
    </row>
    <row r="6" spans="2:16" s="26" customFormat="1" ht="19.5" customHeight="1" x14ac:dyDescent="0.3">
      <c r="B6" s="314"/>
      <c r="C6" s="316"/>
      <c r="D6" s="318"/>
      <c r="E6" s="319"/>
      <c r="F6" s="94" t="s">
        <v>186</v>
      </c>
      <c r="G6" s="94" t="s">
        <v>184</v>
      </c>
      <c r="H6" s="94" t="s">
        <v>183</v>
      </c>
      <c r="I6" s="94" t="s">
        <v>185</v>
      </c>
      <c r="J6" s="94" t="s">
        <v>184</v>
      </c>
      <c r="K6" s="94" t="s">
        <v>183</v>
      </c>
      <c r="L6" s="95" t="s">
        <v>185</v>
      </c>
      <c r="M6" s="94" t="s">
        <v>184</v>
      </c>
      <c r="N6" s="94" t="s">
        <v>183</v>
      </c>
    </row>
    <row r="7" spans="2:16" s="26" customFormat="1" ht="12.75" customHeight="1" x14ac:dyDescent="0.3">
      <c r="B7" s="36"/>
      <c r="C7" s="38">
        <v>2002</v>
      </c>
      <c r="D7" s="39"/>
      <c r="E7" s="160">
        <v>964032</v>
      </c>
      <c r="F7" s="161">
        <v>2775890</v>
      </c>
      <c r="G7" s="160">
        <v>1390433</v>
      </c>
      <c r="H7" s="162">
        <v>1385457</v>
      </c>
      <c r="I7" s="161">
        <v>2756744</v>
      </c>
      <c r="J7" s="160">
        <v>1380211</v>
      </c>
      <c r="K7" s="162">
        <v>1376533</v>
      </c>
      <c r="L7" s="160">
        <v>19146</v>
      </c>
      <c r="M7" s="163">
        <v>10222</v>
      </c>
      <c r="N7" s="162">
        <v>8924</v>
      </c>
    </row>
    <row r="8" spans="2:16" s="26" customFormat="1" ht="12.75" customHeight="1" x14ac:dyDescent="0.3">
      <c r="B8" s="254"/>
      <c r="C8" s="38">
        <v>2003</v>
      </c>
      <c r="D8" s="39"/>
      <c r="E8" s="160">
        <v>974099</v>
      </c>
      <c r="F8" s="161">
        <v>2742123</v>
      </c>
      <c r="G8" s="160">
        <v>1375503</v>
      </c>
      <c r="H8" s="162">
        <v>1366620</v>
      </c>
      <c r="I8" s="161">
        <v>2720832</v>
      </c>
      <c r="J8" s="160">
        <v>1363201</v>
      </c>
      <c r="K8" s="162">
        <v>1357631</v>
      </c>
      <c r="L8" s="160">
        <v>21291</v>
      </c>
      <c r="M8" s="163">
        <v>12302</v>
      </c>
      <c r="N8" s="162">
        <v>8989</v>
      </c>
    </row>
    <row r="9" spans="2:16" s="26" customFormat="1" ht="15" customHeight="1" x14ac:dyDescent="0.3">
      <c r="B9" s="37"/>
      <c r="C9" s="38">
        <v>2004</v>
      </c>
      <c r="D9" s="39"/>
      <c r="E9" s="160">
        <v>985475</v>
      </c>
      <c r="F9" s="161">
        <v>2718613</v>
      </c>
      <c r="G9" s="160">
        <v>1366188</v>
      </c>
      <c r="H9" s="162">
        <v>1352425</v>
      </c>
      <c r="I9" s="161">
        <v>2695917</v>
      </c>
      <c r="J9" s="160">
        <v>1352420</v>
      </c>
      <c r="K9" s="162">
        <v>1343497</v>
      </c>
      <c r="L9" s="160">
        <v>22696</v>
      </c>
      <c r="M9" s="163">
        <v>13768</v>
      </c>
      <c r="N9" s="162">
        <v>8928</v>
      </c>
      <c r="O9" s="42"/>
    </row>
    <row r="10" spans="2:16" s="26" customFormat="1" ht="15" customHeight="1" x14ac:dyDescent="0.3">
      <c r="B10" s="37"/>
      <c r="C10" s="38">
        <v>2005</v>
      </c>
      <c r="D10" s="39"/>
      <c r="E10" s="160">
        <v>1006080</v>
      </c>
      <c r="F10" s="161">
        <v>2711900</v>
      </c>
      <c r="G10" s="160">
        <v>1363745</v>
      </c>
      <c r="H10" s="162">
        <v>1348155</v>
      </c>
      <c r="I10" s="161">
        <v>2688491</v>
      </c>
      <c r="J10" s="160">
        <v>1349437</v>
      </c>
      <c r="K10" s="162">
        <v>1339054</v>
      </c>
      <c r="L10" s="160">
        <v>23409</v>
      </c>
      <c r="M10" s="163">
        <v>14308</v>
      </c>
      <c r="N10" s="162">
        <v>9101</v>
      </c>
      <c r="O10" s="42"/>
      <c r="P10" s="26" t="s">
        <v>337</v>
      </c>
    </row>
    <row r="11" spans="2:16" s="26" customFormat="1" ht="15" customHeight="1" x14ac:dyDescent="0.3">
      <c r="B11" s="37"/>
      <c r="C11" s="38" t="s">
        <v>335</v>
      </c>
      <c r="D11" s="39"/>
      <c r="E11" s="160">
        <v>1030265</v>
      </c>
      <c r="F11" s="161">
        <v>2718298</v>
      </c>
      <c r="G11" s="160">
        <v>1368074</v>
      </c>
      <c r="H11" s="162">
        <v>1350224</v>
      </c>
      <c r="I11" s="161">
        <v>2688577</v>
      </c>
      <c r="J11" s="160">
        <v>1349830</v>
      </c>
      <c r="K11" s="162">
        <v>1338747</v>
      </c>
      <c r="L11" s="160">
        <v>29721</v>
      </c>
      <c r="M11" s="164">
        <v>18244</v>
      </c>
      <c r="N11" s="162">
        <v>11477</v>
      </c>
      <c r="O11" s="42"/>
    </row>
    <row r="12" spans="2:16" s="26" customFormat="1" ht="15" customHeight="1" x14ac:dyDescent="0.3">
      <c r="B12" s="37"/>
      <c r="C12" s="38">
        <v>2007</v>
      </c>
      <c r="D12" s="39"/>
      <c r="E12" s="160">
        <v>1045213</v>
      </c>
      <c r="F12" s="161">
        <v>2715085</v>
      </c>
      <c r="G12" s="160">
        <v>1366900</v>
      </c>
      <c r="H12" s="162">
        <v>1348185</v>
      </c>
      <c r="I12" s="161">
        <v>2681364</v>
      </c>
      <c r="J12" s="160">
        <v>1346756</v>
      </c>
      <c r="K12" s="162">
        <v>1334608</v>
      </c>
      <c r="L12" s="160">
        <v>33721</v>
      </c>
      <c r="M12" s="164">
        <v>20144</v>
      </c>
      <c r="N12" s="162">
        <v>13577</v>
      </c>
      <c r="O12" s="42"/>
    </row>
    <row r="13" spans="2:16" s="26" customFormat="1" ht="15" customHeight="1" x14ac:dyDescent="0.3">
      <c r="B13" s="37"/>
      <c r="C13" s="38">
        <v>2008</v>
      </c>
      <c r="D13" s="41"/>
      <c r="E13" s="160">
        <v>1058099</v>
      </c>
      <c r="F13" s="161">
        <v>2709662</v>
      </c>
      <c r="G13" s="160">
        <v>1364216</v>
      </c>
      <c r="H13" s="162">
        <v>1345446</v>
      </c>
      <c r="I13" s="161">
        <v>2673931</v>
      </c>
      <c r="J13" s="160">
        <v>1343199</v>
      </c>
      <c r="K13" s="162">
        <v>1330732</v>
      </c>
      <c r="L13" s="160">
        <v>35731</v>
      </c>
      <c r="M13" s="164">
        <v>21017</v>
      </c>
      <c r="N13" s="162">
        <v>14714</v>
      </c>
      <c r="O13" s="42"/>
    </row>
    <row r="14" spans="2:16" s="26" customFormat="1" ht="15" customHeight="1" x14ac:dyDescent="0.3">
      <c r="B14" s="37"/>
      <c r="C14" s="38">
        <v>2009</v>
      </c>
      <c r="D14" s="41"/>
      <c r="E14" s="160">
        <v>1073367</v>
      </c>
      <c r="F14" s="161">
        <v>2705226</v>
      </c>
      <c r="G14" s="160">
        <v>1361969</v>
      </c>
      <c r="H14" s="162">
        <v>1343257</v>
      </c>
      <c r="I14" s="161">
        <v>2669876</v>
      </c>
      <c r="J14" s="160">
        <v>1340977</v>
      </c>
      <c r="K14" s="162">
        <v>1328899</v>
      </c>
      <c r="L14" s="160">
        <v>35350</v>
      </c>
      <c r="M14" s="160">
        <v>20992</v>
      </c>
      <c r="N14" s="162">
        <v>14358</v>
      </c>
      <c r="O14" s="42"/>
    </row>
    <row r="15" spans="2:16" s="26" customFormat="1" ht="15" customHeight="1" x14ac:dyDescent="0.3">
      <c r="B15" s="37"/>
      <c r="C15" s="38">
        <v>2010</v>
      </c>
      <c r="D15" s="41"/>
      <c r="E15" s="160">
        <v>1101486</v>
      </c>
      <c r="F15" s="161">
        <v>2726815</v>
      </c>
      <c r="G15" s="160">
        <v>1373272</v>
      </c>
      <c r="H15" s="162">
        <v>1353543</v>
      </c>
      <c r="I15" s="161">
        <v>2689920</v>
      </c>
      <c r="J15" s="160">
        <v>1351202</v>
      </c>
      <c r="K15" s="162">
        <v>1338718</v>
      </c>
      <c r="L15" s="160">
        <v>36895</v>
      </c>
      <c r="M15" s="160">
        <v>22070</v>
      </c>
      <c r="N15" s="162">
        <v>14825</v>
      </c>
      <c r="O15" s="42"/>
    </row>
    <row r="16" spans="2:16" s="26" customFormat="1" ht="15" customHeight="1" x14ac:dyDescent="0.3">
      <c r="B16" s="37"/>
      <c r="C16" s="38">
        <v>2011</v>
      </c>
      <c r="D16" s="41"/>
      <c r="E16" s="160">
        <v>1114901</v>
      </c>
      <c r="F16" s="161">
        <v>2739179</v>
      </c>
      <c r="G16" s="160">
        <v>1380367</v>
      </c>
      <c r="H16" s="162">
        <v>1358812</v>
      </c>
      <c r="I16" s="161">
        <v>2699195</v>
      </c>
      <c r="J16" s="160">
        <v>1355727</v>
      </c>
      <c r="K16" s="162">
        <v>1343468</v>
      </c>
      <c r="L16" s="160">
        <v>39984</v>
      </c>
      <c r="M16" s="160">
        <v>24640</v>
      </c>
      <c r="N16" s="162">
        <v>15344</v>
      </c>
      <c r="O16" s="42"/>
    </row>
    <row r="17" spans="1:19" s="26" customFormat="1" ht="15" customHeight="1" x14ac:dyDescent="0.3">
      <c r="B17" s="37"/>
      <c r="C17" s="238">
        <v>2012</v>
      </c>
      <c r="D17" s="239"/>
      <c r="E17" s="240">
        <v>1125195</v>
      </c>
      <c r="F17" s="241">
        <v>2738420</v>
      </c>
      <c r="G17" s="240">
        <v>1379825</v>
      </c>
      <c r="H17" s="242">
        <v>1358595</v>
      </c>
      <c r="I17" s="241">
        <v>2698353</v>
      </c>
      <c r="J17" s="240">
        <v>1355294</v>
      </c>
      <c r="K17" s="242">
        <v>1343059</v>
      </c>
      <c r="L17" s="240">
        <v>40067</v>
      </c>
      <c r="M17" s="240">
        <v>24531</v>
      </c>
      <c r="N17" s="242">
        <v>15536</v>
      </c>
      <c r="O17" s="42"/>
    </row>
    <row r="18" spans="1:19" s="26" customFormat="1" ht="15" customHeight="1" x14ac:dyDescent="0.3">
      <c r="B18" s="37"/>
      <c r="C18" s="238">
        <v>2013</v>
      </c>
      <c r="D18" s="239"/>
      <c r="E18" s="240">
        <v>1139387</v>
      </c>
      <c r="F18" s="241">
        <v>2742939</v>
      </c>
      <c r="G18" s="240">
        <v>1382922</v>
      </c>
      <c r="H18" s="242">
        <v>1360017</v>
      </c>
      <c r="I18" s="241">
        <v>2699440</v>
      </c>
      <c r="J18" s="240">
        <v>1355951</v>
      </c>
      <c r="K18" s="242">
        <v>1343489</v>
      </c>
      <c r="L18" s="240">
        <v>43499</v>
      </c>
      <c r="M18" s="240">
        <v>26971</v>
      </c>
      <c r="N18" s="242">
        <v>16528</v>
      </c>
      <c r="O18" s="42"/>
      <c r="P18" s="11" t="s">
        <v>337</v>
      </c>
      <c r="Q18" s="11"/>
      <c r="R18" s="11"/>
      <c r="S18" s="11"/>
    </row>
    <row r="19" spans="1:19" s="236" customFormat="1" ht="15" customHeight="1" x14ac:dyDescent="0.3">
      <c r="B19" s="237"/>
      <c r="C19" s="238">
        <v>2014</v>
      </c>
      <c r="D19" s="239"/>
      <c r="E19" s="240">
        <v>1153559</v>
      </c>
      <c r="F19" s="241">
        <v>2748599</v>
      </c>
      <c r="G19" s="240">
        <v>1386564</v>
      </c>
      <c r="H19" s="242">
        <v>1362035</v>
      </c>
      <c r="I19" s="241">
        <v>2700794</v>
      </c>
      <c r="J19" s="240">
        <v>1356182</v>
      </c>
      <c r="K19" s="242">
        <v>1344612</v>
      </c>
      <c r="L19" s="240">
        <v>47805</v>
      </c>
      <c r="M19" s="240">
        <v>30382</v>
      </c>
      <c r="N19" s="242">
        <v>17423</v>
      </c>
      <c r="O19" s="243"/>
    </row>
    <row r="20" spans="1:19" s="26" customFormat="1" ht="15" customHeight="1" x14ac:dyDescent="0.3">
      <c r="B20" s="37"/>
      <c r="C20" s="238">
        <v>2015</v>
      </c>
      <c r="D20" s="251"/>
      <c r="E20" s="240">
        <v>1169648</v>
      </c>
      <c r="F20" s="241">
        <v>2752591</v>
      </c>
      <c r="G20" s="240">
        <v>1388885</v>
      </c>
      <c r="H20" s="242">
        <v>1363706</v>
      </c>
      <c r="I20" s="241">
        <v>2702826</v>
      </c>
      <c r="J20" s="240">
        <v>1357306</v>
      </c>
      <c r="K20" s="242">
        <v>1345520</v>
      </c>
      <c r="L20" s="240">
        <v>49765</v>
      </c>
      <c r="M20" s="240">
        <v>31579</v>
      </c>
      <c r="N20" s="242">
        <v>18186</v>
      </c>
      <c r="O20" s="42"/>
    </row>
    <row r="21" spans="1:19" s="26" customFormat="1" ht="15" customHeight="1" x14ac:dyDescent="0.3">
      <c r="B21" s="37"/>
      <c r="C21" s="238" t="s">
        <v>636</v>
      </c>
      <c r="D21" s="239"/>
      <c r="E21" s="240">
        <v>1180643</v>
      </c>
      <c r="F21" s="241">
        <v>2751749</v>
      </c>
      <c r="G21" s="240">
        <v>1389260</v>
      </c>
      <c r="H21" s="242">
        <v>1362489</v>
      </c>
      <c r="I21" s="241">
        <v>2700398</v>
      </c>
      <c r="J21" s="240">
        <v>1356868</v>
      </c>
      <c r="K21" s="242">
        <v>1343530</v>
      </c>
      <c r="L21" s="240">
        <v>51351</v>
      </c>
      <c r="M21" s="240">
        <v>32392</v>
      </c>
      <c r="N21" s="242">
        <v>18959</v>
      </c>
      <c r="O21" s="42"/>
      <c r="P21" s="42"/>
      <c r="Q21" s="42"/>
    </row>
    <row r="22" spans="1:19" s="26" customFormat="1" ht="15" customHeight="1" x14ac:dyDescent="0.3">
      <c r="B22" s="37"/>
      <c r="C22" s="233" t="s">
        <v>626</v>
      </c>
      <c r="D22" s="41"/>
      <c r="E22" s="160">
        <v>1183148</v>
      </c>
      <c r="F22" s="161">
        <v>2745057</v>
      </c>
      <c r="G22" s="160">
        <v>1385898</v>
      </c>
      <c r="H22" s="162">
        <v>1359159</v>
      </c>
      <c r="I22" s="161">
        <v>2694544</v>
      </c>
      <c r="J22" s="160">
        <v>1354401</v>
      </c>
      <c r="K22" s="162">
        <v>1340143</v>
      </c>
      <c r="L22" s="160">
        <v>50513</v>
      </c>
      <c r="M22" s="160">
        <v>31497</v>
      </c>
      <c r="N22" s="162">
        <v>19016</v>
      </c>
      <c r="O22" s="42"/>
      <c r="P22" s="42"/>
      <c r="Q22" s="42"/>
    </row>
    <row r="23" spans="1:19" s="26" customFormat="1" ht="15" customHeight="1" x14ac:dyDescent="0.3">
      <c r="B23" s="37"/>
      <c r="C23" s="252" t="s">
        <v>627</v>
      </c>
      <c r="D23" s="251"/>
      <c r="E23" s="240">
        <v>1184831</v>
      </c>
      <c r="F23" s="241">
        <v>2742761</v>
      </c>
      <c r="G23" s="240">
        <v>1385155</v>
      </c>
      <c r="H23" s="242">
        <v>1357606</v>
      </c>
      <c r="I23" s="241">
        <v>2691727</v>
      </c>
      <c r="J23" s="240">
        <v>1353079</v>
      </c>
      <c r="K23" s="242">
        <v>1338648</v>
      </c>
      <c r="L23" s="240">
        <v>51034</v>
      </c>
      <c r="M23" s="240">
        <v>32076</v>
      </c>
      <c r="N23" s="242">
        <v>18958</v>
      </c>
      <c r="O23" s="42"/>
      <c r="P23" s="42"/>
      <c r="Q23" s="42"/>
    </row>
    <row r="24" spans="1:19" s="26" customFormat="1" ht="13.5" customHeight="1" x14ac:dyDescent="0.3">
      <c r="B24" s="37"/>
      <c r="C24" s="233" t="s">
        <v>628</v>
      </c>
      <c r="D24" s="41"/>
      <c r="E24" s="160">
        <v>1188727</v>
      </c>
      <c r="F24" s="161">
        <v>2744246</v>
      </c>
      <c r="G24" s="160">
        <v>1385911</v>
      </c>
      <c r="H24" s="162">
        <v>1358335</v>
      </c>
      <c r="I24" s="161">
        <v>2691502</v>
      </c>
      <c r="J24" s="160">
        <v>1352777</v>
      </c>
      <c r="K24" s="162">
        <v>1338725</v>
      </c>
      <c r="L24" s="160">
        <v>52744</v>
      </c>
      <c r="M24" s="160">
        <v>33134</v>
      </c>
      <c r="N24" s="162">
        <v>19610</v>
      </c>
      <c r="O24" s="42"/>
      <c r="P24" s="42"/>
      <c r="Q24" s="42"/>
    </row>
    <row r="25" spans="1:19" s="26" customFormat="1" ht="15" customHeight="1" x14ac:dyDescent="0.3">
      <c r="B25" s="37"/>
      <c r="C25" s="234" t="s">
        <v>637</v>
      </c>
      <c r="D25" s="41"/>
      <c r="E25" s="160">
        <v>1193261</v>
      </c>
      <c r="F25" s="161">
        <v>2745070</v>
      </c>
      <c r="G25" s="160">
        <v>1386747</v>
      </c>
      <c r="H25" s="162">
        <v>1358323</v>
      </c>
      <c r="I25" s="161">
        <v>2691706</v>
      </c>
      <c r="J25" s="160">
        <v>1353164</v>
      </c>
      <c r="K25" s="162">
        <v>1338542</v>
      </c>
      <c r="L25" s="160">
        <v>53364</v>
      </c>
      <c r="M25" s="160">
        <v>33583</v>
      </c>
      <c r="N25" s="162">
        <v>19781</v>
      </c>
      <c r="O25" s="43"/>
    </row>
    <row r="26" spans="1:19" s="26" customFormat="1" ht="14.25" customHeight="1" x14ac:dyDescent="0.3">
      <c r="B26" s="183"/>
      <c r="C26" s="304" t="s">
        <v>638</v>
      </c>
      <c r="D26" s="305"/>
      <c r="E26" s="306">
        <v>1195846</v>
      </c>
      <c r="F26" s="307">
        <v>2737605</v>
      </c>
      <c r="G26" s="306">
        <v>1383487</v>
      </c>
      <c r="H26" s="308">
        <v>1354118</v>
      </c>
      <c r="I26" s="307">
        <v>2683661</v>
      </c>
      <c r="J26" s="306">
        <v>1349665</v>
      </c>
      <c r="K26" s="308">
        <v>1333996</v>
      </c>
      <c r="L26" s="306">
        <v>53944</v>
      </c>
      <c r="M26" s="306">
        <v>33822</v>
      </c>
      <c r="N26" s="308">
        <v>20122</v>
      </c>
      <c r="O26" s="42"/>
      <c r="P26" s="42"/>
      <c r="Q26" s="42"/>
    </row>
    <row r="27" spans="1:19" s="26" customFormat="1" ht="15" customHeight="1" x14ac:dyDescent="0.3">
      <c r="B27" s="37"/>
      <c r="C27" s="233" t="s">
        <v>639</v>
      </c>
      <c r="D27" s="41"/>
      <c r="E27" s="160">
        <v>1198759</v>
      </c>
      <c r="F27" s="161">
        <v>2735180</v>
      </c>
      <c r="G27" s="160">
        <v>1382436</v>
      </c>
      <c r="H27" s="162">
        <v>1352744</v>
      </c>
      <c r="I27" s="161">
        <v>2681090</v>
      </c>
      <c r="J27" s="160">
        <v>1348480</v>
      </c>
      <c r="K27" s="162">
        <v>1332610</v>
      </c>
      <c r="L27" s="160">
        <v>54090</v>
      </c>
      <c r="M27" s="160">
        <v>33956</v>
      </c>
      <c r="N27" s="162">
        <v>20134</v>
      </c>
      <c r="O27" s="43"/>
    </row>
    <row r="28" spans="1:19" s="26" customFormat="1" ht="15" customHeight="1" x14ac:dyDescent="0.3">
      <c r="B28" s="37"/>
      <c r="C28" s="233" t="s">
        <v>641</v>
      </c>
      <c r="D28" s="41"/>
      <c r="E28" s="160">
        <v>1202250</v>
      </c>
      <c r="F28" s="161">
        <v>2733769</v>
      </c>
      <c r="G28" s="160">
        <v>1381887</v>
      </c>
      <c r="H28" s="162">
        <v>1351882</v>
      </c>
      <c r="I28" s="161">
        <v>2677762</v>
      </c>
      <c r="J28" s="160">
        <v>1346701</v>
      </c>
      <c r="K28" s="162">
        <v>1331061</v>
      </c>
      <c r="L28" s="160">
        <v>56007</v>
      </c>
      <c r="M28" s="160">
        <v>35186</v>
      </c>
      <c r="N28" s="162">
        <v>20821</v>
      </c>
      <c r="O28" s="93"/>
    </row>
    <row r="29" spans="1:19" s="26" customFormat="1" ht="15" customHeight="1" x14ac:dyDescent="0.3">
      <c r="B29" s="44"/>
      <c r="C29" s="244" t="s">
        <v>642</v>
      </c>
      <c r="D29" s="245"/>
      <c r="E29" s="246">
        <v>1207351</v>
      </c>
      <c r="F29" s="247">
        <v>2733800</v>
      </c>
      <c r="G29" s="246">
        <v>1382582</v>
      </c>
      <c r="H29" s="248">
        <v>1351218</v>
      </c>
      <c r="I29" s="247">
        <v>2676831</v>
      </c>
      <c r="J29" s="246">
        <v>1346689</v>
      </c>
      <c r="K29" s="248">
        <v>1330142</v>
      </c>
      <c r="L29" s="246">
        <v>56969</v>
      </c>
      <c r="M29" s="246">
        <v>35893</v>
      </c>
      <c r="N29" s="248">
        <v>21076</v>
      </c>
      <c r="O29" s="93"/>
    </row>
    <row r="30" spans="1:19" ht="15" customHeight="1" x14ac:dyDescent="0.3">
      <c r="C30" s="31"/>
      <c r="D30" s="31"/>
      <c r="E30" s="32"/>
      <c r="F30" s="21"/>
      <c r="G30" s="33"/>
      <c r="H30" s="34"/>
      <c r="I30" s="35"/>
      <c r="J30" s="32"/>
      <c r="K30" s="32"/>
      <c r="L30" s="21"/>
      <c r="M30" s="74"/>
      <c r="N30" s="74"/>
    </row>
    <row r="31" spans="1:19" s="26" customFormat="1" ht="29.25" customHeight="1" x14ac:dyDescent="0.15">
      <c r="A31" s="1"/>
      <c r="B31" s="92"/>
      <c r="C31" s="143" t="s">
        <v>643</v>
      </c>
      <c r="D31" s="91"/>
      <c r="E31" s="148">
        <f>SUM(E32:E54)</f>
        <v>1212567</v>
      </c>
      <c r="F31" s="149">
        <f>SUM(F32:F54)</f>
        <v>2728403</v>
      </c>
      <c r="G31" s="148">
        <f>SUM(G32:G54)</f>
        <v>1380119</v>
      </c>
      <c r="H31" s="150">
        <f>SUM(H32:H54)</f>
        <v>1348284</v>
      </c>
      <c r="I31" s="149">
        <f t="shared" ref="I31:N31" si="0">SUM(I32:I54)</f>
        <v>2671036</v>
      </c>
      <c r="J31" s="148">
        <f t="shared" si="0"/>
        <v>1344255</v>
      </c>
      <c r="K31" s="150">
        <f t="shared" si="0"/>
        <v>1326781</v>
      </c>
      <c r="L31" s="149">
        <f t="shared" si="0"/>
        <v>57367</v>
      </c>
      <c r="M31" s="148">
        <f t="shared" si="0"/>
        <v>35864</v>
      </c>
      <c r="N31" s="150">
        <f t="shared" si="0"/>
        <v>21503</v>
      </c>
      <c r="O31" s="303"/>
      <c r="P31" s="1"/>
      <c r="Q31" s="1"/>
    </row>
    <row r="32" spans="1:19" s="26" customFormat="1" ht="18.75" customHeight="1" x14ac:dyDescent="0.15">
      <c r="A32" s="1"/>
      <c r="B32" s="90"/>
      <c r="C32" s="89" t="s">
        <v>182</v>
      </c>
      <c r="D32" s="88"/>
      <c r="E32" s="151">
        <v>217972</v>
      </c>
      <c r="F32" s="152">
        <f>G32+H32</f>
        <v>515230</v>
      </c>
      <c r="G32" s="151">
        <f>J32+M32</f>
        <v>260983</v>
      </c>
      <c r="H32" s="153">
        <f>K32+N32</f>
        <v>254247</v>
      </c>
      <c r="I32" s="152">
        <f>J32+K32</f>
        <v>509192</v>
      </c>
      <c r="J32" s="151">
        <v>257332</v>
      </c>
      <c r="K32" s="151">
        <v>251860</v>
      </c>
      <c r="L32" s="152">
        <f>M32+N32</f>
        <v>6038</v>
      </c>
      <c r="M32" s="151">
        <v>3651</v>
      </c>
      <c r="N32" s="153">
        <v>2387</v>
      </c>
      <c r="O32" s="40"/>
      <c r="P32" s="1"/>
      <c r="Q32" s="1"/>
    </row>
    <row r="33" spans="1:17" s="26" customFormat="1" ht="18.75" customHeight="1" x14ac:dyDescent="0.15">
      <c r="A33" s="1"/>
      <c r="B33" s="76"/>
      <c r="C33" s="45" t="s">
        <v>181</v>
      </c>
      <c r="D33" s="46"/>
      <c r="E33" s="154">
        <v>117434</v>
      </c>
      <c r="F33" s="155">
        <f>G33+H33</f>
        <v>267725</v>
      </c>
      <c r="G33" s="154">
        <f>J33+M33</f>
        <v>135752</v>
      </c>
      <c r="H33" s="156">
        <f>K33+N33</f>
        <v>131973</v>
      </c>
      <c r="I33" s="155">
        <f>J33+K33</f>
        <v>256357</v>
      </c>
      <c r="J33" s="154">
        <v>128535</v>
      </c>
      <c r="K33" s="156">
        <v>127822</v>
      </c>
      <c r="L33" s="155">
        <f t="shared" ref="L33:L35" si="1">M33+N33</f>
        <v>11368</v>
      </c>
      <c r="M33" s="154">
        <v>7217</v>
      </c>
      <c r="N33" s="156">
        <v>4151</v>
      </c>
      <c r="O33" s="40"/>
      <c r="P33" s="1"/>
      <c r="Q33" s="1"/>
    </row>
    <row r="34" spans="1:17" s="26" customFormat="1" ht="18.75" customHeight="1" x14ac:dyDescent="0.15">
      <c r="A34" s="1"/>
      <c r="B34" s="76"/>
      <c r="C34" s="45" t="s">
        <v>180</v>
      </c>
      <c r="D34" s="46"/>
      <c r="E34" s="154">
        <v>64078</v>
      </c>
      <c r="F34" s="155">
        <f t="shared" ref="F34:F35" si="2">G34+H34</f>
        <v>143700</v>
      </c>
      <c r="G34" s="154">
        <f t="shared" ref="G34:G46" si="3">J34+M34</f>
        <v>72215</v>
      </c>
      <c r="H34" s="156">
        <f t="shared" ref="H34:H46" si="4">K34+N34</f>
        <v>71485</v>
      </c>
      <c r="I34" s="155">
        <f t="shared" ref="I34:I53" si="5">J34+K34</f>
        <v>141315</v>
      </c>
      <c r="J34" s="154">
        <v>70830</v>
      </c>
      <c r="K34" s="156">
        <v>70485</v>
      </c>
      <c r="L34" s="155">
        <f t="shared" si="1"/>
        <v>2385</v>
      </c>
      <c r="M34" s="154">
        <v>1385</v>
      </c>
      <c r="N34" s="156">
        <v>1000</v>
      </c>
      <c r="O34" s="40"/>
      <c r="P34" s="1"/>
      <c r="Q34" s="1"/>
    </row>
    <row r="35" spans="1:17" ht="18.75" customHeight="1" x14ac:dyDescent="0.15">
      <c r="A35" s="1"/>
      <c r="B35" s="76"/>
      <c r="C35" s="45" t="s">
        <v>179</v>
      </c>
      <c r="D35" s="46"/>
      <c r="E35" s="154">
        <v>73708</v>
      </c>
      <c r="F35" s="155">
        <f t="shared" si="2"/>
        <v>162423</v>
      </c>
      <c r="G35" s="154">
        <f t="shared" si="3"/>
        <v>80324</v>
      </c>
      <c r="H35" s="156">
        <f t="shared" si="4"/>
        <v>82099</v>
      </c>
      <c r="I35" s="155">
        <f t="shared" si="5"/>
        <v>160932</v>
      </c>
      <c r="J35" s="154">
        <v>79607</v>
      </c>
      <c r="K35" s="156">
        <v>81325</v>
      </c>
      <c r="L35" s="155">
        <f t="shared" si="1"/>
        <v>1491</v>
      </c>
      <c r="M35" s="154">
        <v>717</v>
      </c>
      <c r="N35" s="156">
        <v>774</v>
      </c>
      <c r="O35" s="40"/>
      <c r="P35" s="1"/>
      <c r="Q35" s="1"/>
    </row>
    <row r="36" spans="1:17" ht="18.75" customHeight="1" x14ac:dyDescent="0.15">
      <c r="A36" s="1"/>
      <c r="B36" s="76"/>
      <c r="C36" s="45" t="s">
        <v>178</v>
      </c>
      <c r="D36" s="46"/>
      <c r="E36" s="154">
        <v>173842</v>
      </c>
      <c r="F36" s="155">
        <f>G36+H36</f>
        <v>425598</v>
      </c>
      <c r="G36" s="154">
        <f t="shared" si="3"/>
        <v>218384</v>
      </c>
      <c r="H36" s="156">
        <f t="shared" si="4"/>
        <v>207214</v>
      </c>
      <c r="I36" s="155">
        <f t="shared" si="5"/>
        <v>420392</v>
      </c>
      <c r="J36" s="154">
        <v>215365</v>
      </c>
      <c r="K36" s="156">
        <v>205027</v>
      </c>
      <c r="L36" s="155">
        <f>M36+N36</f>
        <v>5206</v>
      </c>
      <c r="M36" s="154">
        <v>3019</v>
      </c>
      <c r="N36" s="156">
        <v>2187</v>
      </c>
      <c r="O36" s="40"/>
      <c r="P36" s="1"/>
      <c r="Q36" s="1"/>
    </row>
    <row r="37" spans="1:17" ht="18.75" customHeight="1" x14ac:dyDescent="0.15">
      <c r="A37" s="1"/>
      <c r="B37" s="76"/>
      <c r="C37" s="45" t="s">
        <v>177</v>
      </c>
      <c r="D37" s="46"/>
      <c r="E37" s="154">
        <v>49007</v>
      </c>
      <c r="F37" s="155">
        <f t="shared" ref="F37:F41" si="6">G37+H37</f>
        <v>107430</v>
      </c>
      <c r="G37" s="154">
        <f t="shared" si="3"/>
        <v>53303</v>
      </c>
      <c r="H37" s="156">
        <f t="shared" si="4"/>
        <v>54127</v>
      </c>
      <c r="I37" s="155">
        <f t="shared" si="5"/>
        <v>106269</v>
      </c>
      <c r="J37" s="154">
        <v>52690</v>
      </c>
      <c r="K37" s="156">
        <v>53579</v>
      </c>
      <c r="L37" s="155">
        <f t="shared" ref="L37:L53" si="7">M37+N37</f>
        <v>1161</v>
      </c>
      <c r="M37" s="154">
        <v>613</v>
      </c>
      <c r="N37" s="156">
        <v>548</v>
      </c>
      <c r="O37" s="40"/>
      <c r="P37" s="1"/>
      <c r="Q37" s="1"/>
    </row>
    <row r="38" spans="1:17" ht="18.75" customHeight="1" x14ac:dyDescent="0.15">
      <c r="A38" s="1"/>
      <c r="B38" s="76"/>
      <c r="C38" s="45" t="s">
        <v>176</v>
      </c>
      <c r="D38" s="46"/>
      <c r="E38" s="154">
        <v>50177</v>
      </c>
      <c r="F38" s="155">
        <f t="shared" si="6"/>
        <v>104573</v>
      </c>
      <c r="G38" s="154">
        <f t="shared" si="3"/>
        <v>53725</v>
      </c>
      <c r="H38" s="156">
        <f t="shared" si="4"/>
        <v>50848</v>
      </c>
      <c r="I38" s="155">
        <f t="shared" si="5"/>
        <v>101269</v>
      </c>
      <c r="J38" s="154">
        <v>51299</v>
      </c>
      <c r="K38" s="156">
        <v>49970</v>
      </c>
      <c r="L38" s="155">
        <f t="shared" si="7"/>
        <v>3304</v>
      </c>
      <c r="M38" s="154">
        <v>2426</v>
      </c>
      <c r="N38" s="156">
        <v>878</v>
      </c>
      <c r="O38" s="40"/>
      <c r="P38" s="1"/>
      <c r="Q38" s="1"/>
    </row>
    <row r="39" spans="1:17" ht="18.75" customHeight="1" x14ac:dyDescent="0.15">
      <c r="A39" s="1"/>
      <c r="B39" s="76"/>
      <c r="C39" s="45" t="s">
        <v>175</v>
      </c>
      <c r="D39" s="46"/>
      <c r="E39" s="154">
        <v>47869</v>
      </c>
      <c r="F39" s="155">
        <f t="shared" si="6"/>
        <v>101041</v>
      </c>
      <c r="G39" s="154">
        <f t="shared" si="3"/>
        <v>49511</v>
      </c>
      <c r="H39" s="156">
        <f t="shared" si="4"/>
        <v>51530</v>
      </c>
      <c r="I39" s="155">
        <f t="shared" si="5"/>
        <v>100092</v>
      </c>
      <c r="J39" s="154">
        <v>49066</v>
      </c>
      <c r="K39" s="156">
        <v>51026</v>
      </c>
      <c r="L39" s="155">
        <f t="shared" si="7"/>
        <v>949</v>
      </c>
      <c r="M39" s="154">
        <v>445</v>
      </c>
      <c r="N39" s="156">
        <v>504</v>
      </c>
      <c r="O39" s="40"/>
      <c r="P39" s="1"/>
      <c r="Q39" s="1"/>
    </row>
    <row r="40" spans="1:17" ht="18.75" customHeight="1" x14ac:dyDescent="0.15">
      <c r="A40" s="1"/>
      <c r="B40" s="76"/>
      <c r="C40" s="298" t="s">
        <v>174</v>
      </c>
      <c r="D40" s="299"/>
      <c r="E40" s="300">
        <v>34930</v>
      </c>
      <c r="F40" s="301">
        <f t="shared" si="6"/>
        <v>72590</v>
      </c>
      <c r="G40" s="154">
        <f t="shared" si="3"/>
        <v>35525</v>
      </c>
      <c r="H40" s="156">
        <f t="shared" si="4"/>
        <v>37065</v>
      </c>
      <c r="I40" s="155">
        <f t="shared" si="5"/>
        <v>71926</v>
      </c>
      <c r="J40" s="300">
        <v>35206</v>
      </c>
      <c r="K40" s="302">
        <v>36720</v>
      </c>
      <c r="L40" s="301">
        <f t="shared" si="7"/>
        <v>664</v>
      </c>
      <c r="M40" s="300">
        <v>319</v>
      </c>
      <c r="N40" s="302">
        <v>345</v>
      </c>
      <c r="O40" s="40"/>
      <c r="P40" s="1"/>
      <c r="Q40" s="1"/>
    </row>
    <row r="41" spans="1:17" ht="18.75" customHeight="1" x14ac:dyDescent="0.15">
      <c r="A41" s="1"/>
      <c r="B41" s="77"/>
      <c r="C41" s="45" t="s">
        <v>173</v>
      </c>
      <c r="D41" s="46"/>
      <c r="E41" s="154">
        <v>113080</v>
      </c>
      <c r="F41" s="155">
        <f t="shared" si="6"/>
        <v>272590</v>
      </c>
      <c r="G41" s="154">
        <f t="shared" si="3"/>
        <v>138305</v>
      </c>
      <c r="H41" s="156">
        <f t="shared" si="4"/>
        <v>134285</v>
      </c>
      <c r="I41" s="155">
        <f t="shared" si="5"/>
        <v>261133</v>
      </c>
      <c r="J41" s="154">
        <v>131573</v>
      </c>
      <c r="K41" s="156">
        <v>129560</v>
      </c>
      <c r="L41" s="155">
        <f t="shared" si="7"/>
        <v>11457</v>
      </c>
      <c r="M41" s="154">
        <v>6732</v>
      </c>
      <c r="N41" s="156">
        <v>4725</v>
      </c>
      <c r="O41" s="40"/>
      <c r="P41" s="1"/>
      <c r="Q41" s="1"/>
    </row>
    <row r="42" spans="1:17" ht="18.75" customHeight="1" x14ac:dyDescent="0.15">
      <c r="A42" s="1"/>
      <c r="B42" s="77"/>
      <c r="C42" s="45" t="s">
        <v>172</v>
      </c>
      <c r="D42" s="46"/>
      <c r="E42" s="154">
        <v>12786</v>
      </c>
      <c r="F42" s="155">
        <f t="shared" ref="F42:F54" si="8">G42+H42</f>
        <v>24248</v>
      </c>
      <c r="G42" s="154">
        <f t="shared" si="3"/>
        <v>12511</v>
      </c>
      <c r="H42" s="156">
        <f t="shared" si="4"/>
        <v>11737</v>
      </c>
      <c r="I42" s="155">
        <f t="shared" si="5"/>
        <v>23729</v>
      </c>
      <c r="J42" s="154">
        <v>12108</v>
      </c>
      <c r="K42" s="156">
        <v>11621</v>
      </c>
      <c r="L42" s="155">
        <f t="shared" si="7"/>
        <v>519</v>
      </c>
      <c r="M42" s="154">
        <v>403</v>
      </c>
      <c r="N42" s="156">
        <v>116</v>
      </c>
      <c r="O42" s="40"/>
    </row>
    <row r="43" spans="1:17" ht="18.75" customHeight="1" x14ac:dyDescent="0.15">
      <c r="A43" s="1"/>
      <c r="B43" s="77"/>
      <c r="C43" s="45" t="s">
        <v>171</v>
      </c>
      <c r="D43" s="46"/>
      <c r="E43" s="154">
        <v>27885</v>
      </c>
      <c r="F43" s="155">
        <f t="shared" si="8"/>
        <v>53365</v>
      </c>
      <c r="G43" s="154">
        <f t="shared" si="3"/>
        <v>26106</v>
      </c>
      <c r="H43" s="156">
        <f t="shared" si="4"/>
        <v>27259</v>
      </c>
      <c r="I43" s="155">
        <f t="shared" si="5"/>
        <v>52737</v>
      </c>
      <c r="J43" s="154">
        <v>25750</v>
      </c>
      <c r="K43" s="156">
        <v>26987</v>
      </c>
      <c r="L43" s="155">
        <f t="shared" si="7"/>
        <v>628</v>
      </c>
      <c r="M43" s="154">
        <v>356</v>
      </c>
      <c r="N43" s="156">
        <v>272</v>
      </c>
      <c r="O43" s="40"/>
    </row>
    <row r="44" spans="1:17" ht="18.75" customHeight="1" x14ac:dyDescent="0.15">
      <c r="A44" s="1"/>
      <c r="B44" s="77"/>
      <c r="C44" s="45" t="s">
        <v>170</v>
      </c>
      <c r="D44" s="46"/>
      <c r="E44" s="154">
        <v>13793</v>
      </c>
      <c r="F44" s="155">
        <f t="shared" si="8"/>
        <v>25860</v>
      </c>
      <c r="G44" s="154">
        <f t="shared" si="3"/>
        <v>12824</v>
      </c>
      <c r="H44" s="156">
        <f t="shared" si="4"/>
        <v>13036</v>
      </c>
      <c r="I44" s="155">
        <f t="shared" si="5"/>
        <v>25657</v>
      </c>
      <c r="J44" s="154">
        <v>12770</v>
      </c>
      <c r="K44" s="156">
        <v>12887</v>
      </c>
      <c r="L44" s="155">
        <f t="shared" si="7"/>
        <v>203</v>
      </c>
      <c r="M44" s="154">
        <v>54</v>
      </c>
      <c r="N44" s="156">
        <v>149</v>
      </c>
      <c r="O44" s="40"/>
    </row>
    <row r="45" spans="1:17" ht="18.75" customHeight="1" x14ac:dyDescent="0.15">
      <c r="A45" s="1"/>
      <c r="B45" s="77"/>
      <c r="C45" s="45" t="s">
        <v>169</v>
      </c>
      <c r="D45" s="46"/>
      <c r="E45" s="154">
        <v>8862</v>
      </c>
      <c r="F45" s="155">
        <f t="shared" si="8"/>
        <v>17404</v>
      </c>
      <c r="G45" s="154">
        <f t="shared" si="3"/>
        <v>8561</v>
      </c>
      <c r="H45" s="156">
        <f t="shared" si="4"/>
        <v>8843</v>
      </c>
      <c r="I45" s="155">
        <f t="shared" si="5"/>
        <v>17206</v>
      </c>
      <c r="J45" s="154">
        <v>8508</v>
      </c>
      <c r="K45" s="156">
        <v>8698</v>
      </c>
      <c r="L45" s="155">
        <f t="shared" si="7"/>
        <v>198</v>
      </c>
      <c r="M45" s="154">
        <v>53</v>
      </c>
      <c r="N45" s="156">
        <v>145</v>
      </c>
      <c r="O45" s="40"/>
    </row>
    <row r="46" spans="1:17" ht="18.75" customHeight="1" x14ac:dyDescent="0.15">
      <c r="A46" s="1"/>
      <c r="B46" s="77"/>
      <c r="C46" s="45" t="s">
        <v>168</v>
      </c>
      <c r="D46" s="46"/>
      <c r="E46" s="154">
        <v>20155</v>
      </c>
      <c r="F46" s="155">
        <f t="shared" si="8"/>
        <v>38845</v>
      </c>
      <c r="G46" s="154">
        <f t="shared" si="3"/>
        <v>18750</v>
      </c>
      <c r="H46" s="156">
        <f t="shared" si="4"/>
        <v>20095</v>
      </c>
      <c r="I46" s="155">
        <f t="shared" si="5"/>
        <v>37886</v>
      </c>
      <c r="J46" s="154">
        <v>18008</v>
      </c>
      <c r="K46" s="156">
        <v>19878</v>
      </c>
      <c r="L46" s="155">
        <f t="shared" si="7"/>
        <v>959</v>
      </c>
      <c r="M46" s="154">
        <v>742</v>
      </c>
      <c r="N46" s="156">
        <v>217</v>
      </c>
      <c r="O46" s="40"/>
      <c r="P46" s="1"/>
      <c r="Q46" s="1"/>
    </row>
    <row r="47" spans="1:17" ht="18.75" customHeight="1" x14ac:dyDescent="0.15">
      <c r="A47" s="1"/>
      <c r="B47" s="77"/>
      <c r="C47" s="45" t="s">
        <v>167</v>
      </c>
      <c r="D47" s="46"/>
      <c r="E47" s="154">
        <v>22263</v>
      </c>
      <c r="F47" s="155">
        <f t="shared" si="8"/>
        <v>44123</v>
      </c>
      <c r="G47" s="154">
        <f t="shared" ref="G47:G52" si="9">J47+M47</f>
        <v>21674</v>
      </c>
      <c r="H47" s="156">
        <f t="shared" ref="H47:H53" si="10">K47+N47</f>
        <v>22449</v>
      </c>
      <c r="I47" s="155">
        <f>J47+K47</f>
        <v>43060</v>
      </c>
      <c r="J47" s="154">
        <v>21142</v>
      </c>
      <c r="K47" s="156">
        <v>21918</v>
      </c>
      <c r="L47" s="155">
        <f t="shared" si="7"/>
        <v>1063</v>
      </c>
      <c r="M47" s="154">
        <v>532</v>
      </c>
      <c r="N47" s="156">
        <v>531</v>
      </c>
      <c r="O47" s="40"/>
      <c r="P47" s="1"/>
      <c r="Q47" s="1"/>
    </row>
    <row r="48" spans="1:17" ht="18.75" customHeight="1" x14ac:dyDescent="0.15">
      <c r="A48" s="1"/>
      <c r="B48" s="77"/>
      <c r="C48" s="45" t="s">
        <v>166</v>
      </c>
      <c r="D48" s="46"/>
      <c r="E48" s="154">
        <v>16255</v>
      </c>
      <c r="F48" s="155">
        <f t="shared" si="8"/>
        <v>34609</v>
      </c>
      <c r="G48" s="154">
        <f t="shared" si="9"/>
        <v>18207</v>
      </c>
      <c r="H48" s="156">
        <f t="shared" si="10"/>
        <v>16402</v>
      </c>
      <c r="I48" s="155">
        <f t="shared" si="5"/>
        <v>32847</v>
      </c>
      <c r="J48" s="154">
        <v>16766</v>
      </c>
      <c r="K48" s="156">
        <v>16081</v>
      </c>
      <c r="L48" s="155">
        <f t="shared" si="7"/>
        <v>1762</v>
      </c>
      <c r="M48" s="154">
        <v>1441</v>
      </c>
      <c r="N48" s="156">
        <v>321</v>
      </c>
      <c r="O48" s="40"/>
      <c r="P48" s="1"/>
      <c r="Q48" s="1"/>
    </row>
    <row r="49" spans="1:17" ht="18.75" customHeight="1" x14ac:dyDescent="0.15">
      <c r="A49" s="1"/>
      <c r="B49" s="77"/>
      <c r="C49" s="45" t="s">
        <v>165</v>
      </c>
      <c r="D49" s="46"/>
      <c r="E49" s="154">
        <v>22669</v>
      </c>
      <c r="F49" s="155">
        <f t="shared" si="8"/>
        <v>46002</v>
      </c>
      <c r="G49" s="154">
        <f t="shared" si="9"/>
        <v>24123</v>
      </c>
      <c r="H49" s="156">
        <f t="shared" si="10"/>
        <v>21879</v>
      </c>
      <c r="I49" s="155">
        <f t="shared" si="5"/>
        <v>44350</v>
      </c>
      <c r="J49" s="154">
        <v>22857</v>
      </c>
      <c r="K49" s="156">
        <v>21493</v>
      </c>
      <c r="L49" s="155">
        <f t="shared" si="7"/>
        <v>1652</v>
      </c>
      <c r="M49" s="154">
        <v>1266</v>
      </c>
      <c r="N49" s="156">
        <v>386</v>
      </c>
      <c r="O49" s="40"/>
      <c r="P49" s="1"/>
      <c r="Q49" s="1"/>
    </row>
    <row r="50" spans="1:17" ht="18.75" customHeight="1" x14ac:dyDescent="0.15">
      <c r="A50" s="1"/>
      <c r="B50" s="77"/>
      <c r="C50" s="45" t="s">
        <v>164</v>
      </c>
      <c r="D50" s="46"/>
      <c r="E50" s="154">
        <v>52784</v>
      </c>
      <c r="F50" s="155">
        <f t="shared" si="8"/>
        <v>122423</v>
      </c>
      <c r="G50" s="154">
        <f t="shared" si="9"/>
        <v>64510</v>
      </c>
      <c r="H50" s="156">
        <f t="shared" si="10"/>
        <v>57913</v>
      </c>
      <c r="I50" s="155">
        <f t="shared" si="5"/>
        <v>118584</v>
      </c>
      <c r="J50" s="154">
        <v>61828</v>
      </c>
      <c r="K50" s="156">
        <v>56756</v>
      </c>
      <c r="L50" s="155">
        <f t="shared" si="7"/>
        <v>3839</v>
      </c>
      <c r="M50" s="154">
        <v>2682</v>
      </c>
      <c r="N50" s="156">
        <v>1157</v>
      </c>
      <c r="O50" s="40"/>
      <c r="P50" s="1"/>
      <c r="Q50" s="1"/>
    </row>
    <row r="51" spans="1:17" ht="18.75" customHeight="1" x14ac:dyDescent="0.15">
      <c r="A51" s="1"/>
      <c r="B51" s="77"/>
      <c r="C51" s="45" t="s">
        <v>163</v>
      </c>
      <c r="D51" s="46"/>
      <c r="E51" s="154">
        <v>25644</v>
      </c>
      <c r="F51" s="155">
        <f t="shared" si="8"/>
        <v>54529</v>
      </c>
      <c r="G51" s="154">
        <f t="shared" si="9"/>
        <v>26746</v>
      </c>
      <c r="H51" s="156">
        <f t="shared" si="10"/>
        <v>27783</v>
      </c>
      <c r="I51" s="155">
        <f t="shared" si="5"/>
        <v>53988</v>
      </c>
      <c r="J51" s="154">
        <v>26505</v>
      </c>
      <c r="K51" s="156">
        <v>27483</v>
      </c>
      <c r="L51" s="155">
        <f t="shared" si="7"/>
        <v>541</v>
      </c>
      <c r="M51" s="154">
        <v>241</v>
      </c>
      <c r="N51" s="156">
        <v>300</v>
      </c>
      <c r="O51" s="40"/>
      <c r="P51" s="1"/>
      <c r="Q51" s="1"/>
    </row>
    <row r="52" spans="1:17" ht="18.75" customHeight="1" x14ac:dyDescent="0.15">
      <c r="A52" s="1"/>
      <c r="B52" s="77"/>
      <c r="C52" s="45" t="s">
        <v>162</v>
      </c>
      <c r="D52" s="46"/>
      <c r="E52" s="154">
        <v>16714</v>
      </c>
      <c r="F52" s="155">
        <f t="shared" si="8"/>
        <v>32961</v>
      </c>
      <c r="G52" s="154">
        <f t="shared" si="9"/>
        <v>16494</v>
      </c>
      <c r="H52" s="156">
        <f t="shared" si="10"/>
        <v>16467</v>
      </c>
      <c r="I52" s="155">
        <f t="shared" si="5"/>
        <v>32660</v>
      </c>
      <c r="J52" s="154">
        <v>16381</v>
      </c>
      <c r="K52" s="156">
        <v>16279</v>
      </c>
      <c r="L52" s="155">
        <f t="shared" si="7"/>
        <v>301</v>
      </c>
      <c r="M52" s="154">
        <v>113</v>
      </c>
      <c r="N52" s="156">
        <v>188</v>
      </c>
      <c r="O52" s="40"/>
      <c r="P52" s="1"/>
      <c r="Q52" s="1"/>
    </row>
    <row r="53" spans="1:17" ht="18.75" customHeight="1" x14ac:dyDescent="0.15">
      <c r="A53" s="1"/>
      <c r="B53" s="77"/>
      <c r="C53" s="45" t="s">
        <v>161</v>
      </c>
      <c r="D53" s="46"/>
      <c r="E53" s="154">
        <v>25170</v>
      </c>
      <c r="F53" s="155">
        <f t="shared" si="8"/>
        <v>51243</v>
      </c>
      <c r="G53" s="154">
        <f>J53+M53</f>
        <v>26168</v>
      </c>
      <c r="H53" s="156">
        <f t="shared" si="10"/>
        <v>25075</v>
      </c>
      <c r="I53" s="155">
        <f t="shared" si="5"/>
        <v>49732</v>
      </c>
      <c r="J53" s="154">
        <v>24851</v>
      </c>
      <c r="K53" s="156">
        <v>24881</v>
      </c>
      <c r="L53" s="155">
        <f t="shared" si="7"/>
        <v>1511</v>
      </c>
      <c r="M53" s="154">
        <v>1317</v>
      </c>
      <c r="N53" s="156">
        <v>194</v>
      </c>
      <c r="O53" s="40"/>
      <c r="P53" s="1"/>
      <c r="Q53" s="1"/>
    </row>
    <row r="54" spans="1:17" ht="18.75" customHeight="1" x14ac:dyDescent="0.15">
      <c r="A54" s="1"/>
      <c r="B54" s="87"/>
      <c r="C54" s="86" t="s">
        <v>160</v>
      </c>
      <c r="D54" s="85"/>
      <c r="E54" s="157">
        <v>5490</v>
      </c>
      <c r="F54" s="158">
        <f t="shared" si="8"/>
        <v>9891</v>
      </c>
      <c r="G54" s="157">
        <f>J54+M54</f>
        <v>5418</v>
      </c>
      <c r="H54" s="159">
        <f>K54+N54</f>
        <v>4473</v>
      </c>
      <c r="I54" s="158">
        <f>J54+K54</f>
        <v>9723</v>
      </c>
      <c r="J54" s="157">
        <v>5278</v>
      </c>
      <c r="K54" s="159">
        <v>4445</v>
      </c>
      <c r="L54" s="158">
        <f>M54+N54</f>
        <v>168</v>
      </c>
      <c r="M54" s="157">
        <v>140</v>
      </c>
      <c r="N54" s="159">
        <v>28</v>
      </c>
      <c r="O54" s="40"/>
      <c r="P54" s="1"/>
      <c r="Q54" s="1"/>
    </row>
  </sheetData>
  <mergeCells count="5">
    <mergeCell ref="L4:N4"/>
    <mergeCell ref="B5:B6"/>
    <mergeCell ref="C5:C6"/>
    <mergeCell ref="D5:D6"/>
    <mergeCell ref="E5:E6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  <rowBreaks count="1" manualBreakCount="1">
    <brk id="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Z364"/>
  <sheetViews>
    <sheetView showGridLines="0" zoomScaleNormal="100" workbookViewId="0">
      <pane ySplit="6" topLeftCell="A19" activePane="bottomLeft" state="frozen"/>
      <selection pane="bottomLeft" activeCell="O329" sqref="O329"/>
    </sheetView>
  </sheetViews>
  <sheetFormatPr defaultRowHeight="12" x14ac:dyDescent="0.3"/>
  <cols>
    <col min="1" max="1" width="2" style="9" customWidth="1"/>
    <col min="2" max="2" width="13.25" style="10" customWidth="1"/>
    <col min="3" max="9" width="11.75" style="10" customWidth="1"/>
    <col min="10" max="10" width="8.25" style="10" bestFit="1" customWidth="1"/>
    <col min="11" max="11" width="7.75" style="10" bestFit="1" customWidth="1"/>
    <col min="12" max="12" width="8.125" style="10" customWidth="1"/>
    <col min="13" max="13" width="2.625" style="98" customWidth="1"/>
    <col min="14" max="26" width="9" style="13"/>
    <col min="27" max="223" width="9" style="10"/>
    <col min="224" max="224" width="2.125" style="10" customWidth="1"/>
    <col min="225" max="225" width="13.25" style="10" customWidth="1"/>
    <col min="226" max="235" width="9.875" style="10" customWidth="1"/>
    <col min="236" max="236" width="8.625" style="10" bestFit="1" customWidth="1"/>
    <col min="237" max="237" width="11.375" style="10" bestFit="1" customWidth="1"/>
    <col min="238" max="238" width="10.375" style="10" bestFit="1" customWidth="1"/>
    <col min="239" max="16384" width="9" style="10"/>
  </cols>
  <sheetData>
    <row r="1" spans="1:26" ht="4.5" customHeight="1" x14ac:dyDescent="0.3"/>
    <row r="2" spans="1:26" ht="19.5" customHeight="1" x14ac:dyDescent="0.3">
      <c r="B2" s="69" t="s">
        <v>207</v>
      </c>
      <c r="C2" s="69"/>
      <c r="H2" s="11"/>
      <c r="I2" s="11"/>
      <c r="J2" s="12"/>
    </row>
    <row r="3" spans="1:26" ht="9.6" customHeight="1" x14ac:dyDescent="0.3">
      <c r="B3" s="14"/>
      <c r="C3" s="15"/>
      <c r="D3" s="16"/>
      <c r="E3" s="16"/>
      <c r="F3" s="16"/>
      <c r="H3" s="17"/>
      <c r="J3" s="16"/>
      <c r="K3" s="16"/>
      <c r="L3" s="16"/>
    </row>
    <row r="4" spans="1:26" ht="15" customHeight="1" x14ac:dyDescent="0.15">
      <c r="B4" s="18" t="s">
        <v>206</v>
      </c>
      <c r="C4" s="19"/>
      <c r="D4" s="20"/>
      <c r="E4" s="105"/>
      <c r="F4" s="22"/>
      <c r="G4" s="23"/>
      <c r="H4" s="19"/>
      <c r="I4" s="19"/>
      <c r="J4" s="104"/>
      <c r="K4" s="74"/>
      <c r="L4" s="79" t="s">
        <v>205</v>
      </c>
    </row>
    <row r="5" spans="1:26" s="26" customFormat="1" ht="19.5" customHeight="1" x14ac:dyDescent="0.3">
      <c r="A5" s="25"/>
      <c r="B5" s="78"/>
      <c r="C5" s="320" t="s">
        <v>204</v>
      </c>
      <c r="D5" s="48" t="s">
        <v>203</v>
      </c>
      <c r="E5" s="47"/>
      <c r="F5" s="47"/>
      <c r="G5" s="47" t="s">
        <v>202</v>
      </c>
      <c r="H5" s="47"/>
      <c r="I5" s="292"/>
      <c r="J5" s="47" t="s">
        <v>201</v>
      </c>
      <c r="K5" s="47"/>
      <c r="L5" s="47"/>
      <c r="M5" s="102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s="26" customFormat="1" ht="11.25" x14ac:dyDescent="0.3">
      <c r="A6" s="25" t="s">
        <v>200</v>
      </c>
      <c r="B6" s="103" t="s">
        <v>199</v>
      </c>
      <c r="C6" s="321"/>
      <c r="D6" s="49" t="s">
        <v>198</v>
      </c>
      <c r="E6" s="78" t="s">
        <v>196</v>
      </c>
      <c r="F6" s="78" t="s">
        <v>195</v>
      </c>
      <c r="G6" s="50" t="s">
        <v>197</v>
      </c>
      <c r="H6" s="50" t="s">
        <v>196</v>
      </c>
      <c r="I6" s="293" t="s">
        <v>195</v>
      </c>
      <c r="J6" s="50" t="s">
        <v>197</v>
      </c>
      <c r="K6" s="50" t="s">
        <v>196</v>
      </c>
      <c r="L6" s="50" t="s">
        <v>195</v>
      </c>
      <c r="M6" s="102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spans="1:26" s="26" customFormat="1" ht="15" customHeight="1" x14ac:dyDescent="0.3">
      <c r="A7" s="25"/>
      <c r="B7" s="101" t="s">
        <v>513</v>
      </c>
      <c r="C7" s="168">
        <f>C8+C40+C64+C87+C112+C140+C160+C177+C202+C217+C233+C242+C261+C270+C287+C297+C306+C317+C326+C339+C350+C361+C277</f>
        <v>1212567</v>
      </c>
      <c r="D7" s="168">
        <f>D8+D40+D64+D87+D112+D140+D160+D177+D202+D217+D233+D242+D261+D270+D287+D297+D306+D317+D326+D339+D350+D361+D277</f>
        <v>2728403</v>
      </c>
      <c r="E7" s="169">
        <f t="shared" ref="E7:L7" si="0">E8+E40+E64+E87+E112+E140+E160+E177+E202+E217+E233+E242+E261+E270+E287+E297+E306+E317+E326+E339+E350+E361+E277</f>
        <v>1380119</v>
      </c>
      <c r="F7" s="170">
        <f t="shared" si="0"/>
        <v>1348284</v>
      </c>
      <c r="G7" s="171">
        <f t="shared" si="0"/>
        <v>2671036</v>
      </c>
      <c r="H7" s="171">
        <f t="shared" si="0"/>
        <v>1344255</v>
      </c>
      <c r="I7" s="171">
        <f t="shared" si="0"/>
        <v>1326781</v>
      </c>
      <c r="J7" s="173">
        <f t="shared" si="0"/>
        <v>57367</v>
      </c>
      <c r="K7" s="171">
        <f t="shared" si="0"/>
        <v>35864</v>
      </c>
      <c r="L7" s="172">
        <f t="shared" si="0"/>
        <v>21503</v>
      </c>
      <c r="M7" s="100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spans="1:26" s="26" customFormat="1" ht="15" customHeight="1" x14ac:dyDescent="0.3">
      <c r="A8" s="25"/>
      <c r="B8" s="27" t="s">
        <v>194</v>
      </c>
      <c r="C8" s="174">
        <f>C9+C24</f>
        <v>217972</v>
      </c>
      <c r="D8" s="174">
        <f t="shared" ref="D8:L8" si="1">D9+D24</f>
        <v>515230</v>
      </c>
      <c r="E8" s="175">
        <f t="shared" si="1"/>
        <v>260983</v>
      </c>
      <c r="F8" s="176">
        <f t="shared" si="1"/>
        <v>254247</v>
      </c>
      <c r="G8" s="175">
        <f t="shared" si="1"/>
        <v>509192</v>
      </c>
      <c r="H8" s="175">
        <f t="shared" si="1"/>
        <v>257332</v>
      </c>
      <c r="I8" s="175">
        <f t="shared" si="1"/>
        <v>251860</v>
      </c>
      <c r="J8" s="174">
        <f t="shared" si="1"/>
        <v>6038</v>
      </c>
      <c r="K8" s="175">
        <f t="shared" si="1"/>
        <v>3651</v>
      </c>
      <c r="L8" s="176">
        <f t="shared" si="1"/>
        <v>2387</v>
      </c>
      <c r="M8" s="100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spans="1:26" s="26" customFormat="1" ht="15" customHeight="1" x14ac:dyDescent="0.3">
      <c r="A9" s="25"/>
      <c r="B9" s="27" t="s">
        <v>129</v>
      </c>
      <c r="C9" s="174">
        <f>SUM(C10:C23)</f>
        <v>104284</v>
      </c>
      <c r="D9" s="174">
        <f t="shared" ref="D9:F24" si="2">G9+J9</f>
        <v>241403</v>
      </c>
      <c r="E9" s="175">
        <f t="shared" si="2"/>
        <v>124796</v>
      </c>
      <c r="F9" s="176">
        <f t="shared" si="2"/>
        <v>116607</v>
      </c>
      <c r="G9" s="175">
        <f t="shared" ref="G9:L9" si="3">SUM(G10:G23)</f>
        <v>238169</v>
      </c>
      <c r="H9" s="175">
        <f t="shared" si="3"/>
        <v>122663</v>
      </c>
      <c r="I9" s="175">
        <f t="shared" si="3"/>
        <v>115506</v>
      </c>
      <c r="J9" s="174">
        <f t="shared" si="3"/>
        <v>3234</v>
      </c>
      <c r="K9" s="175">
        <f t="shared" si="3"/>
        <v>2133</v>
      </c>
      <c r="L9" s="176">
        <f t="shared" si="3"/>
        <v>1101</v>
      </c>
      <c r="M9" s="100"/>
      <c r="N9" s="235"/>
      <c r="O9" s="235"/>
      <c r="P9" s="235"/>
      <c r="Q9" s="235"/>
      <c r="R9" s="235"/>
      <c r="S9" s="235"/>
      <c r="T9" s="235"/>
      <c r="U9" s="235"/>
      <c r="V9" s="24"/>
      <c r="W9" s="24"/>
      <c r="X9" s="24"/>
      <c r="Y9" s="24"/>
      <c r="Z9" s="24"/>
    </row>
    <row r="10" spans="1:26" s="26" customFormat="1" ht="15" customHeight="1" x14ac:dyDescent="0.3">
      <c r="A10" s="25"/>
      <c r="B10" s="28" t="s">
        <v>306</v>
      </c>
      <c r="C10" s="161">
        <v>4689</v>
      </c>
      <c r="D10" s="161">
        <f t="shared" si="2"/>
        <v>8832</v>
      </c>
      <c r="E10" s="160">
        <f t="shared" ref="E10:F24" si="4">H10+K10</f>
        <v>4788</v>
      </c>
      <c r="F10" s="162">
        <f t="shared" si="4"/>
        <v>4044</v>
      </c>
      <c r="G10" s="160">
        <f t="shared" ref="G10:G23" si="5">SUM(H10:I10)</f>
        <v>8078</v>
      </c>
      <c r="H10" s="160">
        <v>4085</v>
      </c>
      <c r="I10" s="160">
        <v>3993</v>
      </c>
      <c r="J10" s="177">
        <f t="shared" ref="J10:J23" si="6">SUM(K10:L10)</f>
        <v>754</v>
      </c>
      <c r="K10" s="178">
        <v>703</v>
      </c>
      <c r="L10" s="179">
        <v>51</v>
      </c>
      <c r="M10" s="99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spans="1:26" s="26" customFormat="1" ht="15" customHeight="1" x14ac:dyDescent="0.3">
      <c r="A11" s="25"/>
      <c r="B11" s="28" t="s">
        <v>307</v>
      </c>
      <c r="C11" s="161">
        <v>12061</v>
      </c>
      <c r="D11" s="161">
        <f t="shared" si="2"/>
        <v>32322</v>
      </c>
      <c r="E11" s="160">
        <f t="shared" si="4"/>
        <v>16502</v>
      </c>
      <c r="F11" s="162">
        <f t="shared" si="4"/>
        <v>15820</v>
      </c>
      <c r="G11" s="160">
        <f t="shared" si="5"/>
        <v>32103</v>
      </c>
      <c r="H11" s="160">
        <v>16395</v>
      </c>
      <c r="I11" s="160">
        <v>15708</v>
      </c>
      <c r="J11" s="177">
        <f t="shared" si="6"/>
        <v>219</v>
      </c>
      <c r="K11" s="178">
        <v>107</v>
      </c>
      <c r="L11" s="179">
        <v>112</v>
      </c>
      <c r="M11" s="99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spans="1:26" s="26" customFormat="1" ht="15" customHeight="1" x14ac:dyDescent="0.3">
      <c r="A12" s="25"/>
      <c r="B12" s="28" t="s">
        <v>308</v>
      </c>
      <c r="C12" s="161">
        <v>23893</v>
      </c>
      <c r="D12" s="161">
        <f t="shared" si="2"/>
        <v>56444</v>
      </c>
      <c r="E12" s="160">
        <f t="shared" si="4"/>
        <v>29786</v>
      </c>
      <c r="F12" s="162">
        <f t="shared" si="4"/>
        <v>26658</v>
      </c>
      <c r="G12" s="160">
        <f t="shared" si="5"/>
        <v>55842</v>
      </c>
      <c r="H12" s="160">
        <v>29507</v>
      </c>
      <c r="I12" s="160">
        <v>26335</v>
      </c>
      <c r="J12" s="177">
        <f t="shared" si="6"/>
        <v>602</v>
      </c>
      <c r="K12" s="178">
        <v>279</v>
      </c>
      <c r="L12" s="179">
        <v>323</v>
      </c>
      <c r="M12" s="99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spans="1:26" s="26" customFormat="1" ht="15" customHeight="1" x14ac:dyDescent="0.3">
      <c r="A13" s="25"/>
      <c r="B13" s="28" t="s">
        <v>309</v>
      </c>
      <c r="C13" s="161">
        <v>1957</v>
      </c>
      <c r="D13" s="161">
        <f t="shared" si="2"/>
        <v>3950</v>
      </c>
      <c r="E13" s="160">
        <f t="shared" si="4"/>
        <v>2131</v>
      </c>
      <c r="F13" s="162">
        <f t="shared" si="4"/>
        <v>1819</v>
      </c>
      <c r="G13" s="160">
        <f t="shared" si="5"/>
        <v>3758</v>
      </c>
      <c r="H13" s="160">
        <v>1966</v>
      </c>
      <c r="I13" s="160">
        <v>1792</v>
      </c>
      <c r="J13" s="177">
        <f t="shared" si="6"/>
        <v>192</v>
      </c>
      <c r="K13" s="178">
        <v>165</v>
      </c>
      <c r="L13" s="179">
        <v>27</v>
      </c>
      <c r="M13" s="99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spans="1:26" s="26" customFormat="1" ht="15" customHeight="1" x14ac:dyDescent="0.3">
      <c r="A14" s="25"/>
      <c r="B14" s="28" t="s">
        <v>310</v>
      </c>
      <c r="C14" s="161">
        <v>4515</v>
      </c>
      <c r="D14" s="161">
        <f t="shared" si="2"/>
        <v>10003</v>
      </c>
      <c r="E14" s="160">
        <f t="shared" si="4"/>
        <v>5046</v>
      </c>
      <c r="F14" s="162">
        <f t="shared" si="4"/>
        <v>4957</v>
      </c>
      <c r="G14" s="160">
        <f t="shared" si="5"/>
        <v>9901</v>
      </c>
      <c r="H14" s="160">
        <v>4985</v>
      </c>
      <c r="I14" s="160">
        <v>4916</v>
      </c>
      <c r="J14" s="177">
        <f t="shared" si="6"/>
        <v>102</v>
      </c>
      <c r="K14" s="178">
        <v>61</v>
      </c>
      <c r="L14" s="179">
        <v>41</v>
      </c>
      <c r="M14" s="99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spans="1:26" s="26" customFormat="1" ht="15" customHeight="1" x14ac:dyDescent="0.3">
      <c r="A15" s="25"/>
      <c r="B15" s="28" t="s">
        <v>311</v>
      </c>
      <c r="C15" s="161">
        <v>2452</v>
      </c>
      <c r="D15" s="161">
        <f t="shared" si="2"/>
        <v>4535</v>
      </c>
      <c r="E15" s="160">
        <f t="shared" si="4"/>
        <v>2270</v>
      </c>
      <c r="F15" s="162">
        <f t="shared" si="4"/>
        <v>2265</v>
      </c>
      <c r="G15" s="160">
        <f t="shared" si="5"/>
        <v>4345</v>
      </c>
      <c r="H15" s="160">
        <v>2104</v>
      </c>
      <c r="I15" s="160">
        <v>2241</v>
      </c>
      <c r="J15" s="177">
        <f t="shared" si="6"/>
        <v>190</v>
      </c>
      <c r="K15" s="178">
        <v>166</v>
      </c>
      <c r="L15" s="179">
        <v>24</v>
      </c>
      <c r="M15" s="99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spans="1:26" s="26" customFormat="1" ht="15" customHeight="1" x14ac:dyDescent="0.3">
      <c r="A16" s="25"/>
      <c r="B16" s="28" t="s">
        <v>312</v>
      </c>
      <c r="C16" s="161">
        <v>1149</v>
      </c>
      <c r="D16" s="161">
        <f t="shared" si="2"/>
        <v>2127</v>
      </c>
      <c r="E16" s="160">
        <f t="shared" si="4"/>
        <v>1090</v>
      </c>
      <c r="F16" s="162">
        <f t="shared" si="4"/>
        <v>1037</v>
      </c>
      <c r="G16" s="160">
        <f t="shared" si="5"/>
        <v>2009</v>
      </c>
      <c r="H16" s="160">
        <v>977</v>
      </c>
      <c r="I16" s="160">
        <v>1032</v>
      </c>
      <c r="J16" s="177">
        <f t="shared" si="6"/>
        <v>118</v>
      </c>
      <c r="K16" s="178">
        <v>113</v>
      </c>
      <c r="L16" s="179">
        <v>5</v>
      </c>
      <c r="M16" s="99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spans="1:26" s="26" customFormat="1" ht="15" customHeight="1" x14ac:dyDescent="0.3">
      <c r="A17" s="25"/>
      <c r="B17" s="28" t="s">
        <v>313</v>
      </c>
      <c r="C17" s="161">
        <v>13065</v>
      </c>
      <c r="D17" s="161">
        <f t="shared" si="2"/>
        <v>26274</v>
      </c>
      <c r="E17" s="160">
        <f t="shared" si="4"/>
        <v>13514</v>
      </c>
      <c r="F17" s="162">
        <f t="shared" si="4"/>
        <v>12760</v>
      </c>
      <c r="G17" s="160">
        <f t="shared" si="5"/>
        <v>26137</v>
      </c>
      <c r="H17" s="160">
        <v>13471</v>
      </c>
      <c r="I17" s="160">
        <v>12666</v>
      </c>
      <c r="J17" s="177">
        <f t="shared" si="6"/>
        <v>137</v>
      </c>
      <c r="K17" s="178">
        <v>43</v>
      </c>
      <c r="L17" s="179">
        <v>94</v>
      </c>
      <c r="M17" s="99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spans="1:26" s="26" customFormat="1" ht="15" customHeight="1" x14ac:dyDescent="0.3">
      <c r="A18" s="25"/>
      <c r="B18" s="28" t="s">
        <v>314</v>
      </c>
      <c r="C18" s="161">
        <v>9695</v>
      </c>
      <c r="D18" s="161">
        <f t="shared" si="2"/>
        <v>18393</v>
      </c>
      <c r="E18" s="160">
        <f t="shared" si="4"/>
        <v>9428</v>
      </c>
      <c r="F18" s="162">
        <f t="shared" si="4"/>
        <v>8965</v>
      </c>
      <c r="G18" s="160">
        <f t="shared" si="5"/>
        <v>18277</v>
      </c>
      <c r="H18" s="160">
        <v>9395</v>
      </c>
      <c r="I18" s="160">
        <v>8882</v>
      </c>
      <c r="J18" s="177">
        <f t="shared" si="6"/>
        <v>116</v>
      </c>
      <c r="K18" s="178">
        <v>33</v>
      </c>
      <c r="L18" s="179">
        <v>83</v>
      </c>
      <c r="M18" s="99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spans="1:26" s="26" customFormat="1" ht="15" customHeight="1" x14ac:dyDescent="0.3">
      <c r="A19" s="25"/>
      <c r="B19" s="28" t="s">
        <v>315</v>
      </c>
      <c r="C19" s="161">
        <v>6671</v>
      </c>
      <c r="D19" s="161">
        <f t="shared" si="2"/>
        <v>13586</v>
      </c>
      <c r="E19" s="160">
        <f t="shared" si="4"/>
        <v>6862</v>
      </c>
      <c r="F19" s="162">
        <f t="shared" si="4"/>
        <v>6724</v>
      </c>
      <c r="G19" s="160">
        <f t="shared" si="5"/>
        <v>13459</v>
      </c>
      <c r="H19" s="160">
        <v>6780</v>
      </c>
      <c r="I19" s="160">
        <v>6679</v>
      </c>
      <c r="J19" s="177">
        <f t="shared" si="6"/>
        <v>127</v>
      </c>
      <c r="K19" s="178">
        <v>82</v>
      </c>
      <c r="L19" s="179">
        <v>45</v>
      </c>
      <c r="M19" s="99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spans="1:26" s="26" customFormat="1" ht="15" customHeight="1" x14ac:dyDescent="0.3">
      <c r="A20" s="25"/>
      <c r="B20" s="28" t="s">
        <v>316</v>
      </c>
      <c r="C20" s="161">
        <v>2558</v>
      </c>
      <c r="D20" s="161">
        <f t="shared" si="2"/>
        <v>5207</v>
      </c>
      <c r="E20" s="160">
        <f t="shared" si="4"/>
        <v>2758</v>
      </c>
      <c r="F20" s="162">
        <f t="shared" si="4"/>
        <v>2449</v>
      </c>
      <c r="G20" s="160">
        <f t="shared" si="5"/>
        <v>5163</v>
      </c>
      <c r="H20" s="160">
        <v>2739</v>
      </c>
      <c r="I20" s="160">
        <v>2424</v>
      </c>
      <c r="J20" s="177">
        <f t="shared" si="6"/>
        <v>44</v>
      </c>
      <c r="K20" s="178">
        <v>19</v>
      </c>
      <c r="L20" s="179">
        <v>25</v>
      </c>
      <c r="M20" s="99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spans="1:26" s="26" customFormat="1" ht="15" customHeight="1" x14ac:dyDescent="0.3">
      <c r="A21" s="25"/>
      <c r="B21" s="28" t="s">
        <v>317</v>
      </c>
      <c r="C21" s="161">
        <v>1575</v>
      </c>
      <c r="D21" s="161">
        <f t="shared" si="2"/>
        <v>3175</v>
      </c>
      <c r="E21" s="160">
        <f t="shared" si="4"/>
        <v>1884</v>
      </c>
      <c r="F21" s="162">
        <f t="shared" si="4"/>
        <v>1291</v>
      </c>
      <c r="G21" s="160">
        <f t="shared" si="5"/>
        <v>3133</v>
      </c>
      <c r="H21" s="160">
        <v>1847</v>
      </c>
      <c r="I21" s="160">
        <v>1286</v>
      </c>
      <c r="J21" s="177">
        <f t="shared" si="6"/>
        <v>42</v>
      </c>
      <c r="K21" s="178">
        <v>37</v>
      </c>
      <c r="L21" s="179">
        <v>5</v>
      </c>
      <c r="M21" s="99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spans="1:26" s="26" customFormat="1" ht="15" customHeight="1" x14ac:dyDescent="0.3">
      <c r="A22" s="25"/>
      <c r="B22" s="28" t="s">
        <v>318</v>
      </c>
      <c r="C22" s="161">
        <v>10684</v>
      </c>
      <c r="D22" s="161">
        <f t="shared" si="2"/>
        <v>31612</v>
      </c>
      <c r="E22" s="160">
        <f t="shared" si="4"/>
        <v>16103</v>
      </c>
      <c r="F22" s="162">
        <f t="shared" si="4"/>
        <v>15509</v>
      </c>
      <c r="G22" s="160">
        <f t="shared" si="5"/>
        <v>31180</v>
      </c>
      <c r="H22" s="160">
        <v>15858</v>
      </c>
      <c r="I22" s="160">
        <v>15322</v>
      </c>
      <c r="J22" s="177">
        <f t="shared" si="6"/>
        <v>432</v>
      </c>
      <c r="K22" s="178">
        <v>245</v>
      </c>
      <c r="L22" s="179">
        <v>187</v>
      </c>
      <c r="M22" s="99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spans="1:26" s="26" customFormat="1" ht="15" customHeight="1" x14ac:dyDescent="0.3">
      <c r="A23" s="25"/>
      <c r="B23" s="28" t="s">
        <v>319</v>
      </c>
      <c r="C23" s="161">
        <v>9320</v>
      </c>
      <c r="D23" s="161">
        <f t="shared" si="2"/>
        <v>24943</v>
      </c>
      <c r="E23" s="160">
        <f t="shared" si="4"/>
        <v>12634</v>
      </c>
      <c r="F23" s="162">
        <f t="shared" si="4"/>
        <v>12309</v>
      </c>
      <c r="G23" s="160">
        <f t="shared" si="5"/>
        <v>24784</v>
      </c>
      <c r="H23" s="160">
        <v>12554</v>
      </c>
      <c r="I23" s="160">
        <v>12230</v>
      </c>
      <c r="J23" s="177">
        <f t="shared" si="6"/>
        <v>159</v>
      </c>
      <c r="K23" s="178">
        <v>80</v>
      </c>
      <c r="L23" s="179">
        <v>79</v>
      </c>
      <c r="M23" s="99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spans="1:26" s="26" customFormat="1" ht="15" customHeight="1" x14ac:dyDescent="0.3">
      <c r="A24" s="25"/>
      <c r="B24" s="27" t="s">
        <v>130</v>
      </c>
      <c r="C24" s="174">
        <f>SUM(C25:C39)</f>
        <v>113688</v>
      </c>
      <c r="D24" s="174">
        <f t="shared" si="2"/>
        <v>273827</v>
      </c>
      <c r="E24" s="175">
        <f t="shared" si="4"/>
        <v>136187</v>
      </c>
      <c r="F24" s="176">
        <f t="shared" si="4"/>
        <v>137640</v>
      </c>
      <c r="G24" s="175">
        <f>SUM(G25:G39)</f>
        <v>271023</v>
      </c>
      <c r="H24" s="175">
        <f t="shared" ref="H24:I24" si="7">SUM(H25:H39)</f>
        <v>134669</v>
      </c>
      <c r="I24" s="175">
        <f t="shared" si="7"/>
        <v>136354</v>
      </c>
      <c r="J24" s="174">
        <f t="shared" ref="J24:L24" si="8">SUM(J25:J39)</f>
        <v>2804</v>
      </c>
      <c r="K24" s="175">
        <f t="shared" si="8"/>
        <v>1518</v>
      </c>
      <c r="L24" s="176">
        <f t="shared" si="8"/>
        <v>1286</v>
      </c>
      <c r="M24" s="100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spans="1:26" s="26" customFormat="1" ht="15" customHeight="1" x14ac:dyDescent="0.3">
      <c r="A25" s="25"/>
      <c r="B25" s="28" t="s">
        <v>320</v>
      </c>
      <c r="C25" s="161">
        <v>15536</v>
      </c>
      <c r="D25" s="161">
        <f t="shared" ref="D25:D40" si="9">G25+J25</f>
        <v>37927</v>
      </c>
      <c r="E25" s="160">
        <f t="shared" ref="E25:F40" si="10">H25+K25</f>
        <v>18963</v>
      </c>
      <c r="F25" s="162">
        <f t="shared" si="10"/>
        <v>18964</v>
      </c>
      <c r="G25" s="160">
        <f>H25+I25</f>
        <v>36888</v>
      </c>
      <c r="H25" s="160">
        <v>18425</v>
      </c>
      <c r="I25" s="160">
        <v>18463</v>
      </c>
      <c r="J25" s="177">
        <f t="shared" ref="J25:J39" si="11">SUM(K25:L25)</f>
        <v>1039</v>
      </c>
      <c r="K25" s="178">
        <v>538</v>
      </c>
      <c r="L25" s="179">
        <v>501</v>
      </c>
      <c r="M25" s="99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spans="1:26" s="26" customFormat="1" ht="15" customHeight="1" x14ac:dyDescent="0.3">
      <c r="A26" s="25"/>
      <c r="B26" s="28" t="s">
        <v>321</v>
      </c>
      <c r="C26" s="161">
        <v>1591</v>
      </c>
      <c r="D26" s="161">
        <f t="shared" si="9"/>
        <v>2912</v>
      </c>
      <c r="E26" s="160">
        <f t="shared" si="10"/>
        <v>1444</v>
      </c>
      <c r="F26" s="162">
        <f t="shared" si="10"/>
        <v>1468</v>
      </c>
      <c r="G26" s="160">
        <f t="shared" ref="G26:G39" si="12">H26+I26</f>
        <v>2900</v>
      </c>
      <c r="H26" s="160">
        <v>1441</v>
      </c>
      <c r="I26" s="160">
        <v>1459</v>
      </c>
      <c r="J26" s="177">
        <f t="shared" si="11"/>
        <v>12</v>
      </c>
      <c r="K26" s="178">
        <v>3</v>
      </c>
      <c r="L26" s="179">
        <v>9</v>
      </c>
      <c r="M26" s="99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spans="1:26" s="26" customFormat="1" ht="15" customHeight="1" x14ac:dyDescent="0.3">
      <c r="A27" s="25"/>
      <c r="B27" s="28" t="s">
        <v>322</v>
      </c>
      <c r="C27" s="161">
        <v>2709</v>
      </c>
      <c r="D27" s="161">
        <f t="shared" si="9"/>
        <v>5126</v>
      </c>
      <c r="E27" s="160">
        <f t="shared" si="10"/>
        <v>2558</v>
      </c>
      <c r="F27" s="162">
        <f t="shared" si="10"/>
        <v>2568</v>
      </c>
      <c r="G27" s="160">
        <f t="shared" si="12"/>
        <v>4996</v>
      </c>
      <c r="H27" s="160">
        <v>2457</v>
      </c>
      <c r="I27" s="160">
        <v>2539</v>
      </c>
      <c r="J27" s="177">
        <f t="shared" si="11"/>
        <v>130</v>
      </c>
      <c r="K27" s="178">
        <v>101</v>
      </c>
      <c r="L27" s="179">
        <v>29</v>
      </c>
      <c r="M27" s="99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spans="1:26" s="26" customFormat="1" ht="15" customHeight="1" x14ac:dyDescent="0.3">
      <c r="A28" s="25"/>
      <c r="B28" s="28" t="s">
        <v>323</v>
      </c>
      <c r="C28" s="161">
        <v>1537</v>
      </c>
      <c r="D28" s="161">
        <f t="shared" si="9"/>
        <v>2719</v>
      </c>
      <c r="E28" s="160">
        <f t="shared" si="10"/>
        <v>1349</v>
      </c>
      <c r="F28" s="162">
        <f t="shared" si="10"/>
        <v>1370</v>
      </c>
      <c r="G28" s="160">
        <f t="shared" si="12"/>
        <v>2660</v>
      </c>
      <c r="H28" s="160">
        <v>1297</v>
      </c>
      <c r="I28" s="160">
        <v>1363</v>
      </c>
      <c r="J28" s="177">
        <f t="shared" si="11"/>
        <v>59</v>
      </c>
      <c r="K28" s="178">
        <v>52</v>
      </c>
      <c r="L28" s="179">
        <v>7</v>
      </c>
      <c r="M28" s="99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spans="1:26" s="26" customFormat="1" ht="15" customHeight="1" x14ac:dyDescent="0.3">
      <c r="A29" s="25"/>
      <c r="B29" s="28" t="s">
        <v>324</v>
      </c>
      <c r="C29" s="161">
        <v>2640</v>
      </c>
      <c r="D29" s="161">
        <f t="shared" si="9"/>
        <v>5228</v>
      </c>
      <c r="E29" s="160">
        <f t="shared" si="10"/>
        <v>2510</v>
      </c>
      <c r="F29" s="162">
        <f t="shared" si="10"/>
        <v>2718</v>
      </c>
      <c r="G29" s="160">
        <f t="shared" si="12"/>
        <v>5178</v>
      </c>
      <c r="H29" s="160">
        <v>2486</v>
      </c>
      <c r="I29" s="160">
        <v>2692</v>
      </c>
      <c r="J29" s="177">
        <f t="shared" si="11"/>
        <v>50</v>
      </c>
      <c r="K29" s="178">
        <v>24</v>
      </c>
      <c r="L29" s="179">
        <v>26</v>
      </c>
      <c r="M29" s="99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spans="1:26" s="26" customFormat="1" ht="15" customHeight="1" x14ac:dyDescent="0.3">
      <c r="A30" s="25"/>
      <c r="B30" s="28" t="s">
        <v>325</v>
      </c>
      <c r="C30" s="161">
        <v>1651</v>
      </c>
      <c r="D30" s="161">
        <f t="shared" si="9"/>
        <v>2848</v>
      </c>
      <c r="E30" s="160">
        <f t="shared" si="10"/>
        <v>1419</v>
      </c>
      <c r="F30" s="162">
        <f t="shared" si="10"/>
        <v>1429</v>
      </c>
      <c r="G30" s="160">
        <f t="shared" si="12"/>
        <v>2829</v>
      </c>
      <c r="H30" s="160">
        <v>1414</v>
      </c>
      <c r="I30" s="160">
        <v>1415</v>
      </c>
      <c r="J30" s="177">
        <f t="shared" si="11"/>
        <v>19</v>
      </c>
      <c r="K30" s="178">
        <v>5</v>
      </c>
      <c r="L30" s="179">
        <v>14</v>
      </c>
      <c r="M30" s="99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spans="1:26" s="26" customFormat="1" ht="15" customHeight="1" x14ac:dyDescent="0.3">
      <c r="A31" s="25"/>
      <c r="B31" s="28" t="s">
        <v>326</v>
      </c>
      <c r="C31" s="161">
        <v>742</v>
      </c>
      <c r="D31" s="161">
        <f t="shared" si="9"/>
        <v>1334</v>
      </c>
      <c r="E31" s="160">
        <f t="shared" si="10"/>
        <v>639</v>
      </c>
      <c r="F31" s="162">
        <f t="shared" si="10"/>
        <v>695</v>
      </c>
      <c r="G31" s="160">
        <f t="shared" si="12"/>
        <v>1324</v>
      </c>
      <c r="H31" s="160">
        <v>639</v>
      </c>
      <c r="I31" s="160">
        <v>685</v>
      </c>
      <c r="J31" s="177">
        <f t="shared" si="11"/>
        <v>10</v>
      </c>
      <c r="K31" s="178">
        <v>0</v>
      </c>
      <c r="L31" s="179">
        <v>10</v>
      </c>
      <c r="M31" s="99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spans="1:26" s="26" customFormat="1" ht="15" customHeight="1" x14ac:dyDescent="0.3">
      <c r="A32" s="25"/>
      <c r="B32" s="28" t="s">
        <v>327</v>
      </c>
      <c r="C32" s="161">
        <v>8827</v>
      </c>
      <c r="D32" s="161">
        <f t="shared" si="9"/>
        <v>16828</v>
      </c>
      <c r="E32" s="160">
        <f t="shared" si="10"/>
        <v>8321</v>
      </c>
      <c r="F32" s="162">
        <f t="shared" si="10"/>
        <v>8507</v>
      </c>
      <c r="G32" s="160">
        <f t="shared" si="12"/>
        <v>16638</v>
      </c>
      <c r="H32" s="160">
        <v>8179</v>
      </c>
      <c r="I32" s="160">
        <v>8459</v>
      </c>
      <c r="J32" s="177">
        <f t="shared" si="11"/>
        <v>190</v>
      </c>
      <c r="K32" s="178">
        <v>142</v>
      </c>
      <c r="L32" s="179">
        <v>48</v>
      </c>
      <c r="M32" s="99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spans="1:26" s="26" customFormat="1" ht="15" customHeight="1" x14ac:dyDescent="0.3">
      <c r="A33" s="25"/>
      <c r="B33" s="28" t="s">
        <v>328</v>
      </c>
      <c r="C33" s="161">
        <v>6836</v>
      </c>
      <c r="D33" s="161">
        <f t="shared" si="9"/>
        <v>18045</v>
      </c>
      <c r="E33" s="160">
        <f t="shared" si="10"/>
        <v>8963</v>
      </c>
      <c r="F33" s="162">
        <f t="shared" si="10"/>
        <v>9082</v>
      </c>
      <c r="G33" s="160">
        <f t="shared" si="12"/>
        <v>17991</v>
      </c>
      <c r="H33" s="160">
        <v>8940</v>
      </c>
      <c r="I33" s="160">
        <v>9051</v>
      </c>
      <c r="J33" s="177">
        <f t="shared" si="11"/>
        <v>54</v>
      </c>
      <c r="K33" s="178">
        <v>23</v>
      </c>
      <c r="L33" s="179">
        <v>31</v>
      </c>
      <c r="M33" s="99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spans="1:26" s="26" customFormat="1" ht="15" customHeight="1" x14ac:dyDescent="0.3">
      <c r="A34" s="25"/>
      <c r="B34" s="28" t="s">
        <v>329</v>
      </c>
      <c r="C34" s="161">
        <v>10754</v>
      </c>
      <c r="D34" s="161">
        <f t="shared" si="9"/>
        <v>20791</v>
      </c>
      <c r="E34" s="160">
        <f t="shared" si="10"/>
        <v>10293</v>
      </c>
      <c r="F34" s="162">
        <f t="shared" si="10"/>
        <v>10498</v>
      </c>
      <c r="G34" s="160">
        <f t="shared" si="12"/>
        <v>20590</v>
      </c>
      <c r="H34" s="160">
        <v>10218</v>
      </c>
      <c r="I34" s="160">
        <v>10372</v>
      </c>
      <c r="J34" s="177">
        <f t="shared" si="11"/>
        <v>201</v>
      </c>
      <c r="K34" s="178">
        <v>75</v>
      </c>
      <c r="L34" s="179">
        <v>126</v>
      </c>
      <c r="M34" s="99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spans="1:26" s="26" customFormat="1" ht="15" customHeight="1" x14ac:dyDescent="0.3">
      <c r="A35" s="25"/>
      <c r="B35" s="28" t="s">
        <v>330</v>
      </c>
      <c r="C35" s="161">
        <v>9421</v>
      </c>
      <c r="D35" s="161">
        <f t="shared" si="9"/>
        <v>23709</v>
      </c>
      <c r="E35" s="160">
        <f t="shared" si="10"/>
        <v>11649</v>
      </c>
      <c r="F35" s="162">
        <f t="shared" si="10"/>
        <v>12060</v>
      </c>
      <c r="G35" s="160">
        <f t="shared" si="12"/>
        <v>23589</v>
      </c>
      <c r="H35" s="160">
        <v>11593</v>
      </c>
      <c r="I35" s="160">
        <v>11996</v>
      </c>
      <c r="J35" s="177">
        <f t="shared" si="11"/>
        <v>120</v>
      </c>
      <c r="K35" s="178">
        <v>56</v>
      </c>
      <c r="L35" s="179">
        <v>64</v>
      </c>
      <c r="M35" s="99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spans="1:26" s="26" customFormat="1" ht="15" customHeight="1" x14ac:dyDescent="0.3">
      <c r="A36" s="25"/>
      <c r="B36" s="28" t="s">
        <v>331</v>
      </c>
      <c r="C36" s="161">
        <v>12907</v>
      </c>
      <c r="D36" s="161">
        <f t="shared" si="9"/>
        <v>32304</v>
      </c>
      <c r="E36" s="160">
        <f>H36+K36</f>
        <v>15866</v>
      </c>
      <c r="F36" s="162">
        <f t="shared" si="10"/>
        <v>16438</v>
      </c>
      <c r="G36" s="160">
        <f t="shared" si="12"/>
        <v>32191</v>
      </c>
      <c r="H36" s="160">
        <v>15828</v>
      </c>
      <c r="I36" s="160">
        <v>16363</v>
      </c>
      <c r="J36" s="177">
        <f t="shared" si="11"/>
        <v>113</v>
      </c>
      <c r="K36" s="178">
        <v>38</v>
      </c>
      <c r="L36" s="179">
        <v>75</v>
      </c>
      <c r="M36" s="99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spans="1:26" s="26" customFormat="1" ht="15" customHeight="1" x14ac:dyDescent="0.3">
      <c r="A37" s="25"/>
      <c r="B37" s="28" t="s">
        <v>332</v>
      </c>
      <c r="C37" s="161">
        <v>7961</v>
      </c>
      <c r="D37" s="161">
        <f t="shared" si="9"/>
        <v>21621</v>
      </c>
      <c r="E37" s="160">
        <f t="shared" si="10"/>
        <v>10684</v>
      </c>
      <c r="F37" s="162">
        <f t="shared" si="10"/>
        <v>10937</v>
      </c>
      <c r="G37" s="160">
        <f t="shared" si="12"/>
        <v>21507</v>
      </c>
      <c r="H37" s="160">
        <v>10630</v>
      </c>
      <c r="I37" s="160">
        <v>10877</v>
      </c>
      <c r="J37" s="177">
        <f t="shared" si="11"/>
        <v>114</v>
      </c>
      <c r="K37" s="178">
        <v>54</v>
      </c>
      <c r="L37" s="179">
        <v>60</v>
      </c>
      <c r="M37" s="99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 spans="1:26" s="26" customFormat="1" ht="15" customHeight="1" x14ac:dyDescent="0.3">
      <c r="A38" s="25"/>
      <c r="B38" s="28" t="s">
        <v>333</v>
      </c>
      <c r="C38" s="161">
        <v>26744</v>
      </c>
      <c r="D38" s="161">
        <f t="shared" si="9"/>
        <v>72280</v>
      </c>
      <c r="E38" s="160">
        <f t="shared" si="10"/>
        <v>36487</v>
      </c>
      <c r="F38" s="162">
        <f t="shared" si="10"/>
        <v>35793</v>
      </c>
      <c r="G38" s="160">
        <f t="shared" si="12"/>
        <v>71639</v>
      </c>
      <c r="H38" s="160">
        <v>36096</v>
      </c>
      <c r="I38" s="160">
        <v>35543</v>
      </c>
      <c r="J38" s="177">
        <f t="shared" si="11"/>
        <v>641</v>
      </c>
      <c r="K38" s="178">
        <v>391</v>
      </c>
      <c r="L38" s="179">
        <v>250</v>
      </c>
      <c r="M38" s="99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spans="1:26" s="26" customFormat="1" ht="15" customHeight="1" x14ac:dyDescent="0.3">
      <c r="A39" s="25"/>
      <c r="B39" s="28" t="s">
        <v>334</v>
      </c>
      <c r="C39" s="161">
        <v>3832</v>
      </c>
      <c r="D39" s="161">
        <f t="shared" si="9"/>
        <v>10155</v>
      </c>
      <c r="E39" s="160">
        <f t="shared" si="10"/>
        <v>5042</v>
      </c>
      <c r="F39" s="162">
        <f t="shared" si="10"/>
        <v>5113</v>
      </c>
      <c r="G39" s="160">
        <f t="shared" si="12"/>
        <v>10103</v>
      </c>
      <c r="H39" s="160">
        <v>5026</v>
      </c>
      <c r="I39" s="160">
        <v>5077</v>
      </c>
      <c r="J39" s="177">
        <f t="shared" si="11"/>
        <v>52</v>
      </c>
      <c r="K39" s="178">
        <v>16</v>
      </c>
      <c r="L39" s="179">
        <v>36</v>
      </c>
      <c r="M39" s="99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 spans="1:26" s="26" customFormat="1" ht="15" customHeight="1" x14ac:dyDescent="0.3">
      <c r="A40" s="25"/>
      <c r="B40" s="27" t="s">
        <v>136</v>
      </c>
      <c r="C40" s="174">
        <f>SUM(C41:C63)</f>
        <v>117434</v>
      </c>
      <c r="D40" s="174">
        <f t="shared" si="9"/>
        <v>267725</v>
      </c>
      <c r="E40" s="175">
        <f t="shared" si="10"/>
        <v>135752</v>
      </c>
      <c r="F40" s="176">
        <f t="shared" si="10"/>
        <v>131973</v>
      </c>
      <c r="G40" s="175">
        <f t="shared" ref="G40:L40" si="13">SUM(G41:G63)</f>
        <v>256357</v>
      </c>
      <c r="H40" s="175">
        <f t="shared" si="13"/>
        <v>128535</v>
      </c>
      <c r="I40" s="175">
        <f t="shared" si="13"/>
        <v>127822</v>
      </c>
      <c r="J40" s="174">
        <f>SUM(J41:J63)</f>
        <v>11368</v>
      </c>
      <c r="K40" s="175">
        <f t="shared" si="13"/>
        <v>7217</v>
      </c>
      <c r="L40" s="176">
        <f t="shared" si="13"/>
        <v>4151</v>
      </c>
      <c r="M40" s="100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 spans="1:26" s="26" customFormat="1" ht="15" customHeight="1" x14ac:dyDescent="0.3">
      <c r="A41" s="25"/>
      <c r="B41" s="28" t="s">
        <v>362</v>
      </c>
      <c r="C41" s="161">
        <v>3083</v>
      </c>
      <c r="D41" s="161">
        <f>E41+F41</f>
        <v>6234</v>
      </c>
      <c r="E41" s="160">
        <f>+H41+K41</f>
        <v>3383</v>
      </c>
      <c r="F41" s="162">
        <f>I41+L41</f>
        <v>2851</v>
      </c>
      <c r="G41" s="160">
        <f>H41+I41</f>
        <v>5684</v>
      </c>
      <c r="H41" s="160">
        <v>2854</v>
      </c>
      <c r="I41" s="160">
        <v>2830</v>
      </c>
      <c r="J41" s="177">
        <f>K41+L41</f>
        <v>550</v>
      </c>
      <c r="K41" s="178">
        <v>529</v>
      </c>
      <c r="L41" s="179">
        <v>21</v>
      </c>
      <c r="M41" s="99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spans="1:26" s="26" customFormat="1" ht="15" customHeight="1" x14ac:dyDescent="0.3">
      <c r="A42" s="25"/>
      <c r="B42" s="28" t="s">
        <v>363</v>
      </c>
      <c r="C42" s="161">
        <v>12243</v>
      </c>
      <c r="D42" s="161">
        <f t="shared" ref="D42:D64" si="14">E42+F42</f>
        <v>26587</v>
      </c>
      <c r="E42" s="160">
        <f t="shared" ref="E42:E62" si="15">+H42+K42</f>
        <v>13307</v>
      </c>
      <c r="F42" s="162">
        <f t="shared" ref="F42:F62" si="16">I42+L42</f>
        <v>13280</v>
      </c>
      <c r="G42" s="160">
        <f t="shared" ref="G42:G63" si="17">H42+I42</f>
        <v>26298</v>
      </c>
      <c r="H42" s="160">
        <v>13154</v>
      </c>
      <c r="I42" s="160">
        <v>13144</v>
      </c>
      <c r="J42" s="177">
        <f t="shared" ref="J42:J63" si="18">K42+L42</f>
        <v>289</v>
      </c>
      <c r="K42" s="178">
        <v>153</v>
      </c>
      <c r="L42" s="179">
        <v>136</v>
      </c>
      <c r="M42" s="99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 spans="1:26" s="26" customFormat="1" ht="15" customHeight="1" x14ac:dyDescent="0.3">
      <c r="A43" s="25"/>
      <c r="B43" s="28" t="s">
        <v>364</v>
      </c>
      <c r="C43" s="161">
        <v>5105</v>
      </c>
      <c r="D43" s="161">
        <f t="shared" si="14"/>
        <v>10055</v>
      </c>
      <c r="E43" s="160">
        <f t="shared" si="15"/>
        <v>5130</v>
      </c>
      <c r="F43" s="162">
        <f t="shared" si="16"/>
        <v>4925</v>
      </c>
      <c r="G43" s="160">
        <f t="shared" si="17"/>
        <v>9859</v>
      </c>
      <c r="H43" s="160">
        <v>4994</v>
      </c>
      <c r="I43" s="160">
        <v>4865</v>
      </c>
      <c r="J43" s="177">
        <f t="shared" si="18"/>
        <v>196</v>
      </c>
      <c r="K43" s="178">
        <v>136</v>
      </c>
      <c r="L43" s="179">
        <v>60</v>
      </c>
      <c r="M43" s="99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 spans="1:26" s="26" customFormat="1" ht="15" customHeight="1" x14ac:dyDescent="0.3">
      <c r="A44" s="25"/>
      <c r="B44" s="28" t="s">
        <v>365</v>
      </c>
      <c r="C44" s="161">
        <v>9446</v>
      </c>
      <c r="D44" s="161">
        <f t="shared" si="14"/>
        <v>20863</v>
      </c>
      <c r="E44" s="160">
        <f t="shared" si="15"/>
        <v>11734</v>
      </c>
      <c r="F44" s="162">
        <f t="shared" si="16"/>
        <v>9129</v>
      </c>
      <c r="G44" s="160">
        <f t="shared" si="17"/>
        <v>18059</v>
      </c>
      <c r="H44" s="160">
        <v>9511</v>
      </c>
      <c r="I44" s="160">
        <v>8548</v>
      </c>
      <c r="J44" s="177">
        <f t="shared" si="18"/>
        <v>2804</v>
      </c>
      <c r="K44" s="178">
        <v>2223</v>
      </c>
      <c r="L44" s="179">
        <v>581</v>
      </c>
      <c r="M44" s="99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spans="1:26" s="26" customFormat="1" ht="15" customHeight="1" x14ac:dyDescent="0.3">
      <c r="A45" s="25"/>
      <c r="B45" s="28" t="s">
        <v>366</v>
      </c>
      <c r="C45" s="161">
        <v>2309</v>
      </c>
      <c r="D45" s="161">
        <f t="shared" si="14"/>
        <v>4522</v>
      </c>
      <c r="E45" s="160">
        <f t="shared" si="15"/>
        <v>2371</v>
      </c>
      <c r="F45" s="162">
        <f t="shared" si="16"/>
        <v>2151</v>
      </c>
      <c r="G45" s="160">
        <f t="shared" si="17"/>
        <v>4481</v>
      </c>
      <c r="H45" s="160">
        <v>2351</v>
      </c>
      <c r="I45" s="160">
        <v>2130</v>
      </c>
      <c r="J45" s="177">
        <f t="shared" si="18"/>
        <v>41</v>
      </c>
      <c r="K45" s="178">
        <v>20</v>
      </c>
      <c r="L45" s="179">
        <v>21</v>
      </c>
      <c r="M45" s="99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 spans="1:26" s="26" customFormat="1" ht="15" customHeight="1" x14ac:dyDescent="0.3">
      <c r="A46" s="25"/>
      <c r="B46" s="28" t="s">
        <v>367</v>
      </c>
      <c r="C46" s="161">
        <v>3367</v>
      </c>
      <c r="D46" s="161">
        <f t="shared" si="14"/>
        <v>6612</v>
      </c>
      <c r="E46" s="160">
        <f t="shared" si="15"/>
        <v>3526</v>
      </c>
      <c r="F46" s="162">
        <f t="shared" si="16"/>
        <v>3086</v>
      </c>
      <c r="G46" s="160">
        <f t="shared" si="17"/>
        <v>6538</v>
      </c>
      <c r="H46" s="160">
        <v>3489</v>
      </c>
      <c r="I46" s="160">
        <v>3049</v>
      </c>
      <c r="J46" s="177">
        <f t="shared" si="18"/>
        <v>74</v>
      </c>
      <c r="K46" s="178">
        <v>37</v>
      </c>
      <c r="L46" s="179">
        <v>37</v>
      </c>
      <c r="M46" s="99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 spans="1:26" s="26" customFormat="1" ht="15" customHeight="1" x14ac:dyDescent="0.3">
      <c r="A47" s="25"/>
      <c r="B47" s="28" t="s">
        <v>368</v>
      </c>
      <c r="C47" s="161">
        <v>2630</v>
      </c>
      <c r="D47" s="161">
        <f t="shared" si="14"/>
        <v>5130</v>
      </c>
      <c r="E47" s="160">
        <f t="shared" si="15"/>
        <v>2618</v>
      </c>
      <c r="F47" s="162">
        <f t="shared" si="16"/>
        <v>2512</v>
      </c>
      <c r="G47" s="160">
        <f t="shared" si="17"/>
        <v>4967</v>
      </c>
      <c r="H47" s="160">
        <v>2492</v>
      </c>
      <c r="I47" s="160">
        <v>2475</v>
      </c>
      <c r="J47" s="177">
        <f t="shared" si="18"/>
        <v>163</v>
      </c>
      <c r="K47" s="178">
        <v>126</v>
      </c>
      <c r="L47" s="179">
        <v>37</v>
      </c>
      <c r="M47" s="99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 spans="1:26" s="26" customFormat="1" ht="15" customHeight="1" x14ac:dyDescent="0.3">
      <c r="A48" s="25"/>
      <c r="B48" s="28" t="s">
        <v>369</v>
      </c>
      <c r="C48" s="161">
        <v>1992</v>
      </c>
      <c r="D48" s="161">
        <f t="shared" si="14"/>
        <v>3357</v>
      </c>
      <c r="E48" s="160">
        <f t="shared" si="15"/>
        <v>1669</v>
      </c>
      <c r="F48" s="162">
        <f t="shared" si="16"/>
        <v>1688</v>
      </c>
      <c r="G48" s="160">
        <f t="shared" si="17"/>
        <v>3319</v>
      </c>
      <c r="H48" s="160">
        <v>1644</v>
      </c>
      <c r="I48" s="160">
        <v>1675</v>
      </c>
      <c r="J48" s="177">
        <f t="shared" si="18"/>
        <v>38</v>
      </c>
      <c r="K48" s="178">
        <v>25</v>
      </c>
      <c r="L48" s="179">
        <v>13</v>
      </c>
      <c r="M48" s="99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 spans="1:26" s="26" customFormat="1" ht="15" customHeight="1" x14ac:dyDescent="0.3">
      <c r="A49" s="25"/>
      <c r="B49" s="28" t="s">
        <v>370</v>
      </c>
      <c r="C49" s="161">
        <v>1857</v>
      </c>
      <c r="D49" s="161">
        <f t="shared" si="14"/>
        <v>3532</v>
      </c>
      <c r="E49" s="160">
        <f t="shared" si="15"/>
        <v>1817</v>
      </c>
      <c r="F49" s="162">
        <f t="shared" si="16"/>
        <v>1715</v>
      </c>
      <c r="G49" s="160">
        <f t="shared" si="17"/>
        <v>3396</v>
      </c>
      <c r="H49" s="160">
        <v>1712</v>
      </c>
      <c r="I49" s="160">
        <v>1684</v>
      </c>
      <c r="J49" s="177">
        <f t="shared" si="18"/>
        <v>136</v>
      </c>
      <c r="K49" s="178">
        <v>105</v>
      </c>
      <c r="L49" s="179">
        <v>31</v>
      </c>
      <c r="M49" s="99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 spans="1:26" s="26" customFormat="1" ht="15" customHeight="1" x14ac:dyDescent="0.3">
      <c r="A50" s="25"/>
      <c r="B50" s="28" t="s">
        <v>371</v>
      </c>
      <c r="C50" s="161">
        <v>7413</v>
      </c>
      <c r="D50" s="161">
        <f t="shared" si="14"/>
        <v>20014</v>
      </c>
      <c r="E50" s="160">
        <f t="shared" si="15"/>
        <v>9853</v>
      </c>
      <c r="F50" s="162">
        <f t="shared" si="16"/>
        <v>10161</v>
      </c>
      <c r="G50" s="160">
        <f t="shared" si="17"/>
        <v>19845</v>
      </c>
      <c r="H50" s="160">
        <v>9739</v>
      </c>
      <c r="I50" s="160">
        <v>10106</v>
      </c>
      <c r="J50" s="177">
        <f t="shared" si="18"/>
        <v>169</v>
      </c>
      <c r="K50" s="178">
        <v>114</v>
      </c>
      <c r="L50" s="179">
        <v>55</v>
      </c>
      <c r="M50" s="99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 spans="1:26" s="26" customFormat="1" ht="15" customHeight="1" x14ac:dyDescent="0.3">
      <c r="A51" s="25"/>
      <c r="B51" s="28" t="s">
        <v>372</v>
      </c>
      <c r="C51" s="161">
        <v>3484</v>
      </c>
      <c r="D51" s="161">
        <f t="shared" si="14"/>
        <v>6855</v>
      </c>
      <c r="E51" s="160">
        <f t="shared" si="15"/>
        <v>3543</v>
      </c>
      <c r="F51" s="162">
        <f t="shared" si="16"/>
        <v>3312</v>
      </c>
      <c r="G51" s="160">
        <f t="shared" si="17"/>
        <v>6666</v>
      </c>
      <c r="H51" s="160">
        <v>3405</v>
      </c>
      <c r="I51" s="160">
        <v>3261</v>
      </c>
      <c r="J51" s="177">
        <f t="shared" si="18"/>
        <v>189</v>
      </c>
      <c r="K51" s="178">
        <v>138</v>
      </c>
      <c r="L51" s="179">
        <v>51</v>
      </c>
      <c r="M51" s="99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spans="1:26" s="26" customFormat="1" ht="15" customHeight="1" x14ac:dyDescent="0.3">
      <c r="A52" s="25"/>
      <c r="B52" s="28" t="s">
        <v>373</v>
      </c>
      <c r="C52" s="161">
        <v>2588</v>
      </c>
      <c r="D52" s="161">
        <f t="shared" si="14"/>
        <v>5573</v>
      </c>
      <c r="E52" s="160">
        <f t="shared" si="15"/>
        <v>3002</v>
      </c>
      <c r="F52" s="162">
        <f t="shared" si="16"/>
        <v>2571</v>
      </c>
      <c r="G52" s="160">
        <f t="shared" si="17"/>
        <v>5310</v>
      </c>
      <c r="H52" s="160">
        <v>2775</v>
      </c>
      <c r="I52" s="160">
        <v>2535</v>
      </c>
      <c r="J52" s="177">
        <f t="shared" si="18"/>
        <v>263</v>
      </c>
      <c r="K52" s="178">
        <v>227</v>
      </c>
      <c r="L52" s="179">
        <v>36</v>
      </c>
      <c r="M52" s="99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 spans="1:26" s="26" customFormat="1" ht="15" customHeight="1" x14ac:dyDescent="0.3">
      <c r="A53" s="25"/>
      <c r="B53" s="28" t="s">
        <v>374</v>
      </c>
      <c r="C53" s="161">
        <v>3056</v>
      </c>
      <c r="D53" s="161">
        <f t="shared" si="14"/>
        <v>6147</v>
      </c>
      <c r="E53" s="160">
        <f t="shared" si="15"/>
        <v>3040</v>
      </c>
      <c r="F53" s="162">
        <f t="shared" si="16"/>
        <v>3107</v>
      </c>
      <c r="G53" s="160">
        <f t="shared" si="17"/>
        <v>5765</v>
      </c>
      <c r="H53" s="160">
        <v>2842</v>
      </c>
      <c r="I53" s="160">
        <v>2923</v>
      </c>
      <c r="J53" s="177">
        <f t="shared" si="18"/>
        <v>382</v>
      </c>
      <c r="K53" s="178">
        <v>198</v>
      </c>
      <c r="L53" s="179">
        <v>184</v>
      </c>
      <c r="M53" s="99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 spans="1:26" s="26" customFormat="1" ht="15" customHeight="1" x14ac:dyDescent="0.3">
      <c r="A54" s="25"/>
      <c r="B54" s="28" t="s">
        <v>375</v>
      </c>
      <c r="C54" s="161">
        <v>3733</v>
      </c>
      <c r="D54" s="161">
        <f t="shared" si="14"/>
        <v>7287</v>
      </c>
      <c r="E54" s="160">
        <f t="shared" si="15"/>
        <v>3560</v>
      </c>
      <c r="F54" s="162">
        <f t="shared" si="16"/>
        <v>3727</v>
      </c>
      <c r="G54" s="160">
        <f t="shared" si="17"/>
        <v>7101</v>
      </c>
      <c r="H54" s="160">
        <v>3479</v>
      </c>
      <c r="I54" s="160">
        <v>3622</v>
      </c>
      <c r="J54" s="177">
        <f t="shared" si="18"/>
        <v>186</v>
      </c>
      <c r="K54" s="178">
        <v>81</v>
      </c>
      <c r="L54" s="179">
        <v>105</v>
      </c>
      <c r="M54" s="99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 spans="1:26" s="26" customFormat="1" ht="15" customHeight="1" x14ac:dyDescent="0.3">
      <c r="A55" s="25"/>
      <c r="B55" s="28" t="s">
        <v>376</v>
      </c>
      <c r="C55" s="161">
        <v>7848</v>
      </c>
      <c r="D55" s="161">
        <f t="shared" si="14"/>
        <v>19074</v>
      </c>
      <c r="E55" s="160">
        <f t="shared" si="15"/>
        <v>9733</v>
      </c>
      <c r="F55" s="162">
        <f t="shared" si="16"/>
        <v>9341</v>
      </c>
      <c r="G55" s="160">
        <f t="shared" si="17"/>
        <v>15123</v>
      </c>
      <c r="H55" s="160">
        <v>7547</v>
      </c>
      <c r="I55" s="160">
        <v>7576</v>
      </c>
      <c r="J55" s="177">
        <f t="shared" si="18"/>
        <v>3951</v>
      </c>
      <c r="K55" s="178">
        <v>2186</v>
      </c>
      <c r="L55" s="179">
        <v>1765</v>
      </c>
      <c r="M55" s="99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spans="1:26" s="26" customFormat="1" ht="15" customHeight="1" x14ac:dyDescent="0.3">
      <c r="A56" s="25"/>
      <c r="B56" s="28" t="s">
        <v>377</v>
      </c>
      <c r="C56" s="161">
        <v>2923</v>
      </c>
      <c r="D56" s="161">
        <f t="shared" si="14"/>
        <v>5447</v>
      </c>
      <c r="E56" s="160">
        <f t="shared" si="15"/>
        <v>2690</v>
      </c>
      <c r="F56" s="162">
        <f t="shared" si="16"/>
        <v>2757</v>
      </c>
      <c r="G56" s="160">
        <f t="shared" si="17"/>
        <v>5388</v>
      </c>
      <c r="H56" s="160">
        <v>2665</v>
      </c>
      <c r="I56" s="160">
        <v>2723</v>
      </c>
      <c r="J56" s="177">
        <f t="shared" si="18"/>
        <v>59</v>
      </c>
      <c r="K56" s="178">
        <v>25</v>
      </c>
      <c r="L56" s="179">
        <v>34</v>
      </c>
      <c r="M56" s="99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 spans="1:26" s="26" customFormat="1" ht="15" customHeight="1" x14ac:dyDescent="0.3">
      <c r="A57" s="25"/>
      <c r="B57" s="28" t="s">
        <v>378</v>
      </c>
      <c r="C57" s="161">
        <v>6133</v>
      </c>
      <c r="D57" s="161">
        <f t="shared" si="14"/>
        <v>15534</v>
      </c>
      <c r="E57" s="160">
        <f t="shared" si="15"/>
        <v>7807</v>
      </c>
      <c r="F57" s="162">
        <f t="shared" si="16"/>
        <v>7727</v>
      </c>
      <c r="G57" s="160">
        <f t="shared" si="17"/>
        <v>15153</v>
      </c>
      <c r="H57" s="160">
        <v>7575</v>
      </c>
      <c r="I57" s="160">
        <v>7578</v>
      </c>
      <c r="J57" s="177">
        <f t="shared" si="18"/>
        <v>381</v>
      </c>
      <c r="K57" s="178">
        <v>232</v>
      </c>
      <c r="L57" s="179">
        <v>149</v>
      </c>
      <c r="M57" s="99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 spans="1:26" s="26" customFormat="1" ht="15" customHeight="1" x14ac:dyDescent="0.3">
      <c r="A58" s="25"/>
      <c r="B58" s="28" t="s">
        <v>379</v>
      </c>
      <c r="C58" s="161">
        <v>2952</v>
      </c>
      <c r="D58" s="161">
        <f t="shared" si="14"/>
        <v>6213</v>
      </c>
      <c r="E58" s="160">
        <f t="shared" si="15"/>
        <v>3083</v>
      </c>
      <c r="F58" s="162">
        <f t="shared" si="16"/>
        <v>3130</v>
      </c>
      <c r="G58" s="160">
        <f t="shared" si="17"/>
        <v>6169</v>
      </c>
      <c r="H58" s="160">
        <v>3069</v>
      </c>
      <c r="I58" s="160">
        <v>3100</v>
      </c>
      <c r="J58" s="177">
        <f t="shared" si="18"/>
        <v>44</v>
      </c>
      <c r="K58" s="178">
        <v>14</v>
      </c>
      <c r="L58" s="179">
        <v>30</v>
      </c>
      <c r="M58" s="99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 spans="1:26" s="26" customFormat="1" ht="15" customHeight="1" x14ac:dyDescent="0.3">
      <c r="A59" s="25"/>
      <c r="B59" s="28" t="s">
        <v>380</v>
      </c>
      <c r="C59" s="161">
        <v>8168</v>
      </c>
      <c r="D59" s="161">
        <f t="shared" si="14"/>
        <v>21864</v>
      </c>
      <c r="E59" s="160">
        <f>+H59+K59</f>
        <v>10755</v>
      </c>
      <c r="F59" s="162">
        <f t="shared" si="16"/>
        <v>11109</v>
      </c>
      <c r="G59" s="160">
        <f t="shared" si="17"/>
        <v>21706</v>
      </c>
      <c r="H59" s="160">
        <v>10686</v>
      </c>
      <c r="I59" s="160">
        <v>11020</v>
      </c>
      <c r="J59" s="177">
        <f t="shared" si="18"/>
        <v>158</v>
      </c>
      <c r="K59" s="178">
        <v>69</v>
      </c>
      <c r="L59" s="179">
        <v>89</v>
      </c>
      <c r="M59" s="99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spans="1:26" s="26" customFormat="1" ht="15" customHeight="1" x14ac:dyDescent="0.3">
      <c r="A60" s="25"/>
      <c r="B60" s="28" t="s">
        <v>381</v>
      </c>
      <c r="C60" s="161">
        <v>10914</v>
      </c>
      <c r="D60" s="161">
        <f t="shared" si="14"/>
        <v>29940</v>
      </c>
      <c r="E60" s="160">
        <f t="shared" si="15"/>
        <v>14787</v>
      </c>
      <c r="F60" s="162">
        <f t="shared" si="16"/>
        <v>15153</v>
      </c>
      <c r="G60" s="160">
        <f t="shared" si="17"/>
        <v>29737</v>
      </c>
      <c r="H60" s="160">
        <v>14694</v>
      </c>
      <c r="I60" s="160">
        <v>15043</v>
      </c>
      <c r="J60" s="177">
        <f t="shared" si="18"/>
        <v>203</v>
      </c>
      <c r="K60" s="178">
        <v>93</v>
      </c>
      <c r="L60" s="179">
        <v>110</v>
      </c>
      <c r="M60" s="99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 spans="1:26" s="26" customFormat="1" ht="15" customHeight="1" x14ac:dyDescent="0.3">
      <c r="A61" s="25"/>
      <c r="B61" s="28" t="s">
        <v>382</v>
      </c>
      <c r="C61" s="161">
        <v>10262</v>
      </c>
      <c r="D61" s="161">
        <f t="shared" si="14"/>
        <v>24797</v>
      </c>
      <c r="E61" s="160">
        <f t="shared" si="15"/>
        <v>12318</v>
      </c>
      <c r="F61" s="162">
        <f t="shared" si="16"/>
        <v>12479</v>
      </c>
      <c r="G61" s="160">
        <f t="shared" si="17"/>
        <v>23871</v>
      </c>
      <c r="H61" s="160">
        <v>11913</v>
      </c>
      <c r="I61" s="160">
        <v>11958</v>
      </c>
      <c r="J61" s="177">
        <f t="shared" si="18"/>
        <v>926</v>
      </c>
      <c r="K61" s="178">
        <v>405</v>
      </c>
      <c r="L61" s="179">
        <v>521</v>
      </c>
      <c r="M61" s="99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 spans="1:26" s="26" customFormat="1" ht="15" customHeight="1" x14ac:dyDescent="0.3">
      <c r="A62" s="25"/>
      <c r="B62" s="28" t="s">
        <v>383</v>
      </c>
      <c r="C62" s="161">
        <v>4937</v>
      </c>
      <c r="D62" s="161">
        <f t="shared" si="14"/>
        <v>10177</v>
      </c>
      <c r="E62" s="160">
        <f t="shared" si="15"/>
        <v>5052</v>
      </c>
      <c r="F62" s="162">
        <f t="shared" si="16"/>
        <v>5125</v>
      </c>
      <c r="G62" s="160">
        <f t="shared" si="17"/>
        <v>10045</v>
      </c>
      <c r="H62" s="160">
        <v>4988</v>
      </c>
      <c r="I62" s="160">
        <v>5057</v>
      </c>
      <c r="J62" s="177">
        <f t="shared" si="18"/>
        <v>132</v>
      </c>
      <c r="K62" s="178">
        <v>64</v>
      </c>
      <c r="L62" s="179">
        <v>68</v>
      </c>
      <c r="M62" s="99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spans="1:26" s="26" customFormat="1" ht="15" customHeight="1" x14ac:dyDescent="0.3">
      <c r="A63" s="25"/>
      <c r="B63" s="28" t="s">
        <v>384</v>
      </c>
      <c r="C63" s="161">
        <v>991</v>
      </c>
      <c r="D63" s="161">
        <f t="shared" si="14"/>
        <v>1911</v>
      </c>
      <c r="E63" s="160">
        <f>H63+K63</f>
        <v>974</v>
      </c>
      <c r="F63" s="162">
        <f>I63+L63</f>
        <v>937</v>
      </c>
      <c r="G63" s="160">
        <f t="shared" si="17"/>
        <v>1877</v>
      </c>
      <c r="H63" s="160">
        <v>957</v>
      </c>
      <c r="I63" s="160">
        <v>920</v>
      </c>
      <c r="J63" s="177">
        <f t="shared" si="18"/>
        <v>34</v>
      </c>
      <c r="K63" s="178">
        <v>17</v>
      </c>
      <c r="L63" s="179">
        <v>17</v>
      </c>
      <c r="M63" s="99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 spans="1:26" s="26" customFormat="1" ht="15" customHeight="1" x14ac:dyDescent="0.3">
      <c r="A64" s="25"/>
      <c r="B64" s="27" t="s">
        <v>137</v>
      </c>
      <c r="C64" s="174">
        <f>SUM(C65:C86)</f>
        <v>64078</v>
      </c>
      <c r="D64" s="174">
        <f t="shared" si="14"/>
        <v>143700</v>
      </c>
      <c r="E64" s="175">
        <f>SUM(E65:E86)</f>
        <v>72215</v>
      </c>
      <c r="F64" s="176">
        <f>SUM(F65:F86)</f>
        <v>71485</v>
      </c>
      <c r="G64" s="175">
        <f t="shared" ref="G64:L64" si="19">SUM(G65:G86)</f>
        <v>141315</v>
      </c>
      <c r="H64" s="175">
        <f t="shared" si="19"/>
        <v>70830</v>
      </c>
      <c r="I64" s="175">
        <f t="shared" si="19"/>
        <v>70485</v>
      </c>
      <c r="J64" s="174">
        <f t="shared" si="19"/>
        <v>2385</v>
      </c>
      <c r="K64" s="175">
        <f t="shared" si="19"/>
        <v>1385</v>
      </c>
      <c r="L64" s="176">
        <f t="shared" si="19"/>
        <v>1000</v>
      </c>
      <c r="M64" s="100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 spans="1:26" s="26" customFormat="1" ht="15" customHeight="1" x14ac:dyDescent="0.3">
      <c r="A65" s="25"/>
      <c r="B65" s="28" t="s">
        <v>385</v>
      </c>
      <c r="C65" s="161">
        <v>3578</v>
      </c>
      <c r="D65" s="161">
        <f>E65+F65</f>
        <v>7687</v>
      </c>
      <c r="E65" s="160">
        <f>H65+K65</f>
        <v>3902</v>
      </c>
      <c r="F65" s="162">
        <f>I65+L65</f>
        <v>3785</v>
      </c>
      <c r="G65" s="160">
        <f>H65+I65</f>
        <v>7534</v>
      </c>
      <c r="H65" s="160">
        <v>3803</v>
      </c>
      <c r="I65" s="160">
        <v>3731</v>
      </c>
      <c r="J65" s="177">
        <f>K65+L65</f>
        <v>153</v>
      </c>
      <c r="K65" s="178">
        <v>99</v>
      </c>
      <c r="L65" s="179">
        <v>54</v>
      </c>
      <c r="M65" s="99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 spans="1:26" s="26" customFormat="1" ht="15" customHeight="1" x14ac:dyDescent="0.3">
      <c r="A66" s="25"/>
      <c r="B66" s="28" t="s">
        <v>386</v>
      </c>
      <c r="C66" s="161">
        <v>1486</v>
      </c>
      <c r="D66" s="161">
        <f t="shared" ref="D66:D87" si="20">E66+F66</f>
        <v>3148</v>
      </c>
      <c r="E66" s="160">
        <f t="shared" ref="E66:E85" si="21">H66+K66</f>
        <v>1629</v>
      </c>
      <c r="F66" s="162">
        <f t="shared" ref="F66:F85" si="22">I66+L66</f>
        <v>1519</v>
      </c>
      <c r="G66" s="160">
        <f t="shared" ref="G66:G86" si="23">H66+I66</f>
        <v>3106</v>
      </c>
      <c r="H66" s="160">
        <v>1606</v>
      </c>
      <c r="I66" s="160">
        <v>1500</v>
      </c>
      <c r="J66" s="177">
        <f t="shared" ref="J66:J86" si="24">K66+L66</f>
        <v>42</v>
      </c>
      <c r="K66" s="178">
        <v>23</v>
      </c>
      <c r="L66" s="179">
        <v>19</v>
      </c>
      <c r="M66" s="99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 spans="1:26" s="26" customFormat="1" ht="15" customHeight="1" x14ac:dyDescent="0.3">
      <c r="A67" s="25"/>
      <c r="B67" s="28" t="s">
        <v>387</v>
      </c>
      <c r="C67" s="161">
        <v>1694</v>
      </c>
      <c r="D67" s="161">
        <f t="shared" si="20"/>
        <v>3442</v>
      </c>
      <c r="E67" s="160">
        <f t="shared" si="21"/>
        <v>1783</v>
      </c>
      <c r="F67" s="162">
        <f t="shared" si="22"/>
        <v>1659</v>
      </c>
      <c r="G67" s="160">
        <f t="shared" si="23"/>
        <v>3370</v>
      </c>
      <c r="H67" s="160">
        <v>1727</v>
      </c>
      <c r="I67" s="160">
        <v>1643</v>
      </c>
      <c r="J67" s="177">
        <f t="shared" si="24"/>
        <v>72</v>
      </c>
      <c r="K67" s="178">
        <v>56</v>
      </c>
      <c r="L67" s="179">
        <v>16</v>
      </c>
      <c r="M67" s="99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 spans="1:26" s="26" customFormat="1" ht="15" customHeight="1" x14ac:dyDescent="0.3">
      <c r="A68" s="25"/>
      <c r="B68" s="28" t="s">
        <v>388</v>
      </c>
      <c r="C68" s="161">
        <v>1252</v>
      </c>
      <c r="D68" s="161">
        <f t="shared" si="20"/>
        <v>2683</v>
      </c>
      <c r="E68" s="160">
        <f t="shared" si="21"/>
        <v>1371</v>
      </c>
      <c r="F68" s="162">
        <f t="shared" si="22"/>
        <v>1312</v>
      </c>
      <c r="G68" s="160">
        <f t="shared" si="23"/>
        <v>2624</v>
      </c>
      <c r="H68" s="160">
        <v>1324</v>
      </c>
      <c r="I68" s="160">
        <v>1300</v>
      </c>
      <c r="J68" s="177">
        <f t="shared" si="24"/>
        <v>59</v>
      </c>
      <c r="K68" s="178">
        <v>47</v>
      </c>
      <c r="L68" s="179">
        <v>12</v>
      </c>
      <c r="M68" s="99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spans="1:26" s="26" customFormat="1" ht="15" customHeight="1" x14ac:dyDescent="0.3">
      <c r="A69" s="25"/>
      <c r="B69" s="28" t="s">
        <v>389</v>
      </c>
      <c r="C69" s="161">
        <v>1849</v>
      </c>
      <c r="D69" s="161">
        <f t="shared" si="20"/>
        <v>3612</v>
      </c>
      <c r="E69" s="160">
        <f t="shared" si="21"/>
        <v>1825</v>
      </c>
      <c r="F69" s="162">
        <f t="shared" si="22"/>
        <v>1787</v>
      </c>
      <c r="G69" s="160">
        <f t="shared" si="23"/>
        <v>3510</v>
      </c>
      <c r="H69" s="160">
        <v>1749</v>
      </c>
      <c r="I69" s="160">
        <v>1761</v>
      </c>
      <c r="J69" s="177">
        <f t="shared" si="24"/>
        <v>102</v>
      </c>
      <c r="K69" s="178">
        <v>76</v>
      </c>
      <c r="L69" s="179">
        <v>26</v>
      </c>
      <c r="M69" s="99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 spans="1:26" s="26" customFormat="1" ht="15" customHeight="1" x14ac:dyDescent="0.3">
      <c r="A70" s="25"/>
      <c r="B70" s="28" t="s">
        <v>390</v>
      </c>
      <c r="C70" s="161">
        <v>2118</v>
      </c>
      <c r="D70" s="161">
        <f t="shared" si="20"/>
        <v>4470</v>
      </c>
      <c r="E70" s="160">
        <f t="shared" si="21"/>
        <v>2307</v>
      </c>
      <c r="F70" s="162">
        <f t="shared" si="22"/>
        <v>2163</v>
      </c>
      <c r="G70" s="160">
        <f t="shared" si="23"/>
        <v>4334</v>
      </c>
      <c r="H70" s="160">
        <v>2185</v>
      </c>
      <c r="I70" s="160">
        <v>2149</v>
      </c>
      <c r="J70" s="177">
        <f t="shared" si="24"/>
        <v>136</v>
      </c>
      <c r="K70" s="178">
        <v>122</v>
      </c>
      <c r="L70" s="179">
        <v>14</v>
      </c>
      <c r="M70" s="99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 spans="1:26" s="26" customFormat="1" ht="15" customHeight="1" x14ac:dyDescent="0.3">
      <c r="A71" s="25"/>
      <c r="B71" s="28" t="s">
        <v>391</v>
      </c>
      <c r="C71" s="161">
        <v>1602</v>
      </c>
      <c r="D71" s="161">
        <f t="shared" si="20"/>
        <v>3442</v>
      </c>
      <c r="E71" s="160">
        <f t="shared" si="21"/>
        <v>1766</v>
      </c>
      <c r="F71" s="162">
        <f t="shared" si="22"/>
        <v>1676</v>
      </c>
      <c r="G71" s="160">
        <f t="shared" si="23"/>
        <v>3367</v>
      </c>
      <c r="H71" s="160">
        <v>1710</v>
      </c>
      <c r="I71" s="160">
        <v>1657</v>
      </c>
      <c r="J71" s="177">
        <f t="shared" si="24"/>
        <v>75</v>
      </c>
      <c r="K71" s="178">
        <v>56</v>
      </c>
      <c r="L71" s="179">
        <v>19</v>
      </c>
      <c r="M71" s="99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 spans="1:26" s="26" customFormat="1" ht="15" customHeight="1" x14ac:dyDescent="0.3">
      <c r="A72" s="25"/>
      <c r="B72" s="28" t="s">
        <v>392</v>
      </c>
      <c r="C72" s="161">
        <v>1753</v>
      </c>
      <c r="D72" s="161">
        <f t="shared" si="20"/>
        <v>3740</v>
      </c>
      <c r="E72" s="160">
        <f t="shared" si="21"/>
        <v>1903</v>
      </c>
      <c r="F72" s="162">
        <f t="shared" si="22"/>
        <v>1837</v>
      </c>
      <c r="G72" s="160">
        <f t="shared" si="23"/>
        <v>3710</v>
      </c>
      <c r="H72" s="160">
        <v>1893</v>
      </c>
      <c r="I72" s="160">
        <v>1817</v>
      </c>
      <c r="J72" s="177">
        <f t="shared" si="24"/>
        <v>30</v>
      </c>
      <c r="K72" s="178">
        <v>10</v>
      </c>
      <c r="L72" s="179">
        <v>20</v>
      </c>
      <c r="M72" s="99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 spans="1:26" s="26" customFormat="1" ht="15" customHeight="1" x14ac:dyDescent="0.3">
      <c r="A73" s="25"/>
      <c r="B73" s="28" t="s">
        <v>351</v>
      </c>
      <c r="C73" s="161">
        <v>967</v>
      </c>
      <c r="D73" s="161">
        <f t="shared" si="20"/>
        <v>2074</v>
      </c>
      <c r="E73" s="160">
        <f t="shared" si="21"/>
        <v>1055</v>
      </c>
      <c r="F73" s="162">
        <f t="shared" si="22"/>
        <v>1019</v>
      </c>
      <c r="G73" s="160">
        <f t="shared" si="23"/>
        <v>2046</v>
      </c>
      <c r="H73" s="160">
        <v>1043</v>
      </c>
      <c r="I73" s="160">
        <v>1003</v>
      </c>
      <c r="J73" s="177">
        <f t="shared" si="24"/>
        <v>28</v>
      </c>
      <c r="K73" s="178">
        <v>12</v>
      </c>
      <c r="L73" s="179">
        <v>16</v>
      </c>
      <c r="M73" s="99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 spans="1:26" s="26" customFormat="1" ht="15" customHeight="1" x14ac:dyDescent="0.3">
      <c r="A74" s="25"/>
      <c r="B74" s="28" t="s">
        <v>393</v>
      </c>
      <c r="C74" s="161">
        <v>1157</v>
      </c>
      <c r="D74" s="161">
        <f t="shared" si="20"/>
        <v>2430</v>
      </c>
      <c r="E74" s="160">
        <f t="shared" si="21"/>
        <v>1261</v>
      </c>
      <c r="F74" s="162">
        <f t="shared" si="22"/>
        <v>1169</v>
      </c>
      <c r="G74" s="160">
        <f t="shared" si="23"/>
        <v>2329</v>
      </c>
      <c r="H74" s="160">
        <v>1177</v>
      </c>
      <c r="I74" s="160">
        <v>1152</v>
      </c>
      <c r="J74" s="177">
        <f t="shared" si="24"/>
        <v>101</v>
      </c>
      <c r="K74" s="178">
        <v>84</v>
      </c>
      <c r="L74" s="179">
        <v>17</v>
      </c>
      <c r="M74" s="99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 spans="1:26" s="26" customFormat="1" ht="15" customHeight="1" x14ac:dyDescent="0.3">
      <c r="A75" s="25"/>
      <c r="B75" s="28" t="s">
        <v>394</v>
      </c>
      <c r="C75" s="161">
        <v>1618</v>
      </c>
      <c r="D75" s="161">
        <f t="shared" si="20"/>
        <v>2968</v>
      </c>
      <c r="E75" s="160">
        <f t="shared" si="21"/>
        <v>1460</v>
      </c>
      <c r="F75" s="162">
        <f t="shared" si="22"/>
        <v>1508</v>
      </c>
      <c r="G75" s="160">
        <f t="shared" si="23"/>
        <v>2952</v>
      </c>
      <c r="H75" s="160">
        <v>1454</v>
      </c>
      <c r="I75" s="160">
        <v>1498</v>
      </c>
      <c r="J75" s="177">
        <f t="shared" si="24"/>
        <v>16</v>
      </c>
      <c r="K75" s="178">
        <v>6</v>
      </c>
      <c r="L75" s="179">
        <v>10</v>
      </c>
      <c r="M75" s="99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 spans="1:26" s="26" customFormat="1" ht="15" customHeight="1" x14ac:dyDescent="0.3">
      <c r="A76" s="25"/>
      <c r="B76" s="28" t="s">
        <v>395</v>
      </c>
      <c r="C76" s="161">
        <v>913</v>
      </c>
      <c r="D76" s="161">
        <f t="shared" si="20"/>
        <v>1741</v>
      </c>
      <c r="E76" s="160">
        <f t="shared" si="21"/>
        <v>901</v>
      </c>
      <c r="F76" s="162">
        <f t="shared" si="22"/>
        <v>840</v>
      </c>
      <c r="G76" s="160">
        <f t="shared" si="23"/>
        <v>1673</v>
      </c>
      <c r="H76" s="160">
        <v>844</v>
      </c>
      <c r="I76" s="160">
        <v>829</v>
      </c>
      <c r="J76" s="177">
        <f t="shared" si="24"/>
        <v>68</v>
      </c>
      <c r="K76" s="178">
        <v>57</v>
      </c>
      <c r="L76" s="179">
        <v>11</v>
      </c>
      <c r="M76" s="99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 spans="1:26" s="26" customFormat="1" ht="15" customHeight="1" x14ac:dyDescent="0.3">
      <c r="A77" s="25"/>
      <c r="B77" s="28" t="s">
        <v>396</v>
      </c>
      <c r="C77" s="161">
        <v>730</v>
      </c>
      <c r="D77" s="161">
        <f t="shared" si="20"/>
        <v>1337</v>
      </c>
      <c r="E77" s="160">
        <f t="shared" si="21"/>
        <v>672</v>
      </c>
      <c r="F77" s="162">
        <f t="shared" si="22"/>
        <v>665</v>
      </c>
      <c r="G77" s="160">
        <f t="shared" si="23"/>
        <v>1329</v>
      </c>
      <c r="H77" s="160">
        <v>668</v>
      </c>
      <c r="I77" s="160">
        <v>661</v>
      </c>
      <c r="J77" s="177">
        <f t="shared" si="24"/>
        <v>8</v>
      </c>
      <c r="K77" s="178">
        <v>4</v>
      </c>
      <c r="L77" s="179">
        <v>4</v>
      </c>
      <c r="M77" s="99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spans="1:26" s="26" customFormat="1" ht="15" customHeight="1" x14ac:dyDescent="0.3">
      <c r="A78" s="25"/>
      <c r="B78" s="28" t="s">
        <v>397</v>
      </c>
      <c r="C78" s="161">
        <v>1158</v>
      </c>
      <c r="D78" s="161">
        <f t="shared" si="20"/>
        <v>2193</v>
      </c>
      <c r="E78" s="160">
        <f t="shared" si="21"/>
        <v>1097</v>
      </c>
      <c r="F78" s="162">
        <f t="shared" si="22"/>
        <v>1096</v>
      </c>
      <c r="G78" s="160">
        <f t="shared" si="23"/>
        <v>2166</v>
      </c>
      <c r="H78" s="160">
        <v>1077</v>
      </c>
      <c r="I78" s="160">
        <v>1089</v>
      </c>
      <c r="J78" s="177">
        <f t="shared" si="24"/>
        <v>27</v>
      </c>
      <c r="K78" s="178">
        <v>20</v>
      </c>
      <c r="L78" s="179">
        <v>7</v>
      </c>
      <c r="M78" s="99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spans="1:26" s="26" customFormat="1" ht="15" customHeight="1" x14ac:dyDescent="0.3">
      <c r="A79" s="25"/>
      <c r="B79" s="28" t="s">
        <v>398</v>
      </c>
      <c r="C79" s="161">
        <v>606</v>
      </c>
      <c r="D79" s="161">
        <f t="shared" si="20"/>
        <v>1116</v>
      </c>
      <c r="E79" s="160">
        <f t="shared" si="21"/>
        <v>523</v>
      </c>
      <c r="F79" s="162">
        <f t="shared" si="22"/>
        <v>593</v>
      </c>
      <c r="G79" s="160">
        <f t="shared" si="23"/>
        <v>1107</v>
      </c>
      <c r="H79" s="160">
        <v>520</v>
      </c>
      <c r="I79" s="160">
        <v>587</v>
      </c>
      <c r="J79" s="177">
        <f t="shared" si="24"/>
        <v>9</v>
      </c>
      <c r="K79" s="178">
        <v>3</v>
      </c>
      <c r="L79" s="179">
        <v>6</v>
      </c>
      <c r="M79" s="99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 spans="1:26" s="26" customFormat="1" ht="15" customHeight="1" x14ac:dyDescent="0.3">
      <c r="A80" s="25"/>
      <c r="B80" s="28" t="s">
        <v>399</v>
      </c>
      <c r="C80" s="161">
        <v>3732</v>
      </c>
      <c r="D80" s="161">
        <f t="shared" si="20"/>
        <v>7429</v>
      </c>
      <c r="E80" s="160">
        <f t="shared" si="21"/>
        <v>3719</v>
      </c>
      <c r="F80" s="162">
        <f t="shared" si="22"/>
        <v>3710</v>
      </c>
      <c r="G80" s="160">
        <f t="shared" si="23"/>
        <v>7329</v>
      </c>
      <c r="H80" s="160">
        <v>3673</v>
      </c>
      <c r="I80" s="160">
        <v>3656</v>
      </c>
      <c r="J80" s="177">
        <f t="shared" si="24"/>
        <v>100</v>
      </c>
      <c r="K80" s="178">
        <v>46</v>
      </c>
      <c r="L80" s="179">
        <v>54</v>
      </c>
      <c r="M80" s="99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spans="1:26" s="26" customFormat="1" ht="15" customHeight="1" x14ac:dyDescent="0.3">
      <c r="A81" s="25"/>
      <c r="B81" s="28" t="s">
        <v>400</v>
      </c>
      <c r="C81" s="161">
        <v>4359</v>
      </c>
      <c r="D81" s="161">
        <f t="shared" si="20"/>
        <v>8580</v>
      </c>
      <c r="E81" s="160">
        <f t="shared" si="21"/>
        <v>4219</v>
      </c>
      <c r="F81" s="162">
        <f t="shared" si="22"/>
        <v>4361</v>
      </c>
      <c r="G81" s="160">
        <f t="shared" si="23"/>
        <v>8470</v>
      </c>
      <c r="H81" s="160">
        <v>4178</v>
      </c>
      <c r="I81" s="160">
        <v>4292</v>
      </c>
      <c r="J81" s="177">
        <f t="shared" si="24"/>
        <v>110</v>
      </c>
      <c r="K81" s="178">
        <v>41</v>
      </c>
      <c r="L81" s="179">
        <v>69</v>
      </c>
      <c r="M81" s="99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 spans="1:26" s="26" customFormat="1" ht="15" customHeight="1" x14ac:dyDescent="0.3">
      <c r="A82" s="25"/>
      <c r="B82" s="28" t="s">
        <v>401</v>
      </c>
      <c r="C82" s="161">
        <v>2069</v>
      </c>
      <c r="D82" s="161">
        <f t="shared" si="20"/>
        <v>4278</v>
      </c>
      <c r="E82" s="160">
        <f t="shared" si="21"/>
        <v>2087</v>
      </c>
      <c r="F82" s="162">
        <f t="shared" si="22"/>
        <v>2191</v>
      </c>
      <c r="G82" s="160">
        <f t="shared" si="23"/>
        <v>4257</v>
      </c>
      <c r="H82" s="160">
        <v>2083</v>
      </c>
      <c r="I82" s="160">
        <v>2174</v>
      </c>
      <c r="J82" s="177">
        <f t="shared" si="24"/>
        <v>21</v>
      </c>
      <c r="K82" s="178">
        <v>4</v>
      </c>
      <c r="L82" s="179">
        <v>17</v>
      </c>
      <c r="M82" s="99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 spans="1:26" s="26" customFormat="1" ht="15" customHeight="1" x14ac:dyDescent="0.3">
      <c r="A83" s="25"/>
      <c r="B83" s="28" t="s">
        <v>402</v>
      </c>
      <c r="C83" s="161">
        <v>9739</v>
      </c>
      <c r="D83" s="161">
        <f t="shared" si="20"/>
        <v>25030</v>
      </c>
      <c r="E83" s="160">
        <f t="shared" si="21"/>
        <v>12489</v>
      </c>
      <c r="F83" s="162">
        <f t="shared" si="22"/>
        <v>12541</v>
      </c>
      <c r="G83" s="160">
        <f t="shared" si="23"/>
        <v>24116</v>
      </c>
      <c r="H83" s="160">
        <v>11992</v>
      </c>
      <c r="I83" s="160">
        <v>12124</v>
      </c>
      <c r="J83" s="177">
        <f t="shared" si="24"/>
        <v>914</v>
      </c>
      <c r="K83" s="178">
        <v>497</v>
      </c>
      <c r="L83" s="179">
        <v>417</v>
      </c>
      <c r="M83" s="99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 spans="1:26" s="26" customFormat="1" ht="15" customHeight="1" x14ac:dyDescent="0.3">
      <c r="A84" s="25"/>
      <c r="B84" s="28" t="s">
        <v>403</v>
      </c>
      <c r="C84" s="161">
        <v>8602</v>
      </c>
      <c r="D84" s="161">
        <f t="shared" si="20"/>
        <v>19712</v>
      </c>
      <c r="E84" s="160">
        <f t="shared" si="21"/>
        <v>9782</v>
      </c>
      <c r="F84" s="162">
        <f t="shared" si="22"/>
        <v>9930</v>
      </c>
      <c r="G84" s="160">
        <f t="shared" si="23"/>
        <v>19551</v>
      </c>
      <c r="H84" s="160">
        <v>9708</v>
      </c>
      <c r="I84" s="160">
        <v>9843</v>
      </c>
      <c r="J84" s="177">
        <f t="shared" si="24"/>
        <v>161</v>
      </c>
      <c r="K84" s="178">
        <v>74</v>
      </c>
      <c r="L84" s="179">
        <v>87</v>
      </c>
      <c r="M84" s="99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 spans="1:26" s="26" customFormat="1" ht="15" customHeight="1" x14ac:dyDescent="0.3">
      <c r="A85" s="25"/>
      <c r="B85" s="28" t="s">
        <v>404</v>
      </c>
      <c r="C85" s="161">
        <v>4815</v>
      </c>
      <c r="D85" s="161">
        <f t="shared" si="20"/>
        <v>11071</v>
      </c>
      <c r="E85" s="160">
        <f t="shared" si="21"/>
        <v>5615</v>
      </c>
      <c r="F85" s="162">
        <f t="shared" si="22"/>
        <v>5456</v>
      </c>
      <c r="G85" s="160">
        <f t="shared" si="23"/>
        <v>10975</v>
      </c>
      <c r="H85" s="160">
        <v>5579</v>
      </c>
      <c r="I85" s="160">
        <v>5396</v>
      </c>
      <c r="J85" s="177">
        <f t="shared" si="24"/>
        <v>96</v>
      </c>
      <c r="K85" s="178">
        <v>36</v>
      </c>
      <c r="L85" s="179">
        <v>60</v>
      </c>
      <c r="M85" s="99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 spans="1:26" s="26" customFormat="1" ht="15" customHeight="1" x14ac:dyDescent="0.3">
      <c r="A86" s="25"/>
      <c r="B86" s="28" t="s">
        <v>514</v>
      </c>
      <c r="C86" s="161">
        <v>8281</v>
      </c>
      <c r="D86" s="161">
        <f t="shared" si="20"/>
        <v>21517</v>
      </c>
      <c r="E86" s="160">
        <f>H86+K86</f>
        <v>10849</v>
      </c>
      <c r="F86" s="162">
        <f>I86+L86</f>
        <v>10668</v>
      </c>
      <c r="G86" s="160">
        <f t="shared" si="23"/>
        <v>21460</v>
      </c>
      <c r="H86" s="160">
        <v>10837</v>
      </c>
      <c r="I86" s="160">
        <v>10623</v>
      </c>
      <c r="J86" s="177">
        <f t="shared" si="24"/>
        <v>57</v>
      </c>
      <c r="K86" s="178">
        <v>12</v>
      </c>
      <c r="L86" s="179">
        <v>45</v>
      </c>
      <c r="M86" s="99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spans="1:26" s="26" customFormat="1" ht="15" customHeight="1" x14ac:dyDescent="0.3">
      <c r="A87" s="25"/>
      <c r="B87" s="27" t="s">
        <v>138</v>
      </c>
      <c r="C87" s="174">
        <f>SUM(C88:C111)</f>
        <v>73708</v>
      </c>
      <c r="D87" s="174">
        <f t="shared" si="20"/>
        <v>162423</v>
      </c>
      <c r="E87" s="175">
        <f>SUM(E88:E111)</f>
        <v>80324</v>
      </c>
      <c r="F87" s="176">
        <f>SUM(F88:F111)</f>
        <v>82099</v>
      </c>
      <c r="G87" s="175">
        <f>SUM(G88:G111)</f>
        <v>160932</v>
      </c>
      <c r="H87" s="175">
        <f>SUM(H88:H111)</f>
        <v>79607</v>
      </c>
      <c r="I87" s="175">
        <f>SUM(I88:I111)</f>
        <v>81325</v>
      </c>
      <c r="J87" s="174">
        <f>K87+L87</f>
        <v>1491</v>
      </c>
      <c r="K87" s="175">
        <f>SUM(K88:K111)</f>
        <v>717</v>
      </c>
      <c r="L87" s="176">
        <f>SUM(L88:L111)</f>
        <v>774</v>
      </c>
      <c r="M87" s="100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 spans="1:26" s="26" customFormat="1" ht="15" customHeight="1" x14ac:dyDescent="0.3">
      <c r="A88" s="25"/>
      <c r="B88" s="28" t="s">
        <v>493</v>
      </c>
      <c r="C88" s="161">
        <v>3462</v>
      </c>
      <c r="D88" s="161">
        <f>E88+F88</f>
        <v>6775</v>
      </c>
      <c r="E88" s="160">
        <f>H88+K88</f>
        <v>3418</v>
      </c>
      <c r="F88" s="162">
        <f>I88+L88</f>
        <v>3357</v>
      </c>
      <c r="G88" s="160">
        <f>H88+I88</f>
        <v>6669</v>
      </c>
      <c r="H88" s="160">
        <v>3349</v>
      </c>
      <c r="I88" s="160">
        <v>3320</v>
      </c>
      <c r="J88" s="177">
        <f>K88+L88</f>
        <v>106</v>
      </c>
      <c r="K88" s="178">
        <v>69</v>
      </c>
      <c r="L88" s="179">
        <v>37</v>
      </c>
      <c r="M88" s="99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spans="1:26" s="26" customFormat="1" ht="15" customHeight="1" x14ac:dyDescent="0.3">
      <c r="A89" s="25"/>
      <c r="B89" s="28" t="s">
        <v>494</v>
      </c>
      <c r="C89" s="161">
        <v>2101</v>
      </c>
      <c r="D89" s="161">
        <f t="shared" ref="D89:D111" si="25">E89+F89</f>
        <v>4325</v>
      </c>
      <c r="E89" s="160">
        <f t="shared" ref="E89:E110" si="26">H89+K89</f>
        <v>2231</v>
      </c>
      <c r="F89" s="162">
        <f t="shared" ref="F89:F110" si="27">I89+L89</f>
        <v>2094</v>
      </c>
      <c r="G89" s="160">
        <f t="shared" ref="G89:G111" si="28">H89+I89</f>
        <v>4261</v>
      </c>
      <c r="H89" s="160">
        <v>2189</v>
      </c>
      <c r="I89" s="160">
        <v>2072</v>
      </c>
      <c r="J89" s="177">
        <f t="shared" ref="J89:J111" si="29">K89+L89</f>
        <v>64</v>
      </c>
      <c r="K89" s="178">
        <v>42</v>
      </c>
      <c r="L89" s="179">
        <v>22</v>
      </c>
      <c r="M89" s="99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 spans="1:26" s="26" customFormat="1" ht="15" customHeight="1" x14ac:dyDescent="0.3">
      <c r="A90" s="25"/>
      <c r="B90" s="28" t="s">
        <v>495</v>
      </c>
      <c r="C90" s="161">
        <v>1521</v>
      </c>
      <c r="D90" s="161">
        <f t="shared" si="25"/>
        <v>3197</v>
      </c>
      <c r="E90" s="160">
        <f t="shared" si="26"/>
        <v>1668</v>
      </c>
      <c r="F90" s="162">
        <f t="shared" si="27"/>
        <v>1529</v>
      </c>
      <c r="G90" s="160">
        <f t="shared" si="28"/>
        <v>3163</v>
      </c>
      <c r="H90" s="160">
        <v>1649</v>
      </c>
      <c r="I90" s="160">
        <v>1514</v>
      </c>
      <c r="J90" s="177">
        <f t="shared" si="29"/>
        <v>34</v>
      </c>
      <c r="K90" s="178">
        <v>19</v>
      </c>
      <c r="L90" s="179">
        <v>15</v>
      </c>
      <c r="M90" s="99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 spans="1:26" s="26" customFormat="1" ht="15" customHeight="1" x14ac:dyDescent="0.3">
      <c r="A91" s="25"/>
      <c r="B91" s="28" t="s">
        <v>496</v>
      </c>
      <c r="C91" s="161">
        <v>1947</v>
      </c>
      <c r="D91" s="161">
        <f t="shared" si="25"/>
        <v>3781</v>
      </c>
      <c r="E91" s="160">
        <f t="shared" si="26"/>
        <v>1987</v>
      </c>
      <c r="F91" s="162">
        <f t="shared" si="27"/>
        <v>1794</v>
      </c>
      <c r="G91" s="160">
        <f t="shared" si="28"/>
        <v>3699</v>
      </c>
      <c r="H91" s="160">
        <v>1950</v>
      </c>
      <c r="I91" s="160">
        <v>1749</v>
      </c>
      <c r="J91" s="177">
        <f t="shared" si="29"/>
        <v>82</v>
      </c>
      <c r="K91" s="178">
        <v>37</v>
      </c>
      <c r="L91" s="179">
        <v>45</v>
      </c>
      <c r="M91" s="99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 spans="1:26" s="26" customFormat="1" ht="15" customHeight="1" x14ac:dyDescent="0.3">
      <c r="A92" s="25"/>
      <c r="B92" s="28" t="s">
        <v>497</v>
      </c>
      <c r="C92" s="161">
        <v>2813</v>
      </c>
      <c r="D92" s="161">
        <f t="shared" si="25"/>
        <v>5145</v>
      </c>
      <c r="E92" s="160">
        <f t="shared" si="26"/>
        <v>2637</v>
      </c>
      <c r="F92" s="162">
        <f t="shared" si="27"/>
        <v>2508</v>
      </c>
      <c r="G92" s="160">
        <f t="shared" si="28"/>
        <v>5091</v>
      </c>
      <c r="H92" s="160">
        <v>2615</v>
      </c>
      <c r="I92" s="160">
        <v>2476</v>
      </c>
      <c r="J92" s="177">
        <f t="shared" si="29"/>
        <v>54</v>
      </c>
      <c r="K92" s="178">
        <v>22</v>
      </c>
      <c r="L92" s="179">
        <v>32</v>
      </c>
      <c r="M92" s="99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 spans="1:26" s="26" customFormat="1" ht="15" customHeight="1" x14ac:dyDescent="0.3">
      <c r="A93" s="25"/>
      <c r="B93" s="28" t="s">
        <v>498</v>
      </c>
      <c r="C93" s="161">
        <v>1568</v>
      </c>
      <c r="D93" s="161">
        <f t="shared" si="25"/>
        <v>3018</v>
      </c>
      <c r="E93" s="160">
        <f t="shared" si="26"/>
        <v>1471</v>
      </c>
      <c r="F93" s="162">
        <f t="shared" si="27"/>
        <v>1547</v>
      </c>
      <c r="G93" s="160">
        <f t="shared" si="28"/>
        <v>2943</v>
      </c>
      <c r="H93" s="160">
        <v>1425</v>
      </c>
      <c r="I93" s="160">
        <v>1518</v>
      </c>
      <c r="J93" s="177">
        <f t="shared" si="29"/>
        <v>75</v>
      </c>
      <c r="K93" s="178">
        <v>46</v>
      </c>
      <c r="L93" s="179">
        <v>29</v>
      </c>
      <c r="M93" s="99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 spans="1:26" s="26" customFormat="1" ht="15" customHeight="1" x14ac:dyDescent="0.3">
      <c r="A94" s="25"/>
      <c r="B94" s="28" t="s">
        <v>499</v>
      </c>
      <c r="C94" s="161">
        <v>1016</v>
      </c>
      <c r="D94" s="161">
        <f t="shared" si="25"/>
        <v>1980</v>
      </c>
      <c r="E94" s="160">
        <f t="shared" si="26"/>
        <v>1011</v>
      </c>
      <c r="F94" s="162">
        <f t="shared" si="27"/>
        <v>969</v>
      </c>
      <c r="G94" s="160">
        <f t="shared" si="28"/>
        <v>1894</v>
      </c>
      <c r="H94" s="160">
        <v>925</v>
      </c>
      <c r="I94" s="160">
        <v>969</v>
      </c>
      <c r="J94" s="177">
        <f t="shared" si="29"/>
        <v>86</v>
      </c>
      <c r="K94" s="178">
        <v>86</v>
      </c>
      <c r="L94" s="179">
        <v>0</v>
      </c>
      <c r="M94" s="99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 spans="1:26" s="26" customFormat="1" ht="15" customHeight="1" x14ac:dyDescent="0.3">
      <c r="A95" s="25"/>
      <c r="B95" s="28" t="s">
        <v>500</v>
      </c>
      <c r="C95" s="161">
        <v>1125</v>
      </c>
      <c r="D95" s="161">
        <f t="shared" si="25"/>
        <v>2233</v>
      </c>
      <c r="E95" s="160">
        <f t="shared" si="26"/>
        <v>1144</v>
      </c>
      <c r="F95" s="162">
        <f t="shared" si="27"/>
        <v>1089</v>
      </c>
      <c r="G95" s="160">
        <f t="shared" si="28"/>
        <v>2217</v>
      </c>
      <c r="H95" s="160">
        <v>1134</v>
      </c>
      <c r="I95" s="160">
        <v>1083</v>
      </c>
      <c r="J95" s="177">
        <f t="shared" si="29"/>
        <v>16</v>
      </c>
      <c r="K95" s="178">
        <v>10</v>
      </c>
      <c r="L95" s="179">
        <v>6</v>
      </c>
      <c r="M95" s="99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 spans="1:26" s="26" customFormat="1" ht="15" customHeight="1" x14ac:dyDescent="0.3">
      <c r="A96" s="25"/>
      <c r="B96" s="28" t="s">
        <v>501</v>
      </c>
      <c r="C96" s="161">
        <v>1496</v>
      </c>
      <c r="D96" s="161">
        <f t="shared" si="25"/>
        <v>3115</v>
      </c>
      <c r="E96" s="160">
        <f t="shared" si="26"/>
        <v>1634</v>
      </c>
      <c r="F96" s="162">
        <f t="shared" si="27"/>
        <v>1481</v>
      </c>
      <c r="G96" s="160">
        <f t="shared" si="28"/>
        <v>3083</v>
      </c>
      <c r="H96" s="160">
        <v>1617</v>
      </c>
      <c r="I96" s="160">
        <v>1466</v>
      </c>
      <c r="J96" s="177">
        <f t="shared" si="29"/>
        <v>32</v>
      </c>
      <c r="K96" s="178">
        <v>17</v>
      </c>
      <c r="L96" s="179">
        <v>15</v>
      </c>
      <c r="M96" s="99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 spans="1:26" s="26" customFormat="1" ht="15" customHeight="1" x14ac:dyDescent="0.3">
      <c r="A97" s="25"/>
      <c r="B97" s="28" t="s">
        <v>502</v>
      </c>
      <c r="C97" s="161">
        <v>1638</v>
      </c>
      <c r="D97" s="161">
        <f t="shared" si="25"/>
        <v>2914</v>
      </c>
      <c r="E97" s="160">
        <f t="shared" si="26"/>
        <v>1457</v>
      </c>
      <c r="F97" s="162">
        <f t="shared" si="27"/>
        <v>1457</v>
      </c>
      <c r="G97" s="160">
        <f t="shared" si="28"/>
        <v>2896</v>
      </c>
      <c r="H97" s="160">
        <v>1451</v>
      </c>
      <c r="I97" s="160">
        <v>1445</v>
      </c>
      <c r="J97" s="177">
        <f t="shared" si="29"/>
        <v>18</v>
      </c>
      <c r="K97" s="178">
        <v>6</v>
      </c>
      <c r="L97" s="179">
        <v>12</v>
      </c>
      <c r="M97" s="99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 spans="1:26" s="26" customFormat="1" ht="15" customHeight="1" x14ac:dyDescent="0.3">
      <c r="A98" s="25"/>
      <c r="B98" s="28" t="s">
        <v>503</v>
      </c>
      <c r="C98" s="161">
        <v>1083</v>
      </c>
      <c r="D98" s="161">
        <f t="shared" si="25"/>
        <v>1873</v>
      </c>
      <c r="E98" s="160">
        <f t="shared" si="26"/>
        <v>956</v>
      </c>
      <c r="F98" s="162">
        <f t="shared" si="27"/>
        <v>917</v>
      </c>
      <c r="G98" s="160">
        <f t="shared" si="28"/>
        <v>1845</v>
      </c>
      <c r="H98" s="160">
        <v>949</v>
      </c>
      <c r="I98" s="160">
        <v>896</v>
      </c>
      <c r="J98" s="177">
        <f t="shared" si="29"/>
        <v>28</v>
      </c>
      <c r="K98" s="178">
        <v>7</v>
      </c>
      <c r="L98" s="179">
        <v>21</v>
      </c>
      <c r="M98" s="99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spans="1:26" s="26" customFormat="1" ht="15" customHeight="1" x14ac:dyDescent="0.3">
      <c r="A99" s="25"/>
      <c r="B99" s="28" t="s">
        <v>504</v>
      </c>
      <c r="C99" s="161">
        <v>1055</v>
      </c>
      <c r="D99" s="161">
        <f t="shared" si="25"/>
        <v>1965</v>
      </c>
      <c r="E99" s="160">
        <f t="shared" si="26"/>
        <v>1014</v>
      </c>
      <c r="F99" s="162">
        <f t="shared" si="27"/>
        <v>951</v>
      </c>
      <c r="G99" s="160">
        <f t="shared" si="28"/>
        <v>1951</v>
      </c>
      <c r="H99" s="160">
        <v>1011</v>
      </c>
      <c r="I99" s="160">
        <v>940</v>
      </c>
      <c r="J99" s="177">
        <f t="shared" si="29"/>
        <v>14</v>
      </c>
      <c r="K99" s="178">
        <v>3</v>
      </c>
      <c r="L99" s="179">
        <v>11</v>
      </c>
      <c r="M99" s="99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spans="1:26" s="26" customFormat="1" ht="15" customHeight="1" x14ac:dyDescent="0.3">
      <c r="A100" s="25"/>
      <c r="B100" s="28" t="s">
        <v>505</v>
      </c>
      <c r="C100" s="161">
        <v>968</v>
      </c>
      <c r="D100" s="161">
        <f t="shared" si="25"/>
        <v>1744</v>
      </c>
      <c r="E100" s="160">
        <f t="shared" si="26"/>
        <v>926</v>
      </c>
      <c r="F100" s="162">
        <f t="shared" si="27"/>
        <v>818</v>
      </c>
      <c r="G100" s="160">
        <f t="shared" si="28"/>
        <v>1737</v>
      </c>
      <c r="H100" s="160">
        <v>924</v>
      </c>
      <c r="I100" s="160">
        <v>813</v>
      </c>
      <c r="J100" s="177">
        <f t="shared" si="29"/>
        <v>7</v>
      </c>
      <c r="K100" s="178">
        <v>2</v>
      </c>
      <c r="L100" s="179">
        <v>5</v>
      </c>
      <c r="M100" s="99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 spans="1:26" s="26" customFormat="1" ht="15" customHeight="1" x14ac:dyDescent="0.3">
      <c r="A101" s="25"/>
      <c r="B101" s="28" t="s">
        <v>506</v>
      </c>
      <c r="C101" s="161">
        <v>999</v>
      </c>
      <c r="D101" s="161">
        <f t="shared" si="25"/>
        <v>1905</v>
      </c>
      <c r="E101" s="160">
        <f t="shared" si="26"/>
        <v>973</v>
      </c>
      <c r="F101" s="162">
        <f t="shared" si="27"/>
        <v>932</v>
      </c>
      <c r="G101" s="160">
        <f t="shared" si="28"/>
        <v>1873</v>
      </c>
      <c r="H101" s="160">
        <v>960</v>
      </c>
      <c r="I101" s="160">
        <v>913</v>
      </c>
      <c r="J101" s="177">
        <f t="shared" si="29"/>
        <v>32</v>
      </c>
      <c r="K101" s="178">
        <v>13</v>
      </c>
      <c r="L101" s="179">
        <v>19</v>
      </c>
      <c r="M101" s="99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 spans="1:26" s="26" customFormat="1" ht="15" customHeight="1" x14ac:dyDescent="0.3">
      <c r="A102" s="25"/>
      <c r="B102" s="28" t="s">
        <v>507</v>
      </c>
      <c r="C102" s="161">
        <v>2766</v>
      </c>
      <c r="D102" s="161">
        <f t="shared" si="25"/>
        <v>5282</v>
      </c>
      <c r="E102" s="160">
        <f t="shared" si="26"/>
        <v>2625</v>
      </c>
      <c r="F102" s="162">
        <f t="shared" si="27"/>
        <v>2657</v>
      </c>
      <c r="G102" s="160">
        <f t="shared" si="28"/>
        <v>5231</v>
      </c>
      <c r="H102" s="160">
        <v>2601</v>
      </c>
      <c r="I102" s="160">
        <v>2630</v>
      </c>
      <c r="J102" s="177">
        <f t="shared" si="29"/>
        <v>51</v>
      </c>
      <c r="K102" s="178">
        <v>24</v>
      </c>
      <c r="L102" s="179">
        <v>27</v>
      </c>
      <c r="M102" s="99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 spans="1:26" s="26" customFormat="1" ht="15" customHeight="1" x14ac:dyDescent="0.3">
      <c r="A103" s="25"/>
      <c r="B103" s="28" t="s">
        <v>508</v>
      </c>
      <c r="C103" s="161">
        <v>2419</v>
      </c>
      <c r="D103" s="161">
        <f t="shared" si="25"/>
        <v>5265</v>
      </c>
      <c r="E103" s="160">
        <f t="shared" si="26"/>
        <v>2529</v>
      </c>
      <c r="F103" s="162">
        <f t="shared" si="27"/>
        <v>2736</v>
      </c>
      <c r="G103" s="160">
        <f t="shared" si="28"/>
        <v>5253</v>
      </c>
      <c r="H103" s="160">
        <v>2527</v>
      </c>
      <c r="I103" s="160">
        <v>2726</v>
      </c>
      <c r="J103" s="177">
        <f t="shared" si="29"/>
        <v>12</v>
      </c>
      <c r="K103" s="178">
        <v>2</v>
      </c>
      <c r="L103" s="179">
        <v>10</v>
      </c>
      <c r="M103" s="99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 spans="1:26" s="26" customFormat="1" ht="15" customHeight="1" x14ac:dyDescent="0.3">
      <c r="A104" s="25"/>
      <c r="B104" s="28" t="s">
        <v>509</v>
      </c>
      <c r="C104" s="161">
        <v>9648</v>
      </c>
      <c r="D104" s="161">
        <f t="shared" si="25"/>
        <v>22460</v>
      </c>
      <c r="E104" s="160">
        <f t="shared" si="26"/>
        <v>11129</v>
      </c>
      <c r="F104" s="162">
        <f t="shared" si="27"/>
        <v>11331</v>
      </c>
      <c r="G104" s="160">
        <f t="shared" si="28"/>
        <v>22135</v>
      </c>
      <c r="H104" s="160">
        <v>10968</v>
      </c>
      <c r="I104" s="160">
        <v>11167</v>
      </c>
      <c r="J104" s="177">
        <f t="shared" si="29"/>
        <v>325</v>
      </c>
      <c r="K104" s="178">
        <v>161</v>
      </c>
      <c r="L104" s="179">
        <v>164</v>
      </c>
      <c r="M104" s="99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spans="1:26" s="26" customFormat="1" ht="15" customHeight="1" x14ac:dyDescent="0.3">
      <c r="A105" s="25"/>
      <c r="B105" s="28" t="s">
        <v>510</v>
      </c>
      <c r="C105" s="161">
        <v>4364</v>
      </c>
      <c r="D105" s="161">
        <f t="shared" si="25"/>
        <v>9637</v>
      </c>
      <c r="E105" s="160">
        <f t="shared" si="26"/>
        <v>4618</v>
      </c>
      <c r="F105" s="162">
        <f t="shared" si="27"/>
        <v>5019</v>
      </c>
      <c r="G105" s="160">
        <f t="shared" si="28"/>
        <v>9603</v>
      </c>
      <c r="H105" s="160">
        <v>4611</v>
      </c>
      <c r="I105" s="160">
        <v>4992</v>
      </c>
      <c r="J105" s="177">
        <f t="shared" si="29"/>
        <v>34</v>
      </c>
      <c r="K105" s="178">
        <v>7</v>
      </c>
      <c r="L105" s="179">
        <v>27</v>
      </c>
      <c r="M105" s="99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 spans="1:26" s="26" customFormat="1" ht="15" customHeight="1" x14ac:dyDescent="0.3">
      <c r="A106" s="25"/>
      <c r="B106" s="28" t="s">
        <v>511</v>
      </c>
      <c r="C106" s="161">
        <v>6503</v>
      </c>
      <c r="D106" s="161">
        <f t="shared" si="25"/>
        <v>13924</v>
      </c>
      <c r="E106" s="160">
        <f t="shared" si="26"/>
        <v>6912</v>
      </c>
      <c r="F106" s="162">
        <f t="shared" si="27"/>
        <v>7012</v>
      </c>
      <c r="G106" s="160">
        <f t="shared" si="28"/>
        <v>13849</v>
      </c>
      <c r="H106" s="160">
        <v>6882</v>
      </c>
      <c r="I106" s="160">
        <v>6967</v>
      </c>
      <c r="J106" s="177">
        <f t="shared" si="29"/>
        <v>75</v>
      </c>
      <c r="K106" s="178">
        <v>30</v>
      </c>
      <c r="L106" s="179">
        <v>45</v>
      </c>
      <c r="M106" s="99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 spans="1:26" s="26" customFormat="1" ht="15" customHeight="1" x14ac:dyDescent="0.3">
      <c r="A107" s="25"/>
      <c r="B107" s="28" t="s">
        <v>512</v>
      </c>
      <c r="C107" s="161">
        <v>2881</v>
      </c>
      <c r="D107" s="161">
        <f t="shared" si="25"/>
        <v>6606</v>
      </c>
      <c r="E107" s="160">
        <f t="shared" si="26"/>
        <v>3229</v>
      </c>
      <c r="F107" s="162">
        <f t="shared" si="27"/>
        <v>3377</v>
      </c>
      <c r="G107" s="160">
        <f t="shared" si="28"/>
        <v>6590</v>
      </c>
      <c r="H107" s="160">
        <v>3226</v>
      </c>
      <c r="I107" s="160">
        <v>3364</v>
      </c>
      <c r="J107" s="177">
        <f t="shared" si="29"/>
        <v>16</v>
      </c>
      <c r="K107" s="178">
        <v>3</v>
      </c>
      <c r="L107" s="179">
        <v>13</v>
      </c>
      <c r="M107" s="99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 spans="1:26" s="26" customFormat="1" ht="15" customHeight="1" x14ac:dyDescent="0.3">
      <c r="A108" s="25"/>
      <c r="B108" s="28" t="s">
        <v>515</v>
      </c>
      <c r="C108" s="161">
        <v>2754</v>
      </c>
      <c r="D108" s="161">
        <f t="shared" si="25"/>
        <v>6608</v>
      </c>
      <c r="E108" s="160">
        <f t="shared" si="26"/>
        <v>3257</v>
      </c>
      <c r="F108" s="162">
        <f t="shared" si="27"/>
        <v>3351</v>
      </c>
      <c r="G108" s="160">
        <f t="shared" si="28"/>
        <v>6576</v>
      </c>
      <c r="H108" s="160">
        <v>3253</v>
      </c>
      <c r="I108" s="160">
        <v>3323</v>
      </c>
      <c r="J108" s="177">
        <f t="shared" si="29"/>
        <v>32</v>
      </c>
      <c r="K108" s="178">
        <v>4</v>
      </c>
      <c r="L108" s="179">
        <v>28</v>
      </c>
      <c r="M108" s="99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 spans="1:26" s="26" customFormat="1" ht="15" customHeight="1" x14ac:dyDescent="0.3">
      <c r="A109" s="25"/>
      <c r="B109" s="28" t="s">
        <v>516</v>
      </c>
      <c r="C109" s="161">
        <v>9387</v>
      </c>
      <c r="D109" s="161">
        <f t="shared" si="25"/>
        <v>22824</v>
      </c>
      <c r="E109" s="160">
        <f t="shared" si="26"/>
        <v>10870</v>
      </c>
      <c r="F109" s="162">
        <f t="shared" si="27"/>
        <v>11954</v>
      </c>
      <c r="G109" s="160">
        <f t="shared" si="28"/>
        <v>22696</v>
      </c>
      <c r="H109" s="160">
        <v>10830</v>
      </c>
      <c r="I109" s="160">
        <v>11866</v>
      </c>
      <c r="J109" s="177">
        <f t="shared" si="29"/>
        <v>128</v>
      </c>
      <c r="K109" s="178">
        <v>40</v>
      </c>
      <c r="L109" s="179">
        <v>88</v>
      </c>
      <c r="M109" s="99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 spans="1:26" s="26" customFormat="1" ht="15" customHeight="1" x14ac:dyDescent="0.3">
      <c r="A110" s="25"/>
      <c r="B110" s="28" t="s">
        <v>517</v>
      </c>
      <c r="C110" s="161">
        <v>6512</v>
      </c>
      <c r="D110" s="161">
        <f t="shared" si="25"/>
        <v>15871</v>
      </c>
      <c r="E110" s="160">
        <f t="shared" si="26"/>
        <v>7676</v>
      </c>
      <c r="F110" s="162">
        <f t="shared" si="27"/>
        <v>8195</v>
      </c>
      <c r="G110" s="160">
        <f t="shared" si="28"/>
        <v>15765</v>
      </c>
      <c r="H110" s="160">
        <v>7651</v>
      </c>
      <c r="I110" s="160">
        <v>8114</v>
      </c>
      <c r="J110" s="177">
        <f t="shared" si="29"/>
        <v>106</v>
      </c>
      <c r="K110" s="178">
        <v>25</v>
      </c>
      <c r="L110" s="179">
        <v>81</v>
      </c>
      <c r="M110" s="99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spans="1:26" s="26" customFormat="1" ht="15" customHeight="1" x14ac:dyDescent="0.3">
      <c r="A111" s="25"/>
      <c r="B111" s="28" t="s">
        <v>518</v>
      </c>
      <c r="C111" s="161">
        <v>3682</v>
      </c>
      <c r="D111" s="161">
        <f t="shared" si="25"/>
        <v>9976</v>
      </c>
      <c r="E111" s="160">
        <f>H111+K111</f>
        <v>4952</v>
      </c>
      <c r="F111" s="162">
        <f>I111+L111</f>
        <v>5024</v>
      </c>
      <c r="G111" s="160">
        <f t="shared" si="28"/>
        <v>9912</v>
      </c>
      <c r="H111" s="160">
        <v>4910</v>
      </c>
      <c r="I111" s="160">
        <v>5002</v>
      </c>
      <c r="J111" s="177">
        <f t="shared" si="29"/>
        <v>64</v>
      </c>
      <c r="K111" s="178">
        <v>42</v>
      </c>
      <c r="L111" s="179">
        <v>22</v>
      </c>
      <c r="M111" s="99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 spans="1:26" s="26" customFormat="1" ht="15" customHeight="1" x14ac:dyDescent="0.3">
      <c r="A112" s="25"/>
      <c r="B112" s="27" t="s">
        <v>193</v>
      </c>
      <c r="C112" s="174">
        <f t="shared" ref="C112:I112" si="30">SUM(C113:C139)</f>
        <v>173842</v>
      </c>
      <c r="D112" s="174">
        <f t="shared" si="30"/>
        <v>425598</v>
      </c>
      <c r="E112" s="175">
        <f t="shared" si="30"/>
        <v>218384</v>
      </c>
      <c r="F112" s="176">
        <f t="shared" si="30"/>
        <v>207214</v>
      </c>
      <c r="G112" s="175">
        <f t="shared" si="30"/>
        <v>420392</v>
      </c>
      <c r="H112" s="175">
        <f t="shared" si="30"/>
        <v>215365</v>
      </c>
      <c r="I112" s="175">
        <f t="shared" si="30"/>
        <v>205027</v>
      </c>
      <c r="J112" s="174">
        <f>K112+L112</f>
        <v>5206</v>
      </c>
      <c r="K112" s="175">
        <f>SUM(K113:K139)</f>
        <v>3019</v>
      </c>
      <c r="L112" s="176">
        <f>SUM(L113:L139)</f>
        <v>2187</v>
      </c>
      <c r="M112" s="100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 spans="1:26" s="26" customFormat="1" ht="15" customHeight="1" x14ac:dyDescent="0.3">
      <c r="A113" s="25"/>
      <c r="B113" s="28" t="s">
        <v>519</v>
      </c>
      <c r="C113" s="161">
        <v>6670</v>
      </c>
      <c r="D113" s="161">
        <f>E113+F113</f>
        <v>15643</v>
      </c>
      <c r="E113" s="160">
        <f>H113+K113</f>
        <v>7797</v>
      </c>
      <c r="F113" s="162">
        <f>I113+L113</f>
        <v>7846</v>
      </c>
      <c r="G113" s="160">
        <f>H113+I113</f>
        <v>15500</v>
      </c>
      <c r="H113" s="160">
        <v>7723</v>
      </c>
      <c r="I113" s="160">
        <v>7777</v>
      </c>
      <c r="J113" s="294">
        <f t="shared" ref="J113:J139" si="31">K113+L113</f>
        <v>143</v>
      </c>
      <c r="K113" s="178">
        <v>74</v>
      </c>
      <c r="L113" s="179">
        <v>69</v>
      </c>
      <c r="M113" s="99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spans="1:26" s="26" customFormat="1" ht="15" customHeight="1" x14ac:dyDescent="0.3">
      <c r="A114" s="25"/>
      <c r="B114" s="28" t="s">
        <v>520</v>
      </c>
      <c r="C114" s="161">
        <v>13823</v>
      </c>
      <c r="D114" s="161">
        <f t="shared" ref="D114:D140" si="32">E114+F114</f>
        <v>38409</v>
      </c>
      <c r="E114" s="160">
        <f t="shared" ref="E114:E138" si="33">H114+K114</f>
        <v>19556</v>
      </c>
      <c r="F114" s="162">
        <f t="shared" ref="F114:F137" si="34">I114+L114</f>
        <v>18853</v>
      </c>
      <c r="G114" s="160">
        <f t="shared" ref="G114:G139" si="35">H114+I114</f>
        <v>38130</v>
      </c>
      <c r="H114" s="160">
        <v>19366</v>
      </c>
      <c r="I114" s="160">
        <v>18764</v>
      </c>
      <c r="J114" s="294">
        <f t="shared" si="31"/>
        <v>279</v>
      </c>
      <c r="K114" s="178">
        <v>190</v>
      </c>
      <c r="L114" s="179">
        <v>89</v>
      </c>
      <c r="M114" s="99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 spans="1:26" s="26" customFormat="1" ht="15" customHeight="1" x14ac:dyDescent="0.3">
      <c r="A115" s="25"/>
      <c r="B115" s="28" t="s">
        <v>521</v>
      </c>
      <c r="C115" s="161">
        <v>1009</v>
      </c>
      <c r="D115" s="161">
        <f t="shared" si="32"/>
        <v>2008</v>
      </c>
      <c r="E115" s="160">
        <f t="shared" si="33"/>
        <v>993</v>
      </c>
      <c r="F115" s="162">
        <f t="shared" si="34"/>
        <v>1015</v>
      </c>
      <c r="G115" s="160">
        <f t="shared" si="35"/>
        <v>1970</v>
      </c>
      <c r="H115" s="160">
        <v>980</v>
      </c>
      <c r="I115" s="160">
        <v>990</v>
      </c>
      <c r="J115" s="294">
        <f t="shared" si="31"/>
        <v>38</v>
      </c>
      <c r="K115" s="178">
        <v>13</v>
      </c>
      <c r="L115" s="179">
        <v>25</v>
      </c>
      <c r="M115" s="99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 spans="1:26" s="26" customFormat="1" ht="15" customHeight="1" x14ac:dyDescent="0.3">
      <c r="A116" s="25"/>
      <c r="B116" s="28" t="s">
        <v>522</v>
      </c>
      <c r="C116" s="161">
        <v>941</v>
      </c>
      <c r="D116" s="161">
        <f t="shared" si="32"/>
        <v>1870</v>
      </c>
      <c r="E116" s="160">
        <f t="shared" si="33"/>
        <v>980</v>
      </c>
      <c r="F116" s="162">
        <f t="shared" si="34"/>
        <v>890</v>
      </c>
      <c r="G116" s="160">
        <f t="shared" si="35"/>
        <v>1830</v>
      </c>
      <c r="H116" s="160">
        <v>946</v>
      </c>
      <c r="I116" s="160">
        <v>884</v>
      </c>
      <c r="J116" s="294">
        <f t="shared" si="31"/>
        <v>40</v>
      </c>
      <c r="K116" s="178">
        <v>34</v>
      </c>
      <c r="L116" s="179">
        <v>6</v>
      </c>
      <c r="M116" s="99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 spans="1:26" s="26" customFormat="1" ht="15" customHeight="1" x14ac:dyDescent="0.3">
      <c r="A117" s="25"/>
      <c r="B117" s="28" t="s">
        <v>523</v>
      </c>
      <c r="C117" s="161">
        <v>1152</v>
      </c>
      <c r="D117" s="161">
        <f t="shared" si="32"/>
        <v>2310</v>
      </c>
      <c r="E117" s="160">
        <f t="shared" si="33"/>
        <v>1168</v>
      </c>
      <c r="F117" s="162">
        <f t="shared" si="34"/>
        <v>1142</v>
      </c>
      <c r="G117" s="160">
        <f t="shared" si="35"/>
        <v>2291</v>
      </c>
      <c r="H117" s="160">
        <v>1160</v>
      </c>
      <c r="I117" s="160">
        <v>1131</v>
      </c>
      <c r="J117" s="294">
        <f t="shared" si="31"/>
        <v>19</v>
      </c>
      <c r="K117" s="178">
        <v>8</v>
      </c>
      <c r="L117" s="179">
        <v>11</v>
      </c>
      <c r="M117" s="99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spans="1:26" s="26" customFormat="1" ht="15" customHeight="1" x14ac:dyDescent="0.3">
      <c r="A118" s="25"/>
      <c r="B118" s="28" t="s">
        <v>524</v>
      </c>
      <c r="C118" s="161">
        <v>2190</v>
      </c>
      <c r="D118" s="161">
        <f t="shared" si="32"/>
        <v>4481</v>
      </c>
      <c r="E118" s="160">
        <f t="shared" si="33"/>
        <v>2338</v>
      </c>
      <c r="F118" s="162">
        <f t="shared" si="34"/>
        <v>2143</v>
      </c>
      <c r="G118" s="160">
        <f t="shared" si="35"/>
        <v>4442</v>
      </c>
      <c r="H118" s="160">
        <v>2316</v>
      </c>
      <c r="I118" s="160">
        <v>2126</v>
      </c>
      <c r="J118" s="294">
        <f t="shared" si="31"/>
        <v>39</v>
      </c>
      <c r="K118" s="178">
        <v>22</v>
      </c>
      <c r="L118" s="179">
        <v>17</v>
      </c>
      <c r="M118" s="99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spans="1:26" s="26" customFormat="1" ht="15" customHeight="1" x14ac:dyDescent="0.3">
      <c r="A119" s="25"/>
      <c r="B119" s="28" t="s">
        <v>525</v>
      </c>
      <c r="C119" s="161">
        <v>7335</v>
      </c>
      <c r="D119" s="161">
        <f t="shared" si="32"/>
        <v>19589</v>
      </c>
      <c r="E119" s="160">
        <f t="shared" si="33"/>
        <v>10405</v>
      </c>
      <c r="F119" s="162">
        <f t="shared" si="34"/>
        <v>9184</v>
      </c>
      <c r="G119" s="160">
        <f t="shared" si="35"/>
        <v>19180</v>
      </c>
      <c r="H119" s="160">
        <v>10065</v>
      </c>
      <c r="I119" s="160">
        <v>9115</v>
      </c>
      <c r="J119" s="294">
        <f t="shared" si="31"/>
        <v>409</v>
      </c>
      <c r="K119" s="178">
        <v>340</v>
      </c>
      <c r="L119" s="179">
        <v>69</v>
      </c>
      <c r="M119" s="99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 spans="1:26" s="26" customFormat="1" ht="15" customHeight="1" x14ac:dyDescent="0.3">
      <c r="A120" s="25"/>
      <c r="B120" s="28" t="s">
        <v>526</v>
      </c>
      <c r="C120" s="161">
        <v>1613</v>
      </c>
      <c r="D120" s="161">
        <f t="shared" si="32"/>
        <v>3521</v>
      </c>
      <c r="E120" s="160">
        <f t="shared" si="33"/>
        <v>1857</v>
      </c>
      <c r="F120" s="162">
        <f t="shared" si="34"/>
        <v>1664</v>
      </c>
      <c r="G120" s="160">
        <f t="shared" si="35"/>
        <v>3402</v>
      </c>
      <c r="H120" s="160">
        <v>1754</v>
      </c>
      <c r="I120" s="160">
        <v>1648</v>
      </c>
      <c r="J120" s="294">
        <f t="shared" si="31"/>
        <v>119</v>
      </c>
      <c r="K120" s="178">
        <v>103</v>
      </c>
      <c r="L120" s="179">
        <v>16</v>
      </c>
      <c r="M120" s="99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spans="1:26" s="26" customFormat="1" ht="15" customHeight="1" x14ac:dyDescent="0.3">
      <c r="A121" s="25"/>
      <c r="B121" s="28" t="s">
        <v>527</v>
      </c>
      <c r="C121" s="161">
        <v>7645</v>
      </c>
      <c r="D121" s="161">
        <f t="shared" si="32"/>
        <v>16974</v>
      </c>
      <c r="E121" s="160">
        <f t="shared" si="33"/>
        <v>8393</v>
      </c>
      <c r="F121" s="162">
        <f t="shared" si="34"/>
        <v>8581</v>
      </c>
      <c r="G121" s="160">
        <f t="shared" si="35"/>
        <v>16868</v>
      </c>
      <c r="H121" s="160">
        <v>8350</v>
      </c>
      <c r="I121" s="160">
        <v>8518</v>
      </c>
      <c r="J121" s="294">
        <f t="shared" si="31"/>
        <v>106</v>
      </c>
      <c r="K121" s="178">
        <v>43</v>
      </c>
      <c r="L121" s="179">
        <v>63</v>
      </c>
      <c r="M121" s="99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 spans="1:26" s="26" customFormat="1" ht="15" customHeight="1" x14ac:dyDescent="0.3">
      <c r="A122" s="25"/>
      <c r="B122" s="28" t="s">
        <v>528</v>
      </c>
      <c r="C122" s="161">
        <v>2880</v>
      </c>
      <c r="D122" s="161">
        <f t="shared" si="32"/>
        <v>4321</v>
      </c>
      <c r="E122" s="160">
        <f t="shared" si="33"/>
        <v>2342</v>
      </c>
      <c r="F122" s="162">
        <f t="shared" si="34"/>
        <v>1979</v>
      </c>
      <c r="G122" s="160">
        <f t="shared" si="35"/>
        <v>4223</v>
      </c>
      <c r="H122" s="160">
        <v>2298</v>
      </c>
      <c r="I122" s="160">
        <v>1925</v>
      </c>
      <c r="J122" s="294">
        <f t="shared" si="31"/>
        <v>98</v>
      </c>
      <c r="K122" s="178">
        <v>44</v>
      </c>
      <c r="L122" s="179">
        <v>54</v>
      </c>
      <c r="M122" s="99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 spans="1:26" s="26" customFormat="1" ht="15" customHeight="1" x14ac:dyDescent="0.3">
      <c r="A123" s="25"/>
      <c r="B123" s="28" t="s">
        <v>529</v>
      </c>
      <c r="C123" s="161">
        <v>2057</v>
      </c>
      <c r="D123" s="161">
        <f t="shared" si="32"/>
        <v>3651</v>
      </c>
      <c r="E123" s="160">
        <f t="shared" si="33"/>
        <v>1888</v>
      </c>
      <c r="F123" s="162">
        <f t="shared" si="34"/>
        <v>1763</v>
      </c>
      <c r="G123" s="160">
        <f t="shared" si="35"/>
        <v>3622</v>
      </c>
      <c r="H123" s="160">
        <v>1880</v>
      </c>
      <c r="I123" s="160">
        <v>1742</v>
      </c>
      <c r="J123" s="294">
        <f t="shared" si="31"/>
        <v>29</v>
      </c>
      <c r="K123" s="178">
        <v>8</v>
      </c>
      <c r="L123" s="179">
        <v>21</v>
      </c>
      <c r="M123" s="99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 spans="1:26" s="26" customFormat="1" ht="15" customHeight="1" x14ac:dyDescent="0.3">
      <c r="A124" s="25"/>
      <c r="B124" s="28" t="s">
        <v>530</v>
      </c>
      <c r="C124" s="161">
        <v>10735</v>
      </c>
      <c r="D124" s="161">
        <f t="shared" si="32"/>
        <v>28537</v>
      </c>
      <c r="E124" s="160">
        <f t="shared" si="33"/>
        <v>13957</v>
      </c>
      <c r="F124" s="162">
        <f t="shared" si="34"/>
        <v>14580</v>
      </c>
      <c r="G124" s="160">
        <f t="shared" si="35"/>
        <v>28438</v>
      </c>
      <c r="H124" s="160">
        <v>13924</v>
      </c>
      <c r="I124" s="160">
        <v>14514</v>
      </c>
      <c r="J124" s="294">
        <f t="shared" si="31"/>
        <v>99</v>
      </c>
      <c r="K124" s="178">
        <v>33</v>
      </c>
      <c r="L124" s="179">
        <v>66</v>
      </c>
      <c r="M124" s="99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 spans="1:26" s="26" customFormat="1" ht="15" customHeight="1" x14ac:dyDescent="0.3">
      <c r="A125" s="25"/>
      <c r="B125" s="28" t="s">
        <v>531</v>
      </c>
      <c r="C125" s="161">
        <v>1113</v>
      </c>
      <c r="D125" s="161">
        <f t="shared" si="32"/>
        <v>2474</v>
      </c>
      <c r="E125" s="160">
        <f t="shared" si="33"/>
        <v>1302</v>
      </c>
      <c r="F125" s="162">
        <f t="shared" si="34"/>
        <v>1172</v>
      </c>
      <c r="G125" s="160">
        <f t="shared" si="35"/>
        <v>2437</v>
      </c>
      <c r="H125" s="160">
        <v>1279</v>
      </c>
      <c r="I125" s="160">
        <v>1158</v>
      </c>
      <c r="J125" s="294">
        <f t="shared" si="31"/>
        <v>37</v>
      </c>
      <c r="K125" s="178">
        <v>23</v>
      </c>
      <c r="L125" s="179">
        <v>14</v>
      </c>
      <c r="M125" s="99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 spans="1:26" s="26" customFormat="1" ht="15" customHeight="1" x14ac:dyDescent="0.3">
      <c r="A126" s="25"/>
      <c r="B126" s="28" t="s">
        <v>532</v>
      </c>
      <c r="C126" s="161">
        <v>18367</v>
      </c>
      <c r="D126" s="161">
        <f t="shared" si="32"/>
        <v>49231</v>
      </c>
      <c r="E126" s="160">
        <f t="shared" si="33"/>
        <v>24957</v>
      </c>
      <c r="F126" s="162">
        <f t="shared" si="34"/>
        <v>24274</v>
      </c>
      <c r="G126" s="160">
        <f t="shared" si="35"/>
        <v>48876</v>
      </c>
      <c r="H126" s="160">
        <v>24808</v>
      </c>
      <c r="I126" s="160">
        <v>24068</v>
      </c>
      <c r="J126" s="294">
        <f t="shared" si="31"/>
        <v>355</v>
      </c>
      <c r="K126" s="178">
        <v>149</v>
      </c>
      <c r="L126" s="179">
        <v>206</v>
      </c>
      <c r="M126" s="99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 spans="1:26" s="26" customFormat="1" ht="15" customHeight="1" x14ac:dyDescent="0.3">
      <c r="A127" s="25"/>
      <c r="B127" s="28" t="s">
        <v>533</v>
      </c>
      <c r="C127" s="161">
        <v>6008</v>
      </c>
      <c r="D127" s="161">
        <f t="shared" si="32"/>
        <v>15814</v>
      </c>
      <c r="E127" s="160">
        <f t="shared" si="33"/>
        <v>7811</v>
      </c>
      <c r="F127" s="162">
        <f t="shared" si="34"/>
        <v>8003</v>
      </c>
      <c r="G127" s="160">
        <f t="shared" si="35"/>
        <v>15748</v>
      </c>
      <c r="H127" s="160">
        <v>7793</v>
      </c>
      <c r="I127" s="160">
        <v>7955</v>
      </c>
      <c r="J127" s="294">
        <f t="shared" si="31"/>
        <v>66</v>
      </c>
      <c r="K127" s="178">
        <v>18</v>
      </c>
      <c r="L127" s="179">
        <v>48</v>
      </c>
      <c r="M127" s="99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spans="1:26" s="26" customFormat="1" ht="15" customHeight="1" x14ac:dyDescent="0.3">
      <c r="A128" s="25"/>
      <c r="B128" s="28" t="s">
        <v>534</v>
      </c>
      <c r="C128" s="161">
        <v>7106</v>
      </c>
      <c r="D128" s="161">
        <f t="shared" si="32"/>
        <v>18530</v>
      </c>
      <c r="E128" s="160">
        <f t="shared" si="33"/>
        <v>9297</v>
      </c>
      <c r="F128" s="162">
        <f t="shared" si="34"/>
        <v>9233</v>
      </c>
      <c r="G128" s="160">
        <f t="shared" si="35"/>
        <v>18454</v>
      </c>
      <c r="H128" s="160">
        <v>9277</v>
      </c>
      <c r="I128" s="160">
        <v>9177</v>
      </c>
      <c r="J128" s="294">
        <f t="shared" si="31"/>
        <v>76</v>
      </c>
      <c r="K128" s="178">
        <v>20</v>
      </c>
      <c r="L128" s="179">
        <v>56</v>
      </c>
      <c r="M128" s="99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 spans="1:26" s="26" customFormat="1" ht="15" customHeight="1" x14ac:dyDescent="0.3">
      <c r="A129" s="25"/>
      <c r="B129" s="28" t="s">
        <v>535</v>
      </c>
      <c r="C129" s="161">
        <v>1918</v>
      </c>
      <c r="D129" s="161">
        <f t="shared" si="32"/>
        <v>3552</v>
      </c>
      <c r="E129" s="160">
        <f t="shared" si="33"/>
        <v>1980</v>
      </c>
      <c r="F129" s="162">
        <f t="shared" si="34"/>
        <v>1572</v>
      </c>
      <c r="G129" s="160">
        <f t="shared" si="35"/>
        <v>3494</v>
      </c>
      <c r="H129" s="160">
        <v>1952</v>
      </c>
      <c r="I129" s="160">
        <v>1542</v>
      </c>
      <c r="J129" s="294">
        <f t="shared" si="31"/>
        <v>58</v>
      </c>
      <c r="K129" s="178">
        <v>28</v>
      </c>
      <c r="L129" s="179">
        <v>30</v>
      </c>
      <c r="M129" s="99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 spans="1:26" s="26" customFormat="1" ht="15" customHeight="1" x14ac:dyDescent="0.3">
      <c r="A130" s="25"/>
      <c r="B130" s="28" t="s">
        <v>536</v>
      </c>
      <c r="C130" s="161">
        <v>1607</v>
      </c>
      <c r="D130" s="161">
        <f t="shared" si="32"/>
        <v>3637</v>
      </c>
      <c r="E130" s="160">
        <f t="shared" si="33"/>
        <v>1991</v>
      </c>
      <c r="F130" s="162">
        <f t="shared" si="34"/>
        <v>1646</v>
      </c>
      <c r="G130" s="160">
        <f t="shared" si="35"/>
        <v>3492</v>
      </c>
      <c r="H130" s="160">
        <v>1890</v>
      </c>
      <c r="I130" s="160">
        <v>1602</v>
      </c>
      <c r="J130" s="294">
        <f t="shared" si="31"/>
        <v>145</v>
      </c>
      <c r="K130" s="178">
        <v>101</v>
      </c>
      <c r="L130" s="179">
        <v>44</v>
      </c>
      <c r="M130" s="99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 spans="1:26" s="26" customFormat="1" ht="15" customHeight="1" x14ac:dyDescent="0.3">
      <c r="A131" s="25"/>
      <c r="B131" s="28" t="s">
        <v>537</v>
      </c>
      <c r="C131" s="161">
        <v>2758</v>
      </c>
      <c r="D131" s="161">
        <f t="shared" si="32"/>
        <v>6640</v>
      </c>
      <c r="E131" s="160">
        <f t="shared" si="33"/>
        <v>3576</v>
      </c>
      <c r="F131" s="162">
        <f t="shared" si="34"/>
        <v>3064</v>
      </c>
      <c r="G131" s="160">
        <f t="shared" si="35"/>
        <v>6568</v>
      </c>
      <c r="H131" s="160">
        <v>3541</v>
      </c>
      <c r="I131" s="160">
        <v>3027</v>
      </c>
      <c r="J131" s="294">
        <f t="shared" si="31"/>
        <v>72</v>
      </c>
      <c r="K131" s="178">
        <v>35</v>
      </c>
      <c r="L131" s="179">
        <v>37</v>
      </c>
      <c r="M131" s="99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 spans="1:26" s="26" customFormat="1" ht="15" customHeight="1" x14ac:dyDescent="0.3">
      <c r="A132" s="25"/>
      <c r="B132" s="28" t="s">
        <v>538</v>
      </c>
      <c r="C132" s="161">
        <v>2269</v>
      </c>
      <c r="D132" s="161">
        <f t="shared" si="32"/>
        <v>6286</v>
      </c>
      <c r="E132" s="160">
        <f t="shared" si="33"/>
        <v>3307</v>
      </c>
      <c r="F132" s="162">
        <f t="shared" si="34"/>
        <v>2979</v>
      </c>
      <c r="G132" s="160">
        <f t="shared" si="35"/>
        <v>6046</v>
      </c>
      <c r="H132" s="160">
        <v>3124</v>
      </c>
      <c r="I132" s="160">
        <v>2922</v>
      </c>
      <c r="J132" s="294">
        <f t="shared" si="31"/>
        <v>240</v>
      </c>
      <c r="K132" s="178">
        <v>183</v>
      </c>
      <c r="L132" s="179">
        <v>57</v>
      </c>
      <c r="M132" s="99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 spans="1:26" s="26" customFormat="1" ht="15" customHeight="1" x14ac:dyDescent="0.3">
      <c r="A133" s="25"/>
      <c r="B133" s="28" t="s">
        <v>539</v>
      </c>
      <c r="C133" s="161">
        <v>2210</v>
      </c>
      <c r="D133" s="161">
        <f t="shared" si="32"/>
        <v>5129</v>
      </c>
      <c r="E133" s="160">
        <f t="shared" si="33"/>
        <v>2934</v>
      </c>
      <c r="F133" s="162">
        <f t="shared" si="34"/>
        <v>2195</v>
      </c>
      <c r="G133" s="160">
        <f t="shared" si="35"/>
        <v>4696</v>
      </c>
      <c r="H133" s="160">
        <v>2591</v>
      </c>
      <c r="I133" s="160">
        <v>2105</v>
      </c>
      <c r="J133" s="294">
        <f t="shared" si="31"/>
        <v>433</v>
      </c>
      <c r="K133" s="178">
        <v>343</v>
      </c>
      <c r="L133" s="179">
        <v>90</v>
      </c>
      <c r="M133" s="99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spans="1:26" s="26" customFormat="1" ht="15" customHeight="1" x14ac:dyDescent="0.3">
      <c r="A134" s="25"/>
      <c r="B134" s="28" t="s">
        <v>540</v>
      </c>
      <c r="C134" s="161">
        <v>2155</v>
      </c>
      <c r="D134" s="161">
        <f t="shared" si="32"/>
        <v>4717</v>
      </c>
      <c r="E134" s="160">
        <f t="shared" si="33"/>
        <v>2520</v>
      </c>
      <c r="F134" s="162">
        <f t="shared" si="34"/>
        <v>2197</v>
      </c>
      <c r="G134" s="160">
        <f t="shared" si="35"/>
        <v>4678</v>
      </c>
      <c r="H134" s="160">
        <v>2500</v>
      </c>
      <c r="I134" s="160">
        <v>2178</v>
      </c>
      <c r="J134" s="294">
        <f t="shared" si="31"/>
        <v>39</v>
      </c>
      <c r="K134" s="178">
        <v>20</v>
      </c>
      <c r="L134" s="179">
        <v>19</v>
      </c>
      <c r="M134" s="99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 spans="1:26" s="26" customFormat="1" ht="15" customHeight="1" x14ac:dyDescent="0.3">
      <c r="A135" s="25"/>
      <c r="B135" s="28" t="s">
        <v>541</v>
      </c>
      <c r="C135" s="161">
        <v>11861</v>
      </c>
      <c r="D135" s="161">
        <f t="shared" si="32"/>
        <v>30570</v>
      </c>
      <c r="E135" s="160">
        <f t="shared" si="33"/>
        <v>15848</v>
      </c>
      <c r="F135" s="162">
        <f t="shared" si="34"/>
        <v>14722</v>
      </c>
      <c r="G135" s="160">
        <f t="shared" si="35"/>
        <v>30062</v>
      </c>
      <c r="H135" s="160">
        <v>15581</v>
      </c>
      <c r="I135" s="160">
        <v>14481</v>
      </c>
      <c r="J135" s="294">
        <f t="shared" si="31"/>
        <v>508</v>
      </c>
      <c r="K135" s="178">
        <v>267</v>
      </c>
      <c r="L135" s="179">
        <v>241</v>
      </c>
      <c r="M135" s="99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 spans="1:26" s="26" customFormat="1" ht="15" customHeight="1" x14ac:dyDescent="0.3">
      <c r="A136" s="25"/>
      <c r="B136" s="28" t="s">
        <v>542</v>
      </c>
      <c r="C136" s="161">
        <v>7374</v>
      </c>
      <c r="D136" s="161">
        <f t="shared" si="32"/>
        <v>20486</v>
      </c>
      <c r="E136" s="160">
        <f t="shared" si="33"/>
        <v>10699</v>
      </c>
      <c r="F136" s="162">
        <f t="shared" si="34"/>
        <v>9787</v>
      </c>
      <c r="G136" s="160">
        <f t="shared" si="35"/>
        <v>20267</v>
      </c>
      <c r="H136" s="160">
        <v>10592</v>
      </c>
      <c r="I136" s="160">
        <v>9675</v>
      </c>
      <c r="J136" s="294">
        <f t="shared" si="31"/>
        <v>219</v>
      </c>
      <c r="K136" s="178">
        <v>107</v>
      </c>
      <c r="L136" s="179">
        <v>112</v>
      </c>
      <c r="M136" s="99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 spans="1:26" s="26" customFormat="1" ht="15" customHeight="1" x14ac:dyDescent="0.3">
      <c r="A137" s="25"/>
      <c r="B137" s="28" t="s">
        <v>543</v>
      </c>
      <c r="C137" s="161">
        <v>22373</v>
      </c>
      <c r="D137" s="161">
        <f t="shared" si="32"/>
        <v>51543</v>
      </c>
      <c r="E137" s="160">
        <f t="shared" si="33"/>
        <v>26284</v>
      </c>
      <c r="F137" s="162">
        <f t="shared" si="34"/>
        <v>25259</v>
      </c>
      <c r="G137" s="160">
        <f t="shared" si="35"/>
        <v>51110</v>
      </c>
      <c r="H137" s="160">
        <v>26120</v>
      </c>
      <c r="I137" s="160">
        <v>24990</v>
      </c>
      <c r="J137" s="294">
        <f t="shared" si="31"/>
        <v>433</v>
      </c>
      <c r="K137" s="178">
        <v>164</v>
      </c>
      <c r="L137" s="179">
        <v>269</v>
      </c>
      <c r="M137" s="99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 spans="1:26" s="26" customFormat="1" ht="15" customHeight="1" x14ac:dyDescent="0.3">
      <c r="A138" s="25"/>
      <c r="B138" s="28" t="s">
        <v>544</v>
      </c>
      <c r="C138" s="161">
        <v>10864</v>
      </c>
      <c r="D138" s="161">
        <f t="shared" si="32"/>
        <v>17582</v>
      </c>
      <c r="E138" s="160">
        <f t="shared" si="33"/>
        <v>9239</v>
      </c>
      <c r="F138" s="162">
        <f>I138+L138</f>
        <v>8343</v>
      </c>
      <c r="G138" s="160">
        <f t="shared" si="35"/>
        <v>17259</v>
      </c>
      <c r="H138" s="160">
        <v>9072</v>
      </c>
      <c r="I138" s="160">
        <v>8187</v>
      </c>
      <c r="J138" s="294">
        <f t="shared" si="31"/>
        <v>323</v>
      </c>
      <c r="K138" s="178">
        <v>167</v>
      </c>
      <c r="L138" s="179">
        <v>156</v>
      </c>
      <c r="M138" s="99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 spans="1:26" s="26" customFormat="1" ht="15" customHeight="1" x14ac:dyDescent="0.3">
      <c r="A139" s="25"/>
      <c r="B139" s="28" t="s">
        <v>545</v>
      </c>
      <c r="C139" s="161">
        <v>17809</v>
      </c>
      <c r="D139" s="161">
        <f t="shared" si="32"/>
        <v>48093</v>
      </c>
      <c r="E139" s="160">
        <f>H139+K139</f>
        <v>24965</v>
      </c>
      <c r="F139" s="162">
        <f>I139+L139</f>
        <v>23128</v>
      </c>
      <c r="G139" s="160">
        <f t="shared" si="35"/>
        <v>47309</v>
      </c>
      <c r="H139" s="160">
        <v>24483</v>
      </c>
      <c r="I139" s="160">
        <v>22826</v>
      </c>
      <c r="J139" s="294">
        <f t="shared" si="31"/>
        <v>784</v>
      </c>
      <c r="K139" s="178">
        <v>482</v>
      </c>
      <c r="L139" s="179">
        <v>302</v>
      </c>
      <c r="M139" s="99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 spans="1:26" s="26" customFormat="1" ht="15" customHeight="1" x14ac:dyDescent="0.3">
      <c r="A140" s="25"/>
      <c r="B140" s="27" t="s">
        <v>140</v>
      </c>
      <c r="C140" s="174">
        <f>SUM(C141:C159)</f>
        <v>49007</v>
      </c>
      <c r="D140" s="174">
        <f t="shared" si="32"/>
        <v>107430</v>
      </c>
      <c r="E140" s="175">
        <f>SUM(E141:E159)</f>
        <v>53303</v>
      </c>
      <c r="F140" s="176">
        <f>SUM(F141:F159)</f>
        <v>54127</v>
      </c>
      <c r="G140" s="175">
        <f>SUM(G141:G159)</f>
        <v>106269</v>
      </c>
      <c r="H140" s="175">
        <f t="shared" ref="H140:I140" si="36">SUM(H141:H159)</f>
        <v>52690</v>
      </c>
      <c r="I140" s="175">
        <f t="shared" si="36"/>
        <v>53579</v>
      </c>
      <c r="J140" s="174">
        <f>SUM(J141:J159)</f>
        <v>1161</v>
      </c>
      <c r="K140" s="175">
        <f>SUM(K141:K159)</f>
        <v>613</v>
      </c>
      <c r="L140" s="176">
        <f>SUM(L141:L159)</f>
        <v>548</v>
      </c>
      <c r="M140" s="100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 spans="1:26" s="26" customFormat="1" ht="15" customHeight="1" x14ac:dyDescent="0.3">
      <c r="A141" s="25"/>
      <c r="B141" s="28" t="s">
        <v>405</v>
      </c>
      <c r="C141" s="161">
        <v>5310</v>
      </c>
      <c r="D141" s="161">
        <f>E141+F141</f>
        <v>11148</v>
      </c>
      <c r="E141" s="160">
        <f>H141+K141</f>
        <v>5522</v>
      </c>
      <c r="F141" s="162">
        <f>I141+L141</f>
        <v>5626</v>
      </c>
      <c r="G141" s="160">
        <f>H141+I141</f>
        <v>10880</v>
      </c>
      <c r="H141" s="160">
        <v>5360</v>
      </c>
      <c r="I141" s="160">
        <v>5520</v>
      </c>
      <c r="J141" s="177">
        <f>K141+L141</f>
        <v>268</v>
      </c>
      <c r="K141" s="178">
        <v>162</v>
      </c>
      <c r="L141" s="179">
        <v>106</v>
      </c>
      <c r="M141" s="99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 spans="1:26" s="26" customFormat="1" ht="15" customHeight="1" x14ac:dyDescent="0.3">
      <c r="A142" s="25"/>
      <c r="B142" s="28" t="s">
        <v>406</v>
      </c>
      <c r="C142" s="161">
        <v>1215</v>
      </c>
      <c r="D142" s="161">
        <f t="shared" ref="D142:D159" si="37">E142+F142</f>
        <v>2556</v>
      </c>
      <c r="E142" s="160">
        <f t="shared" ref="E142:E158" si="38">H142+K142</f>
        <v>1302</v>
      </c>
      <c r="F142" s="162">
        <f t="shared" ref="F142:F158" si="39">I142+L142</f>
        <v>1254</v>
      </c>
      <c r="G142" s="160">
        <f t="shared" ref="G142:G159" si="40">H142+I142</f>
        <v>2530</v>
      </c>
      <c r="H142" s="160">
        <v>1294</v>
      </c>
      <c r="I142" s="160">
        <v>1236</v>
      </c>
      <c r="J142" s="177">
        <f t="shared" ref="J142:J159" si="41">K142+L142</f>
        <v>26</v>
      </c>
      <c r="K142" s="178">
        <v>8</v>
      </c>
      <c r="L142" s="179">
        <v>18</v>
      </c>
      <c r="M142" s="99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 spans="1:26" s="26" customFormat="1" ht="15" customHeight="1" x14ac:dyDescent="0.3">
      <c r="A143" s="25"/>
      <c r="B143" s="28" t="s">
        <v>407</v>
      </c>
      <c r="C143" s="161">
        <v>776</v>
      </c>
      <c r="D143" s="161">
        <f t="shared" si="37"/>
        <v>1507</v>
      </c>
      <c r="E143" s="160">
        <f t="shared" si="38"/>
        <v>764</v>
      </c>
      <c r="F143" s="162">
        <f t="shared" si="39"/>
        <v>743</v>
      </c>
      <c r="G143" s="160">
        <f t="shared" si="40"/>
        <v>1492</v>
      </c>
      <c r="H143" s="160">
        <v>755</v>
      </c>
      <c r="I143" s="160">
        <v>737</v>
      </c>
      <c r="J143" s="177">
        <f t="shared" si="41"/>
        <v>15</v>
      </c>
      <c r="K143" s="178">
        <v>9</v>
      </c>
      <c r="L143" s="179">
        <v>6</v>
      </c>
      <c r="M143" s="99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 spans="1:26" s="26" customFormat="1" ht="15" customHeight="1" x14ac:dyDescent="0.3">
      <c r="A144" s="25"/>
      <c r="B144" s="28" t="s">
        <v>408</v>
      </c>
      <c r="C144" s="161">
        <v>1087</v>
      </c>
      <c r="D144" s="161">
        <f t="shared" si="37"/>
        <v>2104</v>
      </c>
      <c r="E144" s="160">
        <f t="shared" si="38"/>
        <v>1064</v>
      </c>
      <c r="F144" s="162">
        <f t="shared" si="39"/>
        <v>1040</v>
      </c>
      <c r="G144" s="160">
        <f t="shared" si="40"/>
        <v>2052</v>
      </c>
      <c r="H144" s="160">
        <v>1032</v>
      </c>
      <c r="I144" s="160">
        <v>1020</v>
      </c>
      <c r="J144" s="177">
        <f t="shared" si="41"/>
        <v>52</v>
      </c>
      <c r="K144" s="178">
        <v>32</v>
      </c>
      <c r="L144" s="179">
        <v>20</v>
      </c>
      <c r="M144" s="99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 spans="1:26" s="26" customFormat="1" ht="15" customHeight="1" x14ac:dyDescent="0.3">
      <c r="A145" s="25"/>
      <c r="B145" s="28" t="s">
        <v>409</v>
      </c>
      <c r="C145" s="161">
        <v>1160</v>
      </c>
      <c r="D145" s="161">
        <f t="shared" si="37"/>
        <v>2379</v>
      </c>
      <c r="E145" s="160">
        <f t="shared" si="38"/>
        <v>1256</v>
      </c>
      <c r="F145" s="162">
        <f t="shared" si="39"/>
        <v>1123</v>
      </c>
      <c r="G145" s="160">
        <f t="shared" si="40"/>
        <v>2298</v>
      </c>
      <c r="H145" s="160">
        <v>1186</v>
      </c>
      <c r="I145" s="160">
        <v>1112</v>
      </c>
      <c r="J145" s="177">
        <f t="shared" si="41"/>
        <v>81</v>
      </c>
      <c r="K145" s="178">
        <v>70</v>
      </c>
      <c r="L145" s="179">
        <v>11</v>
      </c>
      <c r="M145" s="99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 spans="1:26" s="26" customFormat="1" ht="15" customHeight="1" x14ac:dyDescent="0.3">
      <c r="A146" s="25"/>
      <c r="B146" s="28" t="s">
        <v>410</v>
      </c>
      <c r="C146" s="161">
        <v>1596</v>
      </c>
      <c r="D146" s="161">
        <f t="shared" si="37"/>
        <v>3205</v>
      </c>
      <c r="E146" s="160">
        <f t="shared" si="38"/>
        <v>1631</v>
      </c>
      <c r="F146" s="162">
        <f t="shared" si="39"/>
        <v>1574</v>
      </c>
      <c r="G146" s="160">
        <f t="shared" si="40"/>
        <v>3145</v>
      </c>
      <c r="H146" s="160">
        <v>1590</v>
      </c>
      <c r="I146" s="160">
        <v>1555</v>
      </c>
      <c r="J146" s="177">
        <f t="shared" si="41"/>
        <v>60</v>
      </c>
      <c r="K146" s="178">
        <v>41</v>
      </c>
      <c r="L146" s="179">
        <v>19</v>
      </c>
      <c r="M146" s="99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 spans="1:26" s="26" customFormat="1" ht="15" customHeight="1" x14ac:dyDescent="0.3">
      <c r="A147" s="25"/>
      <c r="B147" s="28" t="s">
        <v>411</v>
      </c>
      <c r="C147" s="161">
        <v>1432</v>
      </c>
      <c r="D147" s="161">
        <f t="shared" si="37"/>
        <v>2957</v>
      </c>
      <c r="E147" s="160">
        <f t="shared" si="38"/>
        <v>1517</v>
      </c>
      <c r="F147" s="162">
        <f t="shared" si="39"/>
        <v>1440</v>
      </c>
      <c r="G147" s="160">
        <f t="shared" si="40"/>
        <v>2927</v>
      </c>
      <c r="H147" s="160">
        <v>1497</v>
      </c>
      <c r="I147" s="160">
        <v>1430</v>
      </c>
      <c r="J147" s="177">
        <f t="shared" si="41"/>
        <v>30</v>
      </c>
      <c r="K147" s="178">
        <v>20</v>
      </c>
      <c r="L147" s="179">
        <v>10</v>
      </c>
      <c r="M147" s="99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spans="1:26" s="26" customFormat="1" ht="15" customHeight="1" x14ac:dyDescent="0.3">
      <c r="A148" s="25"/>
      <c r="B148" s="28" t="s">
        <v>412</v>
      </c>
      <c r="C148" s="161">
        <v>1127</v>
      </c>
      <c r="D148" s="161">
        <f t="shared" si="37"/>
        <v>2169</v>
      </c>
      <c r="E148" s="160">
        <f t="shared" si="38"/>
        <v>1080</v>
      </c>
      <c r="F148" s="162">
        <f t="shared" si="39"/>
        <v>1089</v>
      </c>
      <c r="G148" s="160">
        <f t="shared" si="40"/>
        <v>2157</v>
      </c>
      <c r="H148" s="160">
        <v>1075</v>
      </c>
      <c r="I148" s="160">
        <v>1082</v>
      </c>
      <c r="J148" s="177">
        <f t="shared" si="41"/>
        <v>12</v>
      </c>
      <c r="K148" s="178">
        <v>5</v>
      </c>
      <c r="L148" s="179">
        <v>7</v>
      </c>
      <c r="M148" s="99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 spans="1:26" s="26" customFormat="1" ht="15" customHeight="1" x14ac:dyDescent="0.3">
      <c r="A149" s="25"/>
      <c r="B149" s="28" t="s">
        <v>413</v>
      </c>
      <c r="C149" s="161">
        <v>1085</v>
      </c>
      <c r="D149" s="161">
        <f t="shared" si="37"/>
        <v>2029</v>
      </c>
      <c r="E149" s="160">
        <f t="shared" si="38"/>
        <v>988</v>
      </c>
      <c r="F149" s="162">
        <f t="shared" si="39"/>
        <v>1041</v>
      </c>
      <c r="G149" s="160">
        <f t="shared" si="40"/>
        <v>2024</v>
      </c>
      <c r="H149" s="160">
        <v>987</v>
      </c>
      <c r="I149" s="160">
        <v>1037</v>
      </c>
      <c r="J149" s="177">
        <f t="shared" si="41"/>
        <v>5</v>
      </c>
      <c r="K149" s="178">
        <v>1</v>
      </c>
      <c r="L149" s="179">
        <v>4</v>
      </c>
      <c r="M149" s="99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 spans="1:26" s="26" customFormat="1" ht="15" customHeight="1" x14ac:dyDescent="0.3">
      <c r="A150" s="25"/>
      <c r="B150" s="28" t="s">
        <v>414</v>
      </c>
      <c r="C150" s="161">
        <v>1725</v>
      </c>
      <c r="D150" s="161">
        <f t="shared" si="37"/>
        <v>3267</v>
      </c>
      <c r="E150" s="160">
        <f t="shared" si="38"/>
        <v>1625</v>
      </c>
      <c r="F150" s="162">
        <f t="shared" si="39"/>
        <v>1642</v>
      </c>
      <c r="G150" s="160">
        <f t="shared" si="40"/>
        <v>3248</v>
      </c>
      <c r="H150" s="160">
        <v>1620</v>
      </c>
      <c r="I150" s="160">
        <v>1628</v>
      </c>
      <c r="J150" s="177">
        <f t="shared" si="41"/>
        <v>19</v>
      </c>
      <c r="K150" s="178">
        <v>5</v>
      </c>
      <c r="L150" s="179">
        <v>14</v>
      </c>
      <c r="M150" s="99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 spans="1:26" s="26" customFormat="1" ht="15" customHeight="1" x14ac:dyDescent="0.3">
      <c r="A151" s="25"/>
      <c r="B151" s="28" t="s">
        <v>415</v>
      </c>
      <c r="C151" s="161">
        <v>3550</v>
      </c>
      <c r="D151" s="161">
        <f t="shared" si="37"/>
        <v>8304</v>
      </c>
      <c r="E151" s="160">
        <f t="shared" si="38"/>
        <v>4101</v>
      </c>
      <c r="F151" s="162">
        <f t="shared" si="39"/>
        <v>4203</v>
      </c>
      <c r="G151" s="160">
        <f t="shared" si="40"/>
        <v>8242</v>
      </c>
      <c r="H151" s="160">
        <v>4075</v>
      </c>
      <c r="I151" s="160">
        <v>4167</v>
      </c>
      <c r="J151" s="177">
        <f t="shared" si="41"/>
        <v>62</v>
      </c>
      <c r="K151" s="178">
        <v>26</v>
      </c>
      <c r="L151" s="179">
        <v>36</v>
      </c>
      <c r="M151" s="99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 spans="1:26" s="26" customFormat="1" ht="15" customHeight="1" x14ac:dyDescent="0.3">
      <c r="A152" s="25"/>
      <c r="B152" s="28" t="s">
        <v>416</v>
      </c>
      <c r="C152" s="161">
        <v>2849</v>
      </c>
      <c r="D152" s="161">
        <f t="shared" si="37"/>
        <v>6426</v>
      </c>
      <c r="E152" s="160">
        <f t="shared" si="38"/>
        <v>3072</v>
      </c>
      <c r="F152" s="162">
        <f t="shared" si="39"/>
        <v>3354</v>
      </c>
      <c r="G152" s="160">
        <f t="shared" si="40"/>
        <v>6397</v>
      </c>
      <c r="H152" s="160">
        <v>3061</v>
      </c>
      <c r="I152" s="160">
        <v>3336</v>
      </c>
      <c r="J152" s="177">
        <f t="shared" si="41"/>
        <v>29</v>
      </c>
      <c r="K152" s="178">
        <v>11</v>
      </c>
      <c r="L152" s="179">
        <v>18</v>
      </c>
      <c r="M152" s="99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 spans="1:26" s="26" customFormat="1" ht="15" customHeight="1" x14ac:dyDescent="0.3">
      <c r="A153" s="25"/>
      <c r="B153" s="28" t="s">
        <v>417</v>
      </c>
      <c r="C153" s="161">
        <v>2253</v>
      </c>
      <c r="D153" s="161">
        <f t="shared" si="37"/>
        <v>4279</v>
      </c>
      <c r="E153" s="160">
        <f t="shared" si="38"/>
        <v>2095</v>
      </c>
      <c r="F153" s="162">
        <f t="shared" si="39"/>
        <v>2184</v>
      </c>
      <c r="G153" s="160">
        <f t="shared" si="40"/>
        <v>4246</v>
      </c>
      <c r="H153" s="160">
        <v>2083</v>
      </c>
      <c r="I153" s="160">
        <v>2163</v>
      </c>
      <c r="J153" s="177">
        <f t="shared" si="41"/>
        <v>33</v>
      </c>
      <c r="K153" s="178">
        <v>12</v>
      </c>
      <c r="L153" s="179">
        <v>21</v>
      </c>
      <c r="M153" s="99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spans="1:26" s="26" customFormat="1" ht="15" customHeight="1" x14ac:dyDescent="0.3">
      <c r="A154" s="25"/>
      <c r="B154" s="28" t="s">
        <v>418</v>
      </c>
      <c r="C154" s="161">
        <v>1805</v>
      </c>
      <c r="D154" s="161">
        <f t="shared" si="37"/>
        <v>3814</v>
      </c>
      <c r="E154" s="160">
        <f t="shared" si="38"/>
        <v>1832</v>
      </c>
      <c r="F154" s="162">
        <f t="shared" si="39"/>
        <v>1982</v>
      </c>
      <c r="G154" s="160">
        <f t="shared" si="40"/>
        <v>3771</v>
      </c>
      <c r="H154" s="160">
        <v>1821</v>
      </c>
      <c r="I154" s="160">
        <v>1950</v>
      </c>
      <c r="J154" s="177">
        <f t="shared" si="41"/>
        <v>43</v>
      </c>
      <c r="K154" s="178">
        <v>11</v>
      </c>
      <c r="L154" s="179">
        <v>32</v>
      </c>
      <c r="M154" s="99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 spans="1:26" s="26" customFormat="1" ht="15" customHeight="1" x14ac:dyDescent="0.3">
      <c r="A155" s="25"/>
      <c r="B155" s="28" t="s">
        <v>419</v>
      </c>
      <c r="C155" s="161">
        <v>2683</v>
      </c>
      <c r="D155" s="161">
        <f>E155+F155</f>
        <v>6790</v>
      </c>
      <c r="E155" s="160">
        <f t="shared" si="38"/>
        <v>3408</v>
      </c>
      <c r="F155" s="162">
        <f t="shared" si="39"/>
        <v>3382</v>
      </c>
      <c r="G155" s="160">
        <f t="shared" si="40"/>
        <v>6732</v>
      </c>
      <c r="H155" s="160">
        <v>3381</v>
      </c>
      <c r="I155" s="160">
        <v>3351</v>
      </c>
      <c r="J155" s="177">
        <f t="shared" si="41"/>
        <v>58</v>
      </c>
      <c r="K155" s="178">
        <v>27</v>
      </c>
      <c r="L155" s="179">
        <v>31</v>
      </c>
      <c r="M155" s="99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 spans="1:26" s="26" customFormat="1" ht="15" customHeight="1" x14ac:dyDescent="0.3">
      <c r="A156" s="25"/>
      <c r="B156" s="28" t="s">
        <v>420</v>
      </c>
      <c r="C156" s="161">
        <v>3967</v>
      </c>
      <c r="D156" s="161">
        <f t="shared" si="37"/>
        <v>8587</v>
      </c>
      <c r="E156" s="160">
        <f t="shared" si="38"/>
        <v>4258</v>
      </c>
      <c r="F156" s="162">
        <f t="shared" si="39"/>
        <v>4329</v>
      </c>
      <c r="G156" s="160">
        <f t="shared" si="40"/>
        <v>8507</v>
      </c>
      <c r="H156" s="160">
        <v>4214</v>
      </c>
      <c r="I156" s="160">
        <v>4293</v>
      </c>
      <c r="J156" s="177">
        <f t="shared" si="41"/>
        <v>80</v>
      </c>
      <c r="K156" s="178">
        <v>44</v>
      </c>
      <c r="L156" s="179">
        <v>36</v>
      </c>
      <c r="M156" s="99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 spans="1:26" s="26" customFormat="1" ht="15" customHeight="1" x14ac:dyDescent="0.3">
      <c r="A157" s="25"/>
      <c r="B157" s="28" t="s">
        <v>421</v>
      </c>
      <c r="C157" s="161">
        <v>3608</v>
      </c>
      <c r="D157" s="161">
        <f t="shared" si="37"/>
        <v>8420</v>
      </c>
      <c r="E157" s="160">
        <f t="shared" si="38"/>
        <v>4184</v>
      </c>
      <c r="F157" s="162">
        <f t="shared" si="39"/>
        <v>4236</v>
      </c>
      <c r="G157" s="160">
        <f t="shared" si="40"/>
        <v>8364</v>
      </c>
      <c r="H157" s="160">
        <v>4160</v>
      </c>
      <c r="I157" s="160">
        <v>4204</v>
      </c>
      <c r="J157" s="177">
        <f t="shared" si="41"/>
        <v>56</v>
      </c>
      <c r="K157" s="178">
        <v>24</v>
      </c>
      <c r="L157" s="179">
        <v>32</v>
      </c>
      <c r="M157" s="99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spans="1:26" s="26" customFormat="1" ht="15" customHeight="1" x14ac:dyDescent="0.3">
      <c r="A158" s="25"/>
      <c r="B158" s="28" t="s">
        <v>422</v>
      </c>
      <c r="C158" s="161">
        <v>8271</v>
      </c>
      <c r="D158" s="161">
        <f t="shared" si="37"/>
        <v>19269</v>
      </c>
      <c r="E158" s="160">
        <f t="shared" si="38"/>
        <v>9602</v>
      </c>
      <c r="F158" s="162">
        <f t="shared" si="39"/>
        <v>9667</v>
      </c>
      <c r="G158" s="160">
        <f t="shared" si="40"/>
        <v>19140</v>
      </c>
      <c r="H158" s="160">
        <v>9558</v>
      </c>
      <c r="I158" s="160">
        <v>9582</v>
      </c>
      <c r="J158" s="177">
        <f t="shared" si="41"/>
        <v>129</v>
      </c>
      <c r="K158" s="178">
        <v>44</v>
      </c>
      <c r="L158" s="179">
        <v>85</v>
      </c>
      <c r="M158" s="99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 spans="1:26" s="26" customFormat="1" ht="15" customHeight="1" x14ac:dyDescent="0.3">
      <c r="A159" s="25"/>
      <c r="B159" s="28" t="s">
        <v>423</v>
      </c>
      <c r="C159" s="161">
        <v>3508</v>
      </c>
      <c r="D159" s="161">
        <f t="shared" si="37"/>
        <v>8220</v>
      </c>
      <c r="E159" s="160">
        <f>H159+K159</f>
        <v>4002</v>
      </c>
      <c r="F159" s="162">
        <f>I159+L159</f>
        <v>4218</v>
      </c>
      <c r="G159" s="160">
        <f t="shared" si="40"/>
        <v>8117</v>
      </c>
      <c r="H159" s="160">
        <v>3941</v>
      </c>
      <c r="I159" s="160">
        <v>4176</v>
      </c>
      <c r="J159" s="177">
        <f t="shared" si="41"/>
        <v>103</v>
      </c>
      <c r="K159" s="178">
        <v>61</v>
      </c>
      <c r="L159" s="179">
        <v>42</v>
      </c>
      <c r="M159" s="99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 spans="1:26" s="26" customFormat="1" ht="15" customHeight="1" x14ac:dyDescent="0.3">
      <c r="A160" s="25"/>
      <c r="B160" s="27" t="s">
        <v>141</v>
      </c>
      <c r="C160" s="174">
        <f>SUM(C161:C176)</f>
        <v>50177</v>
      </c>
      <c r="D160" s="174">
        <f>SUM(D161:D176)</f>
        <v>104573</v>
      </c>
      <c r="E160" s="175">
        <f>SUM(E161:E176)</f>
        <v>53725</v>
      </c>
      <c r="F160" s="176">
        <f>SUM(F161:F176)</f>
        <v>50848</v>
      </c>
      <c r="G160" s="175">
        <f>SUM(G161:G176)</f>
        <v>101269</v>
      </c>
      <c r="H160" s="175">
        <f t="shared" ref="H160:I160" si="42">SUM(H161:H176)</f>
        <v>51299</v>
      </c>
      <c r="I160" s="175">
        <f t="shared" si="42"/>
        <v>49970</v>
      </c>
      <c r="J160" s="174">
        <f>SUM(J161:J176)</f>
        <v>3304</v>
      </c>
      <c r="K160" s="175">
        <f>SUM(K161:K176)</f>
        <v>2426</v>
      </c>
      <c r="L160" s="176">
        <f>SUM(L161:L176)</f>
        <v>878</v>
      </c>
      <c r="M160" s="100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 spans="1:26" s="26" customFormat="1" ht="15" customHeight="1" x14ac:dyDescent="0.3">
      <c r="A161" s="25"/>
      <c r="B161" s="28" t="s">
        <v>424</v>
      </c>
      <c r="C161" s="161">
        <v>6007</v>
      </c>
      <c r="D161" s="161">
        <f>E161+F161</f>
        <v>11643</v>
      </c>
      <c r="E161" s="160">
        <f>H161+K161</f>
        <v>6226</v>
      </c>
      <c r="F161" s="162">
        <f>I161+L161</f>
        <v>5417</v>
      </c>
      <c r="G161" s="160">
        <f>H161+I161</f>
        <v>11117</v>
      </c>
      <c r="H161" s="160">
        <v>5826</v>
      </c>
      <c r="I161" s="160">
        <v>5291</v>
      </c>
      <c r="J161" s="177">
        <f>K161+L161</f>
        <v>526</v>
      </c>
      <c r="K161" s="178">
        <v>400</v>
      </c>
      <c r="L161" s="179">
        <v>126</v>
      </c>
      <c r="M161" s="99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 spans="1:26" s="26" customFormat="1" ht="15" customHeight="1" x14ac:dyDescent="0.3">
      <c r="A162" s="25"/>
      <c r="B162" s="28" t="s">
        <v>425</v>
      </c>
      <c r="C162" s="161">
        <v>2233</v>
      </c>
      <c r="D162" s="161">
        <f>E162+F162</f>
        <v>4436</v>
      </c>
      <c r="E162" s="160">
        <f t="shared" ref="E162:E175" si="43">H162+K162</f>
        <v>2361</v>
      </c>
      <c r="F162" s="162">
        <f t="shared" ref="F162:F175" si="44">I162+L162</f>
        <v>2075</v>
      </c>
      <c r="G162" s="160">
        <f t="shared" ref="G162:G176" si="45">H162+I162</f>
        <v>4223</v>
      </c>
      <c r="H162" s="160">
        <v>2173</v>
      </c>
      <c r="I162" s="160">
        <v>2050</v>
      </c>
      <c r="J162" s="177">
        <f t="shared" ref="J162:J175" si="46">K162+L162</f>
        <v>213</v>
      </c>
      <c r="K162" s="178">
        <v>188</v>
      </c>
      <c r="L162" s="179">
        <v>25</v>
      </c>
      <c r="M162" s="99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 spans="1:26" s="26" customFormat="1" ht="15" customHeight="1" x14ac:dyDescent="0.3">
      <c r="A163" s="25"/>
      <c r="B163" s="28" t="s">
        <v>426</v>
      </c>
      <c r="C163" s="161">
        <v>2233</v>
      </c>
      <c r="D163" s="161">
        <f t="shared" ref="D163:D175" si="47">E163+F163</f>
        <v>4461</v>
      </c>
      <c r="E163" s="160">
        <f t="shared" si="43"/>
        <v>2277</v>
      </c>
      <c r="F163" s="162">
        <f t="shared" si="44"/>
        <v>2184</v>
      </c>
      <c r="G163" s="160">
        <f t="shared" si="45"/>
        <v>3972</v>
      </c>
      <c r="H163" s="160">
        <v>1958</v>
      </c>
      <c r="I163" s="160">
        <v>2014</v>
      </c>
      <c r="J163" s="177">
        <f t="shared" si="46"/>
        <v>489</v>
      </c>
      <c r="K163" s="178">
        <v>319</v>
      </c>
      <c r="L163" s="179">
        <v>170</v>
      </c>
      <c r="M163" s="99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 spans="1:26" s="26" customFormat="1" ht="15" customHeight="1" x14ac:dyDescent="0.3">
      <c r="A164" s="25"/>
      <c r="B164" s="28" t="s">
        <v>427</v>
      </c>
      <c r="C164" s="161">
        <v>1702</v>
      </c>
      <c r="D164" s="161">
        <f t="shared" si="47"/>
        <v>3400</v>
      </c>
      <c r="E164" s="160">
        <f t="shared" si="43"/>
        <v>1787</v>
      </c>
      <c r="F164" s="162">
        <f t="shared" si="44"/>
        <v>1613</v>
      </c>
      <c r="G164" s="160">
        <f t="shared" si="45"/>
        <v>3323</v>
      </c>
      <c r="H164" s="160">
        <v>1728</v>
      </c>
      <c r="I164" s="160">
        <v>1595</v>
      </c>
      <c r="J164" s="177">
        <f t="shared" si="46"/>
        <v>77</v>
      </c>
      <c r="K164" s="178">
        <v>59</v>
      </c>
      <c r="L164" s="179">
        <v>18</v>
      </c>
      <c r="M164" s="99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 spans="1:26" s="26" customFormat="1" ht="15" customHeight="1" x14ac:dyDescent="0.3">
      <c r="A165" s="25"/>
      <c r="B165" s="28" t="s">
        <v>428</v>
      </c>
      <c r="C165" s="161">
        <v>1234</v>
      </c>
      <c r="D165" s="161">
        <f t="shared" si="47"/>
        <v>2214</v>
      </c>
      <c r="E165" s="160">
        <f t="shared" si="43"/>
        <v>1117</v>
      </c>
      <c r="F165" s="162">
        <f t="shared" si="44"/>
        <v>1097</v>
      </c>
      <c r="G165" s="160">
        <f t="shared" si="45"/>
        <v>2196</v>
      </c>
      <c r="H165" s="160">
        <v>1107</v>
      </c>
      <c r="I165" s="160">
        <v>1089</v>
      </c>
      <c r="J165" s="177">
        <f t="shared" si="46"/>
        <v>18</v>
      </c>
      <c r="K165" s="178">
        <v>10</v>
      </c>
      <c r="L165" s="179">
        <v>8</v>
      </c>
      <c r="M165" s="99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 spans="1:26" s="26" customFormat="1" ht="15" customHeight="1" x14ac:dyDescent="0.3">
      <c r="A166" s="25"/>
      <c r="B166" s="28" t="s">
        <v>429</v>
      </c>
      <c r="C166" s="161">
        <v>1701</v>
      </c>
      <c r="D166" s="161">
        <f t="shared" si="47"/>
        <v>3151</v>
      </c>
      <c r="E166" s="160">
        <f t="shared" si="43"/>
        <v>1603</v>
      </c>
      <c r="F166" s="162">
        <f t="shared" si="44"/>
        <v>1548</v>
      </c>
      <c r="G166" s="160">
        <f t="shared" si="45"/>
        <v>3101</v>
      </c>
      <c r="H166" s="160">
        <v>1571</v>
      </c>
      <c r="I166" s="160">
        <v>1530</v>
      </c>
      <c r="J166" s="177">
        <f t="shared" si="46"/>
        <v>50</v>
      </c>
      <c r="K166" s="178">
        <v>32</v>
      </c>
      <c r="L166" s="179">
        <v>18</v>
      </c>
      <c r="M166" s="99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 spans="1:26" s="26" customFormat="1" ht="15" customHeight="1" x14ac:dyDescent="0.3">
      <c r="A167" s="25"/>
      <c r="B167" s="28" t="s">
        <v>430</v>
      </c>
      <c r="C167" s="161">
        <v>688</v>
      </c>
      <c r="D167" s="161">
        <f t="shared" si="47"/>
        <v>1174</v>
      </c>
      <c r="E167" s="160">
        <f t="shared" si="43"/>
        <v>592</v>
      </c>
      <c r="F167" s="162">
        <f t="shared" si="44"/>
        <v>582</v>
      </c>
      <c r="G167" s="160">
        <f t="shared" si="45"/>
        <v>1166</v>
      </c>
      <c r="H167" s="160">
        <v>589</v>
      </c>
      <c r="I167" s="160">
        <v>577</v>
      </c>
      <c r="J167" s="177">
        <f t="shared" si="46"/>
        <v>8</v>
      </c>
      <c r="K167" s="178">
        <v>3</v>
      </c>
      <c r="L167" s="179">
        <v>5</v>
      </c>
      <c r="M167" s="99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 spans="1:26" s="26" customFormat="1" ht="15" customHeight="1" x14ac:dyDescent="0.3">
      <c r="A168" s="25"/>
      <c r="B168" s="28" t="s">
        <v>431</v>
      </c>
      <c r="C168" s="161">
        <v>2265</v>
      </c>
      <c r="D168" s="161">
        <f t="shared" si="47"/>
        <v>4394</v>
      </c>
      <c r="E168" s="160">
        <f t="shared" si="43"/>
        <v>2244</v>
      </c>
      <c r="F168" s="162">
        <f t="shared" si="44"/>
        <v>2150</v>
      </c>
      <c r="G168" s="160">
        <f t="shared" si="45"/>
        <v>4287</v>
      </c>
      <c r="H168" s="160">
        <v>2163</v>
      </c>
      <c r="I168" s="160">
        <v>2124</v>
      </c>
      <c r="J168" s="177">
        <f t="shared" si="46"/>
        <v>107</v>
      </c>
      <c r="K168" s="178">
        <v>81</v>
      </c>
      <c r="L168" s="179">
        <v>26</v>
      </c>
      <c r="M168" s="99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 spans="1:26" s="26" customFormat="1" ht="15" customHeight="1" x14ac:dyDescent="0.3">
      <c r="A169" s="25"/>
      <c r="B169" s="28" t="s">
        <v>432</v>
      </c>
      <c r="C169" s="161">
        <v>3324</v>
      </c>
      <c r="D169" s="161">
        <f t="shared" si="47"/>
        <v>6150</v>
      </c>
      <c r="E169" s="160">
        <f t="shared" si="43"/>
        <v>3386</v>
      </c>
      <c r="F169" s="162">
        <f t="shared" si="44"/>
        <v>2764</v>
      </c>
      <c r="G169" s="160">
        <f t="shared" si="45"/>
        <v>5977</v>
      </c>
      <c r="H169" s="160">
        <v>3234</v>
      </c>
      <c r="I169" s="160">
        <v>2743</v>
      </c>
      <c r="J169" s="177">
        <f t="shared" si="46"/>
        <v>173</v>
      </c>
      <c r="K169" s="178">
        <v>152</v>
      </c>
      <c r="L169" s="179">
        <v>21</v>
      </c>
      <c r="M169" s="99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 spans="1:26" s="26" customFormat="1" ht="15" customHeight="1" x14ac:dyDescent="0.3">
      <c r="A170" s="25"/>
      <c r="B170" s="28" t="s">
        <v>433</v>
      </c>
      <c r="C170" s="161">
        <v>2441</v>
      </c>
      <c r="D170" s="161">
        <f t="shared" si="47"/>
        <v>4586</v>
      </c>
      <c r="E170" s="160">
        <f t="shared" si="43"/>
        <v>2394</v>
      </c>
      <c r="F170" s="162">
        <f t="shared" si="44"/>
        <v>2192</v>
      </c>
      <c r="G170" s="160">
        <f t="shared" si="45"/>
        <v>4434</v>
      </c>
      <c r="H170" s="160">
        <v>2272</v>
      </c>
      <c r="I170" s="160">
        <v>2162</v>
      </c>
      <c r="J170" s="177">
        <f t="shared" si="46"/>
        <v>152</v>
      </c>
      <c r="K170" s="178">
        <v>122</v>
      </c>
      <c r="L170" s="179">
        <v>30</v>
      </c>
      <c r="M170" s="99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 spans="1:26" s="26" customFormat="1" ht="15" customHeight="1" x14ac:dyDescent="0.3">
      <c r="A171" s="25"/>
      <c r="B171" s="28" t="s">
        <v>434</v>
      </c>
      <c r="C171" s="161">
        <v>1678</v>
      </c>
      <c r="D171" s="161">
        <f t="shared" si="47"/>
        <v>3388</v>
      </c>
      <c r="E171" s="160">
        <f t="shared" si="43"/>
        <v>1912</v>
      </c>
      <c r="F171" s="162">
        <f t="shared" si="44"/>
        <v>1476</v>
      </c>
      <c r="G171" s="160">
        <f t="shared" si="45"/>
        <v>3028</v>
      </c>
      <c r="H171" s="160">
        <v>1583</v>
      </c>
      <c r="I171" s="160">
        <v>1445</v>
      </c>
      <c r="J171" s="177">
        <f t="shared" si="46"/>
        <v>360</v>
      </c>
      <c r="K171" s="178">
        <v>329</v>
      </c>
      <c r="L171" s="179">
        <v>31</v>
      </c>
      <c r="M171" s="99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 spans="1:26" s="26" customFormat="1" ht="15" customHeight="1" x14ac:dyDescent="0.3">
      <c r="A172" s="25"/>
      <c r="B172" s="28" t="s">
        <v>492</v>
      </c>
      <c r="C172" s="161">
        <v>12740</v>
      </c>
      <c r="D172" s="161">
        <f t="shared" si="47"/>
        <v>30633</v>
      </c>
      <c r="E172" s="160">
        <f t="shared" si="43"/>
        <v>15146</v>
      </c>
      <c r="F172" s="162">
        <f t="shared" si="44"/>
        <v>15487</v>
      </c>
      <c r="G172" s="160">
        <f t="shared" si="45"/>
        <v>30130</v>
      </c>
      <c r="H172" s="160">
        <v>14883</v>
      </c>
      <c r="I172" s="160">
        <v>15247</v>
      </c>
      <c r="J172" s="177">
        <f t="shared" si="46"/>
        <v>503</v>
      </c>
      <c r="K172" s="178">
        <v>263</v>
      </c>
      <c r="L172" s="179">
        <v>240</v>
      </c>
      <c r="M172" s="99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 spans="1:26" s="26" customFormat="1" ht="15" customHeight="1" x14ac:dyDescent="0.3">
      <c r="A173" s="25"/>
      <c r="B173" s="28" t="s">
        <v>327</v>
      </c>
      <c r="C173" s="161">
        <v>4032</v>
      </c>
      <c r="D173" s="161">
        <f t="shared" si="47"/>
        <v>8964</v>
      </c>
      <c r="E173" s="160">
        <f t="shared" si="43"/>
        <v>4400</v>
      </c>
      <c r="F173" s="162">
        <f t="shared" si="44"/>
        <v>4564</v>
      </c>
      <c r="G173" s="160">
        <f t="shared" si="45"/>
        <v>8884</v>
      </c>
      <c r="H173" s="160">
        <v>4367</v>
      </c>
      <c r="I173" s="160">
        <v>4517</v>
      </c>
      <c r="J173" s="177">
        <f t="shared" si="46"/>
        <v>80</v>
      </c>
      <c r="K173" s="178">
        <v>33</v>
      </c>
      <c r="L173" s="179">
        <v>47</v>
      </c>
      <c r="M173" s="99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 spans="1:26" s="26" customFormat="1" ht="15" customHeight="1" x14ac:dyDescent="0.3">
      <c r="A174" s="25"/>
      <c r="B174" s="28" t="s">
        <v>546</v>
      </c>
      <c r="C174" s="161">
        <v>2596</v>
      </c>
      <c r="D174" s="161">
        <f t="shared" si="47"/>
        <v>5014</v>
      </c>
      <c r="E174" s="160">
        <f t="shared" si="43"/>
        <v>2517</v>
      </c>
      <c r="F174" s="162">
        <f t="shared" si="44"/>
        <v>2497</v>
      </c>
      <c r="G174" s="160">
        <f t="shared" si="45"/>
        <v>4960</v>
      </c>
      <c r="H174" s="160">
        <v>2484</v>
      </c>
      <c r="I174" s="160">
        <v>2476</v>
      </c>
      <c r="J174" s="177">
        <f t="shared" si="46"/>
        <v>54</v>
      </c>
      <c r="K174" s="178">
        <v>33</v>
      </c>
      <c r="L174" s="179">
        <v>21</v>
      </c>
      <c r="M174" s="99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 spans="1:26" s="26" customFormat="1" ht="15" customHeight="1" x14ac:dyDescent="0.3">
      <c r="A175" s="25"/>
      <c r="B175" s="28" t="s">
        <v>547</v>
      </c>
      <c r="C175" s="161">
        <v>2952</v>
      </c>
      <c r="D175" s="161">
        <f t="shared" si="47"/>
        <v>6252</v>
      </c>
      <c r="E175" s="160">
        <f t="shared" si="43"/>
        <v>3092</v>
      </c>
      <c r="F175" s="162">
        <f t="shared" si="44"/>
        <v>3160</v>
      </c>
      <c r="G175" s="160">
        <f t="shared" si="45"/>
        <v>6182</v>
      </c>
      <c r="H175" s="160">
        <v>3065</v>
      </c>
      <c r="I175" s="160">
        <v>3117</v>
      </c>
      <c r="J175" s="177">
        <f t="shared" si="46"/>
        <v>70</v>
      </c>
      <c r="K175" s="178">
        <v>27</v>
      </c>
      <c r="L175" s="179">
        <v>43</v>
      </c>
      <c r="M175" s="99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 spans="1:26" s="26" customFormat="1" ht="15" customHeight="1" x14ac:dyDescent="0.3">
      <c r="A176" s="25"/>
      <c r="B176" s="28" t="s">
        <v>488</v>
      </c>
      <c r="C176" s="161">
        <v>2351</v>
      </c>
      <c r="D176" s="161">
        <f>E176+F176</f>
        <v>4713</v>
      </c>
      <c r="E176" s="160">
        <f>H176+K176</f>
        <v>2671</v>
      </c>
      <c r="F176" s="162">
        <f>I176+L176</f>
        <v>2042</v>
      </c>
      <c r="G176" s="160">
        <f t="shared" si="45"/>
        <v>4289</v>
      </c>
      <c r="H176" s="160">
        <v>2296</v>
      </c>
      <c r="I176" s="160">
        <v>1993</v>
      </c>
      <c r="J176" s="177">
        <f>K176+L176</f>
        <v>424</v>
      </c>
      <c r="K176" s="178">
        <v>375</v>
      </c>
      <c r="L176" s="179">
        <v>49</v>
      </c>
      <c r="M176" s="99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 spans="1:26" s="26" customFormat="1" ht="15" customHeight="1" x14ac:dyDescent="0.3">
      <c r="A177" s="25"/>
      <c r="B177" s="27" t="s">
        <v>142</v>
      </c>
      <c r="C177" s="174">
        <f>SUM(C178:C201)</f>
        <v>47869</v>
      </c>
      <c r="D177" s="174">
        <f t="shared" ref="D177:I177" si="48">SUM(D178:D201)</f>
        <v>101041</v>
      </c>
      <c r="E177" s="175">
        <f t="shared" si="48"/>
        <v>49511</v>
      </c>
      <c r="F177" s="176">
        <f t="shared" si="48"/>
        <v>51530</v>
      </c>
      <c r="G177" s="175">
        <f t="shared" si="48"/>
        <v>100092</v>
      </c>
      <c r="H177" s="175">
        <f t="shared" si="48"/>
        <v>49066</v>
      </c>
      <c r="I177" s="175">
        <f t="shared" si="48"/>
        <v>51026</v>
      </c>
      <c r="J177" s="174">
        <f>SUM(J178:J201)</f>
        <v>949</v>
      </c>
      <c r="K177" s="175">
        <f>SUM(K178:K201)</f>
        <v>445</v>
      </c>
      <c r="L177" s="176">
        <f>SUM(L178:L201)</f>
        <v>504</v>
      </c>
      <c r="M177" s="100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 spans="1:26" s="26" customFormat="1" ht="15" customHeight="1" x14ac:dyDescent="0.3">
      <c r="A178" s="25"/>
      <c r="B178" s="28" t="s">
        <v>548</v>
      </c>
      <c r="C178" s="161">
        <v>3435</v>
      </c>
      <c r="D178" s="161">
        <f>E178+F178</f>
        <v>6919</v>
      </c>
      <c r="E178" s="160">
        <f>H178+K178</f>
        <v>3366</v>
      </c>
      <c r="F178" s="162">
        <f>I178+L178</f>
        <v>3553</v>
      </c>
      <c r="G178" s="160">
        <f>H178+I178</f>
        <v>6863</v>
      </c>
      <c r="H178" s="160">
        <v>3342</v>
      </c>
      <c r="I178" s="160">
        <v>3521</v>
      </c>
      <c r="J178" s="177">
        <f>K178+L178</f>
        <v>56</v>
      </c>
      <c r="K178" s="178">
        <v>24</v>
      </c>
      <c r="L178" s="179">
        <v>32</v>
      </c>
      <c r="M178" s="99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 spans="1:26" s="26" customFormat="1" ht="15" customHeight="1" x14ac:dyDescent="0.3">
      <c r="A179" s="25"/>
      <c r="B179" s="28" t="s">
        <v>549</v>
      </c>
      <c r="C179" s="161">
        <v>771</v>
      </c>
      <c r="D179" s="161">
        <f t="shared" ref="D179:D201" si="49">E179+F179</f>
        <v>1491</v>
      </c>
      <c r="E179" s="160">
        <f t="shared" ref="E179:E200" si="50">H179+K179</f>
        <v>718</v>
      </c>
      <c r="F179" s="162">
        <f t="shared" ref="F179:F200" si="51">I179+L179</f>
        <v>773</v>
      </c>
      <c r="G179" s="160">
        <f t="shared" ref="G179:G201" si="52">H179+I179</f>
        <v>1472</v>
      </c>
      <c r="H179" s="160">
        <v>711</v>
      </c>
      <c r="I179" s="160">
        <v>761</v>
      </c>
      <c r="J179" s="177">
        <f t="shared" ref="J179:J201" si="53">K179+L179</f>
        <v>19</v>
      </c>
      <c r="K179" s="178">
        <v>7</v>
      </c>
      <c r="L179" s="179">
        <v>12</v>
      </c>
      <c r="M179" s="99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 spans="1:26" s="26" customFormat="1" ht="15" customHeight="1" x14ac:dyDescent="0.3">
      <c r="A180" s="25"/>
      <c r="B180" s="28" t="s">
        <v>550</v>
      </c>
      <c r="C180" s="161">
        <v>2000</v>
      </c>
      <c r="D180" s="161">
        <f t="shared" si="49"/>
        <v>3998</v>
      </c>
      <c r="E180" s="160">
        <f t="shared" si="50"/>
        <v>1929</v>
      </c>
      <c r="F180" s="162">
        <f t="shared" si="51"/>
        <v>2069</v>
      </c>
      <c r="G180" s="160">
        <f t="shared" si="52"/>
        <v>3971</v>
      </c>
      <c r="H180" s="160">
        <v>1920</v>
      </c>
      <c r="I180" s="160">
        <v>2051</v>
      </c>
      <c r="J180" s="177">
        <f t="shared" si="53"/>
        <v>27</v>
      </c>
      <c r="K180" s="178">
        <v>9</v>
      </c>
      <c r="L180" s="179">
        <v>18</v>
      </c>
      <c r="M180" s="99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spans="1:26" s="26" customFormat="1" ht="15" customHeight="1" x14ac:dyDescent="0.3">
      <c r="A181" s="25"/>
      <c r="B181" s="28" t="s">
        <v>551</v>
      </c>
      <c r="C181" s="161">
        <v>2217</v>
      </c>
      <c r="D181" s="161">
        <f t="shared" si="49"/>
        <v>4279</v>
      </c>
      <c r="E181" s="160">
        <f t="shared" si="50"/>
        <v>2073</v>
      </c>
      <c r="F181" s="162">
        <f t="shared" si="51"/>
        <v>2206</v>
      </c>
      <c r="G181" s="160">
        <f t="shared" si="52"/>
        <v>4246</v>
      </c>
      <c r="H181" s="160">
        <v>2062</v>
      </c>
      <c r="I181" s="160">
        <v>2184</v>
      </c>
      <c r="J181" s="177">
        <f t="shared" si="53"/>
        <v>33</v>
      </c>
      <c r="K181" s="178">
        <v>11</v>
      </c>
      <c r="L181" s="179">
        <v>22</v>
      </c>
      <c r="M181" s="99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 spans="1:26" s="26" customFormat="1" ht="15" customHeight="1" x14ac:dyDescent="0.3">
      <c r="A182" s="25"/>
      <c r="B182" s="28" t="s">
        <v>552</v>
      </c>
      <c r="C182" s="161">
        <v>1387</v>
      </c>
      <c r="D182" s="161">
        <f t="shared" si="49"/>
        <v>2795</v>
      </c>
      <c r="E182" s="160">
        <f t="shared" si="50"/>
        <v>1366</v>
      </c>
      <c r="F182" s="162">
        <f t="shared" si="51"/>
        <v>1429</v>
      </c>
      <c r="G182" s="160">
        <f t="shared" si="52"/>
        <v>2768</v>
      </c>
      <c r="H182" s="160">
        <v>1356</v>
      </c>
      <c r="I182" s="160">
        <v>1412</v>
      </c>
      <c r="J182" s="177">
        <f t="shared" si="53"/>
        <v>27</v>
      </c>
      <c r="K182" s="178">
        <v>10</v>
      </c>
      <c r="L182" s="179">
        <v>17</v>
      </c>
      <c r="M182" s="99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 spans="1:26" s="26" customFormat="1" ht="15" customHeight="1" x14ac:dyDescent="0.3">
      <c r="A183" s="25"/>
      <c r="B183" s="28" t="s">
        <v>553</v>
      </c>
      <c r="C183" s="161">
        <v>2158</v>
      </c>
      <c r="D183" s="161">
        <f t="shared" si="49"/>
        <v>4192</v>
      </c>
      <c r="E183" s="160">
        <f t="shared" si="50"/>
        <v>2044</v>
      </c>
      <c r="F183" s="162">
        <f t="shared" si="51"/>
        <v>2148</v>
      </c>
      <c r="G183" s="160">
        <f t="shared" si="52"/>
        <v>4131</v>
      </c>
      <c r="H183" s="160">
        <v>1994</v>
      </c>
      <c r="I183" s="160">
        <v>2137</v>
      </c>
      <c r="J183" s="177">
        <f t="shared" si="53"/>
        <v>61</v>
      </c>
      <c r="K183" s="178">
        <v>50</v>
      </c>
      <c r="L183" s="179">
        <v>11</v>
      </c>
      <c r="M183" s="99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 spans="1:26" s="26" customFormat="1" ht="15" customHeight="1" x14ac:dyDescent="0.3">
      <c r="A184" s="25"/>
      <c r="B184" s="28" t="s">
        <v>554</v>
      </c>
      <c r="C184" s="161">
        <v>862</v>
      </c>
      <c r="D184" s="161">
        <f t="shared" si="49"/>
        <v>1762</v>
      </c>
      <c r="E184" s="160">
        <f t="shared" si="50"/>
        <v>888</v>
      </c>
      <c r="F184" s="162">
        <f t="shared" si="51"/>
        <v>874</v>
      </c>
      <c r="G184" s="160">
        <f t="shared" si="52"/>
        <v>1747</v>
      </c>
      <c r="H184" s="160">
        <v>886</v>
      </c>
      <c r="I184" s="160">
        <v>861</v>
      </c>
      <c r="J184" s="177">
        <f t="shared" si="53"/>
        <v>15</v>
      </c>
      <c r="K184" s="178">
        <v>2</v>
      </c>
      <c r="L184" s="179">
        <v>13</v>
      </c>
      <c r="M184" s="99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 spans="1:26" s="26" customFormat="1" ht="15" customHeight="1" x14ac:dyDescent="0.3">
      <c r="A185" s="25"/>
      <c r="B185" s="28" t="s">
        <v>555</v>
      </c>
      <c r="C185" s="161">
        <v>986</v>
      </c>
      <c r="D185" s="161">
        <f t="shared" si="49"/>
        <v>1957</v>
      </c>
      <c r="E185" s="160">
        <f t="shared" si="50"/>
        <v>961</v>
      </c>
      <c r="F185" s="162">
        <f t="shared" si="51"/>
        <v>996</v>
      </c>
      <c r="G185" s="160">
        <f t="shared" si="52"/>
        <v>1931</v>
      </c>
      <c r="H185" s="160">
        <v>956</v>
      </c>
      <c r="I185" s="160">
        <v>975</v>
      </c>
      <c r="J185" s="177">
        <f t="shared" si="53"/>
        <v>26</v>
      </c>
      <c r="K185" s="178">
        <v>5</v>
      </c>
      <c r="L185" s="179">
        <v>21</v>
      </c>
      <c r="M185" s="99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 spans="1:26" s="26" customFormat="1" ht="15" customHeight="1" x14ac:dyDescent="0.3">
      <c r="A186" s="25"/>
      <c r="B186" s="28" t="s">
        <v>556</v>
      </c>
      <c r="C186" s="161">
        <v>1308</v>
      </c>
      <c r="D186" s="161">
        <f t="shared" si="49"/>
        <v>2709</v>
      </c>
      <c r="E186" s="160">
        <f t="shared" si="50"/>
        <v>1347</v>
      </c>
      <c r="F186" s="162">
        <f t="shared" si="51"/>
        <v>1362</v>
      </c>
      <c r="G186" s="160">
        <f t="shared" si="52"/>
        <v>2659</v>
      </c>
      <c r="H186" s="160">
        <v>1331</v>
      </c>
      <c r="I186" s="160">
        <v>1328</v>
      </c>
      <c r="J186" s="177">
        <f t="shared" si="53"/>
        <v>50</v>
      </c>
      <c r="K186" s="178">
        <v>16</v>
      </c>
      <c r="L186" s="179">
        <v>34</v>
      </c>
      <c r="M186" s="99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 spans="1:26" s="26" customFormat="1" ht="15" customHeight="1" x14ac:dyDescent="0.3">
      <c r="A187" s="25"/>
      <c r="B187" s="28" t="s">
        <v>557</v>
      </c>
      <c r="C187" s="161">
        <v>1345</v>
      </c>
      <c r="D187" s="161">
        <f t="shared" si="49"/>
        <v>2595</v>
      </c>
      <c r="E187" s="160">
        <f t="shared" si="50"/>
        <v>1301</v>
      </c>
      <c r="F187" s="162">
        <f t="shared" si="51"/>
        <v>1294</v>
      </c>
      <c r="G187" s="160">
        <f t="shared" si="52"/>
        <v>2564</v>
      </c>
      <c r="H187" s="160">
        <v>1287</v>
      </c>
      <c r="I187" s="160">
        <v>1277</v>
      </c>
      <c r="J187" s="177">
        <f t="shared" si="53"/>
        <v>31</v>
      </c>
      <c r="K187" s="178">
        <v>14</v>
      </c>
      <c r="L187" s="179">
        <v>17</v>
      </c>
      <c r="M187" s="99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 spans="1:26" s="26" customFormat="1" ht="15" customHeight="1" x14ac:dyDescent="0.3">
      <c r="A188" s="25"/>
      <c r="B188" s="28" t="s">
        <v>558</v>
      </c>
      <c r="C188" s="161">
        <v>1039</v>
      </c>
      <c r="D188" s="161">
        <f t="shared" si="49"/>
        <v>2094</v>
      </c>
      <c r="E188" s="160">
        <f t="shared" si="50"/>
        <v>1052</v>
      </c>
      <c r="F188" s="162">
        <f t="shared" si="51"/>
        <v>1042</v>
      </c>
      <c r="G188" s="160">
        <f t="shared" si="52"/>
        <v>2036</v>
      </c>
      <c r="H188" s="160">
        <v>1018</v>
      </c>
      <c r="I188" s="160">
        <v>1018</v>
      </c>
      <c r="J188" s="177">
        <f t="shared" si="53"/>
        <v>58</v>
      </c>
      <c r="K188" s="178">
        <v>34</v>
      </c>
      <c r="L188" s="179">
        <v>24</v>
      </c>
      <c r="M188" s="99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 spans="1:26" s="26" customFormat="1" ht="15" customHeight="1" x14ac:dyDescent="0.3">
      <c r="A189" s="25"/>
      <c r="B189" s="28" t="s">
        <v>559</v>
      </c>
      <c r="C189" s="161">
        <v>1447</v>
      </c>
      <c r="D189" s="161">
        <f t="shared" si="49"/>
        <v>2920</v>
      </c>
      <c r="E189" s="160">
        <f t="shared" si="50"/>
        <v>1428</v>
      </c>
      <c r="F189" s="162">
        <f t="shared" si="51"/>
        <v>1492</v>
      </c>
      <c r="G189" s="160">
        <f t="shared" si="52"/>
        <v>2879</v>
      </c>
      <c r="H189" s="160">
        <v>1398</v>
      </c>
      <c r="I189" s="160">
        <v>1481</v>
      </c>
      <c r="J189" s="177">
        <f t="shared" si="53"/>
        <v>41</v>
      </c>
      <c r="K189" s="178">
        <v>30</v>
      </c>
      <c r="L189" s="179">
        <v>11</v>
      </c>
      <c r="M189" s="99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spans="1:26" s="26" customFormat="1" ht="15" customHeight="1" x14ac:dyDescent="0.3">
      <c r="A190" s="25"/>
      <c r="B190" s="28" t="s">
        <v>428</v>
      </c>
      <c r="C190" s="161">
        <v>874</v>
      </c>
      <c r="D190" s="161">
        <f t="shared" si="49"/>
        <v>1613</v>
      </c>
      <c r="E190" s="160">
        <f t="shared" si="50"/>
        <v>826</v>
      </c>
      <c r="F190" s="162">
        <f t="shared" si="51"/>
        <v>787</v>
      </c>
      <c r="G190" s="160">
        <f t="shared" si="52"/>
        <v>1607</v>
      </c>
      <c r="H190" s="160">
        <v>825</v>
      </c>
      <c r="I190" s="160">
        <v>782</v>
      </c>
      <c r="J190" s="177">
        <f t="shared" si="53"/>
        <v>6</v>
      </c>
      <c r="K190" s="178">
        <v>1</v>
      </c>
      <c r="L190" s="179">
        <v>5</v>
      </c>
      <c r="M190" s="99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 spans="1:26" s="26" customFormat="1" ht="15" customHeight="1" x14ac:dyDescent="0.3">
      <c r="A191" s="25"/>
      <c r="B191" s="28" t="s">
        <v>560</v>
      </c>
      <c r="C191" s="161">
        <v>1510</v>
      </c>
      <c r="D191" s="161">
        <f t="shared" si="49"/>
        <v>2913</v>
      </c>
      <c r="E191" s="160">
        <f t="shared" si="50"/>
        <v>1386</v>
      </c>
      <c r="F191" s="162">
        <f t="shared" si="51"/>
        <v>1527</v>
      </c>
      <c r="G191" s="160">
        <f t="shared" si="52"/>
        <v>2887</v>
      </c>
      <c r="H191" s="160">
        <v>1375</v>
      </c>
      <c r="I191" s="160">
        <v>1512</v>
      </c>
      <c r="J191" s="177">
        <f t="shared" si="53"/>
        <v>26</v>
      </c>
      <c r="K191" s="178">
        <v>11</v>
      </c>
      <c r="L191" s="179">
        <v>15</v>
      </c>
      <c r="M191" s="99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 spans="1:26" s="26" customFormat="1" ht="15" customHeight="1" x14ac:dyDescent="0.3">
      <c r="A192" s="25"/>
      <c r="B192" s="28" t="s">
        <v>561</v>
      </c>
      <c r="C192" s="161">
        <v>874</v>
      </c>
      <c r="D192" s="161">
        <f t="shared" si="49"/>
        <v>1596</v>
      </c>
      <c r="E192" s="160">
        <f t="shared" si="50"/>
        <v>761</v>
      </c>
      <c r="F192" s="162">
        <f t="shared" si="51"/>
        <v>835</v>
      </c>
      <c r="G192" s="160">
        <f t="shared" si="52"/>
        <v>1576</v>
      </c>
      <c r="H192" s="160">
        <v>757</v>
      </c>
      <c r="I192" s="160">
        <v>819</v>
      </c>
      <c r="J192" s="177">
        <f t="shared" si="53"/>
        <v>20</v>
      </c>
      <c r="K192" s="178">
        <v>4</v>
      </c>
      <c r="L192" s="179">
        <v>16</v>
      </c>
      <c r="M192" s="99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 spans="1:26" s="26" customFormat="1" ht="15" customHeight="1" x14ac:dyDescent="0.3">
      <c r="A193" s="25"/>
      <c r="B193" s="28" t="s">
        <v>562</v>
      </c>
      <c r="C193" s="161">
        <v>1214</v>
      </c>
      <c r="D193" s="161">
        <f t="shared" si="49"/>
        <v>2248</v>
      </c>
      <c r="E193" s="160">
        <f t="shared" si="50"/>
        <v>1054</v>
      </c>
      <c r="F193" s="162">
        <f t="shared" si="51"/>
        <v>1194</v>
      </c>
      <c r="G193" s="160">
        <f t="shared" si="52"/>
        <v>2239</v>
      </c>
      <c r="H193" s="160">
        <v>1051</v>
      </c>
      <c r="I193" s="160">
        <v>1188</v>
      </c>
      <c r="J193" s="177">
        <f t="shared" si="53"/>
        <v>9</v>
      </c>
      <c r="K193" s="178">
        <v>3</v>
      </c>
      <c r="L193" s="179">
        <v>6</v>
      </c>
      <c r="M193" s="99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 spans="1:26" s="26" customFormat="1" ht="15" customHeight="1" x14ac:dyDescent="0.3">
      <c r="A194" s="25"/>
      <c r="B194" s="28" t="s">
        <v>563</v>
      </c>
      <c r="C194" s="161">
        <v>1164</v>
      </c>
      <c r="D194" s="161">
        <f t="shared" si="49"/>
        <v>2130</v>
      </c>
      <c r="E194" s="160">
        <f t="shared" si="50"/>
        <v>1003</v>
      </c>
      <c r="F194" s="162">
        <f t="shared" si="51"/>
        <v>1127</v>
      </c>
      <c r="G194" s="160">
        <f t="shared" si="52"/>
        <v>2118</v>
      </c>
      <c r="H194" s="160">
        <v>998</v>
      </c>
      <c r="I194" s="160">
        <v>1120</v>
      </c>
      <c r="J194" s="177">
        <f t="shared" si="53"/>
        <v>12</v>
      </c>
      <c r="K194" s="178">
        <v>5</v>
      </c>
      <c r="L194" s="179">
        <v>7</v>
      </c>
      <c r="M194" s="99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 spans="1:26" s="26" customFormat="1" ht="15" customHeight="1" x14ac:dyDescent="0.3">
      <c r="A195" s="25"/>
      <c r="B195" s="28" t="s">
        <v>429</v>
      </c>
      <c r="C195" s="161">
        <v>483</v>
      </c>
      <c r="D195" s="161">
        <f t="shared" si="49"/>
        <v>837</v>
      </c>
      <c r="E195" s="160">
        <f t="shared" si="50"/>
        <v>403</v>
      </c>
      <c r="F195" s="162">
        <f t="shared" si="51"/>
        <v>434</v>
      </c>
      <c r="G195" s="160">
        <f t="shared" si="52"/>
        <v>824</v>
      </c>
      <c r="H195" s="160">
        <v>398</v>
      </c>
      <c r="I195" s="160">
        <v>426</v>
      </c>
      <c r="J195" s="177">
        <f t="shared" si="53"/>
        <v>13</v>
      </c>
      <c r="K195" s="178">
        <v>5</v>
      </c>
      <c r="L195" s="179">
        <v>8</v>
      </c>
      <c r="M195" s="99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 spans="1:26" s="26" customFormat="1" ht="15" customHeight="1" x14ac:dyDescent="0.3">
      <c r="A196" s="25"/>
      <c r="B196" s="28" t="s">
        <v>564</v>
      </c>
      <c r="C196" s="161">
        <v>5458</v>
      </c>
      <c r="D196" s="161">
        <f t="shared" si="49"/>
        <v>12860</v>
      </c>
      <c r="E196" s="160">
        <f t="shared" si="50"/>
        <v>6284</v>
      </c>
      <c r="F196" s="162">
        <f t="shared" si="51"/>
        <v>6576</v>
      </c>
      <c r="G196" s="160">
        <f t="shared" si="52"/>
        <v>12794</v>
      </c>
      <c r="H196" s="160">
        <v>6261</v>
      </c>
      <c r="I196" s="160">
        <v>6533</v>
      </c>
      <c r="J196" s="177">
        <f t="shared" si="53"/>
        <v>66</v>
      </c>
      <c r="K196" s="178">
        <v>23</v>
      </c>
      <c r="L196" s="179">
        <v>43</v>
      </c>
      <c r="M196" s="99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 spans="1:26" s="26" customFormat="1" ht="15" customHeight="1" x14ac:dyDescent="0.3">
      <c r="A197" s="25"/>
      <c r="B197" s="28" t="s">
        <v>565</v>
      </c>
      <c r="C197" s="161">
        <v>4279</v>
      </c>
      <c r="D197" s="161">
        <f t="shared" si="49"/>
        <v>9739</v>
      </c>
      <c r="E197" s="160">
        <f t="shared" si="50"/>
        <v>4867</v>
      </c>
      <c r="F197" s="162">
        <f t="shared" si="51"/>
        <v>4872</v>
      </c>
      <c r="G197" s="160">
        <f t="shared" si="52"/>
        <v>9650</v>
      </c>
      <c r="H197" s="160">
        <v>4827</v>
      </c>
      <c r="I197" s="160">
        <v>4823</v>
      </c>
      <c r="J197" s="177">
        <f t="shared" si="53"/>
        <v>89</v>
      </c>
      <c r="K197" s="178">
        <v>40</v>
      </c>
      <c r="L197" s="179">
        <v>49</v>
      </c>
      <c r="M197" s="99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 spans="1:26" s="26" customFormat="1" ht="15" customHeight="1" x14ac:dyDescent="0.3">
      <c r="A198" s="25"/>
      <c r="B198" s="28" t="s">
        <v>566</v>
      </c>
      <c r="C198" s="161">
        <v>3482</v>
      </c>
      <c r="D198" s="161">
        <f t="shared" si="49"/>
        <v>7475</v>
      </c>
      <c r="E198" s="160">
        <f t="shared" si="50"/>
        <v>3564</v>
      </c>
      <c r="F198" s="162">
        <f t="shared" si="51"/>
        <v>3911</v>
      </c>
      <c r="G198" s="160">
        <f t="shared" si="52"/>
        <v>7419</v>
      </c>
      <c r="H198" s="160">
        <v>3544</v>
      </c>
      <c r="I198" s="160">
        <v>3875</v>
      </c>
      <c r="J198" s="177">
        <f t="shared" si="53"/>
        <v>56</v>
      </c>
      <c r="K198" s="178">
        <v>20</v>
      </c>
      <c r="L198" s="179">
        <v>36</v>
      </c>
      <c r="M198" s="99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 spans="1:26" s="26" customFormat="1" ht="15" customHeight="1" x14ac:dyDescent="0.3">
      <c r="A199" s="25"/>
      <c r="B199" s="28" t="s">
        <v>567</v>
      </c>
      <c r="C199" s="161">
        <v>3714</v>
      </c>
      <c r="D199" s="161">
        <f t="shared" si="49"/>
        <v>8485</v>
      </c>
      <c r="E199" s="160">
        <f t="shared" si="50"/>
        <v>4181</v>
      </c>
      <c r="F199" s="162">
        <f t="shared" si="51"/>
        <v>4304</v>
      </c>
      <c r="G199" s="160">
        <f t="shared" si="52"/>
        <v>8371</v>
      </c>
      <c r="H199" s="160">
        <v>4096</v>
      </c>
      <c r="I199" s="160">
        <v>4275</v>
      </c>
      <c r="J199" s="177">
        <f t="shared" si="53"/>
        <v>114</v>
      </c>
      <c r="K199" s="178">
        <v>85</v>
      </c>
      <c r="L199" s="179">
        <v>29</v>
      </c>
      <c r="M199" s="99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 spans="1:26" s="26" customFormat="1" ht="15" customHeight="1" x14ac:dyDescent="0.3">
      <c r="A200" s="25"/>
      <c r="B200" s="28" t="s">
        <v>568</v>
      </c>
      <c r="C200" s="161">
        <v>1751</v>
      </c>
      <c r="D200" s="161">
        <f t="shared" si="49"/>
        <v>3910</v>
      </c>
      <c r="E200" s="160">
        <f t="shared" si="50"/>
        <v>1929</v>
      </c>
      <c r="F200" s="162">
        <f t="shared" si="51"/>
        <v>1981</v>
      </c>
      <c r="G200" s="160">
        <f t="shared" si="52"/>
        <v>3873</v>
      </c>
      <c r="H200" s="160">
        <v>1921</v>
      </c>
      <c r="I200" s="160">
        <v>1952</v>
      </c>
      <c r="J200" s="177">
        <f t="shared" si="53"/>
        <v>37</v>
      </c>
      <c r="K200" s="178">
        <v>8</v>
      </c>
      <c r="L200" s="179">
        <v>29</v>
      </c>
      <c r="M200" s="99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 spans="1:26" s="26" customFormat="1" ht="15" customHeight="1" x14ac:dyDescent="0.3">
      <c r="A201" s="25"/>
      <c r="B201" s="28" t="s">
        <v>569</v>
      </c>
      <c r="C201" s="161">
        <v>4111</v>
      </c>
      <c r="D201" s="161">
        <f t="shared" si="49"/>
        <v>9524</v>
      </c>
      <c r="E201" s="160">
        <f>H201+K201</f>
        <v>4780</v>
      </c>
      <c r="F201" s="162">
        <f>I201+L201</f>
        <v>4744</v>
      </c>
      <c r="G201" s="160">
        <f t="shared" si="52"/>
        <v>9467</v>
      </c>
      <c r="H201" s="160">
        <v>4752</v>
      </c>
      <c r="I201" s="160">
        <v>4715</v>
      </c>
      <c r="J201" s="177">
        <f t="shared" si="53"/>
        <v>57</v>
      </c>
      <c r="K201" s="178">
        <v>28</v>
      </c>
      <c r="L201" s="179">
        <v>29</v>
      </c>
      <c r="M201" s="99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 spans="1:26" s="26" customFormat="1" ht="15" customHeight="1" x14ac:dyDescent="0.3">
      <c r="A202" s="25"/>
      <c r="B202" s="27" t="s">
        <v>143</v>
      </c>
      <c r="C202" s="174">
        <f>SUM(C203:C216)</f>
        <v>34930</v>
      </c>
      <c r="D202" s="174">
        <f>E202+F202</f>
        <v>72590</v>
      </c>
      <c r="E202" s="175">
        <f>SUM(E203:E216)</f>
        <v>35525</v>
      </c>
      <c r="F202" s="176">
        <f>SUM(F203:F216)</f>
        <v>37065</v>
      </c>
      <c r="G202" s="175">
        <f>SUM(G203:G216)</f>
        <v>71926</v>
      </c>
      <c r="H202" s="175">
        <f>SUM(H203:H216)</f>
        <v>35206</v>
      </c>
      <c r="I202" s="175">
        <f>SUM(I203:I216)</f>
        <v>36720</v>
      </c>
      <c r="J202" s="174">
        <f>K202+L202</f>
        <v>664</v>
      </c>
      <c r="K202" s="175">
        <f>SUM(K203:K216)</f>
        <v>319</v>
      </c>
      <c r="L202" s="176">
        <f>SUM(L203:L216)</f>
        <v>345</v>
      </c>
      <c r="M202" s="100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 spans="1:26" s="26" customFormat="1" ht="15" customHeight="1" x14ac:dyDescent="0.3">
      <c r="A203" s="25"/>
      <c r="B203" s="28" t="s">
        <v>570</v>
      </c>
      <c r="C203" s="161">
        <v>3602</v>
      </c>
      <c r="D203" s="161">
        <f>E203+F203</f>
        <v>7037</v>
      </c>
      <c r="E203" s="160">
        <f>H203+K203</f>
        <v>3399</v>
      </c>
      <c r="F203" s="162">
        <f>I203+L203</f>
        <v>3638</v>
      </c>
      <c r="G203" s="160">
        <f>H203+I203</f>
        <v>6991</v>
      </c>
      <c r="H203" s="160">
        <v>3388</v>
      </c>
      <c r="I203" s="160">
        <v>3603</v>
      </c>
      <c r="J203" s="177">
        <f>K203+L203</f>
        <v>46</v>
      </c>
      <c r="K203" s="178">
        <v>11</v>
      </c>
      <c r="L203" s="179">
        <v>35</v>
      </c>
      <c r="M203" s="99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 spans="1:26" s="26" customFormat="1" ht="15" customHeight="1" x14ac:dyDescent="0.3">
      <c r="A204" s="25"/>
      <c r="B204" s="28" t="s">
        <v>571</v>
      </c>
      <c r="C204" s="161">
        <v>2187</v>
      </c>
      <c r="D204" s="161">
        <f t="shared" ref="D204:D216" si="54">E204+F204</f>
        <v>4018</v>
      </c>
      <c r="E204" s="160">
        <f t="shared" ref="E204:E215" si="55">H204+K204</f>
        <v>1960</v>
      </c>
      <c r="F204" s="162">
        <f t="shared" ref="F204:F215" si="56">I204+L204</f>
        <v>2058</v>
      </c>
      <c r="G204" s="160">
        <f t="shared" ref="G204:G216" si="57">H204+I204</f>
        <v>3983</v>
      </c>
      <c r="H204" s="160">
        <v>1946</v>
      </c>
      <c r="I204" s="160">
        <v>2037</v>
      </c>
      <c r="J204" s="177">
        <f t="shared" ref="J204:J216" si="58">K204+L204</f>
        <v>35</v>
      </c>
      <c r="K204" s="178">
        <v>14</v>
      </c>
      <c r="L204" s="179">
        <v>21</v>
      </c>
      <c r="M204" s="99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 spans="1:26" s="26" customFormat="1" ht="15" customHeight="1" x14ac:dyDescent="0.3">
      <c r="A205" s="25"/>
      <c r="B205" s="28" t="s">
        <v>572</v>
      </c>
      <c r="C205" s="161">
        <v>1473</v>
      </c>
      <c r="D205" s="161">
        <f t="shared" si="54"/>
        <v>2556</v>
      </c>
      <c r="E205" s="160">
        <f t="shared" si="55"/>
        <v>1331</v>
      </c>
      <c r="F205" s="162">
        <f t="shared" si="56"/>
        <v>1225</v>
      </c>
      <c r="G205" s="160">
        <f t="shared" si="57"/>
        <v>2525</v>
      </c>
      <c r="H205" s="160">
        <v>1322</v>
      </c>
      <c r="I205" s="160">
        <v>1203</v>
      </c>
      <c r="J205" s="177">
        <f t="shared" si="58"/>
        <v>31</v>
      </c>
      <c r="K205" s="178">
        <v>9</v>
      </c>
      <c r="L205" s="179">
        <v>22</v>
      </c>
      <c r="M205" s="99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 spans="1:26" s="26" customFormat="1" ht="15" customHeight="1" x14ac:dyDescent="0.3">
      <c r="A206" s="25"/>
      <c r="B206" s="28" t="s">
        <v>573</v>
      </c>
      <c r="C206" s="161">
        <v>1623</v>
      </c>
      <c r="D206" s="161">
        <f t="shared" si="54"/>
        <v>3186</v>
      </c>
      <c r="E206" s="160">
        <f t="shared" si="55"/>
        <v>1604</v>
      </c>
      <c r="F206" s="162">
        <f t="shared" si="56"/>
        <v>1582</v>
      </c>
      <c r="G206" s="160">
        <f t="shared" si="57"/>
        <v>3134</v>
      </c>
      <c r="H206" s="160">
        <v>1564</v>
      </c>
      <c r="I206" s="160">
        <v>1570</v>
      </c>
      <c r="J206" s="177">
        <f t="shared" si="58"/>
        <v>52</v>
      </c>
      <c r="K206" s="178">
        <v>40</v>
      </c>
      <c r="L206" s="179">
        <v>12</v>
      </c>
      <c r="M206" s="99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 spans="1:26" s="26" customFormat="1" ht="15" customHeight="1" x14ac:dyDescent="0.3">
      <c r="A207" s="25"/>
      <c r="B207" s="28" t="s">
        <v>574</v>
      </c>
      <c r="C207" s="161">
        <v>1451</v>
      </c>
      <c r="D207" s="161">
        <f t="shared" si="54"/>
        <v>2567</v>
      </c>
      <c r="E207" s="160">
        <f t="shared" si="55"/>
        <v>1224</v>
      </c>
      <c r="F207" s="162">
        <f t="shared" si="56"/>
        <v>1343</v>
      </c>
      <c r="G207" s="160">
        <f t="shared" si="57"/>
        <v>2537</v>
      </c>
      <c r="H207" s="160">
        <v>1201</v>
      </c>
      <c r="I207" s="160">
        <v>1336</v>
      </c>
      <c r="J207" s="177">
        <f t="shared" si="58"/>
        <v>30</v>
      </c>
      <c r="K207" s="178">
        <v>23</v>
      </c>
      <c r="L207" s="179">
        <v>7</v>
      </c>
      <c r="M207" s="99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 spans="1:26" s="26" customFormat="1" ht="15" customHeight="1" x14ac:dyDescent="0.3">
      <c r="A208" s="25"/>
      <c r="B208" s="28" t="s">
        <v>575</v>
      </c>
      <c r="C208" s="161">
        <v>1531</v>
      </c>
      <c r="D208" s="161">
        <f t="shared" si="54"/>
        <v>2833</v>
      </c>
      <c r="E208" s="160">
        <f t="shared" si="55"/>
        <v>1399</v>
      </c>
      <c r="F208" s="162">
        <f t="shared" si="56"/>
        <v>1434</v>
      </c>
      <c r="G208" s="160">
        <f t="shared" si="57"/>
        <v>2796</v>
      </c>
      <c r="H208" s="160">
        <v>1384</v>
      </c>
      <c r="I208" s="160">
        <v>1412</v>
      </c>
      <c r="J208" s="177">
        <f t="shared" si="58"/>
        <v>37</v>
      </c>
      <c r="K208" s="178">
        <v>15</v>
      </c>
      <c r="L208" s="179">
        <v>22</v>
      </c>
      <c r="M208" s="99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 spans="1:26" s="26" customFormat="1" ht="15" customHeight="1" x14ac:dyDescent="0.3">
      <c r="A209" s="25"/>
      <c r="B209" s="28" t="s">
        <v>576</v>
      </c>
      <c r="C209" s="161">
        <v>1043</v>
      </c>
      <c r="D209" s="161">
        <f t="shared" si="54"/>
        <v>1933</v>
      </c>
      <c r="E209" s="160">
        <f t="shared" si="55"/>
        <v>979</v>
      </c>
      <c r="F209" s="162">
        <f t="shared" si="56"/>
        <v>954</v>
      </c>
      <c r="G209" s="160">
        <f t="shared" si="57"/>
        <v>1898</v>
      </c>
      <c r="H209" s="160">
        <v>969</v>
      </c>
      <c r="I209" s="160">
        <v>929</v>
      </c>
      <c r="J209" s="177">
        <f t="shared" si="58"/>
        <v>35</v>
      </c>
      <c r="K209" s="178">
        <v>10</v>
      </c>
      <c r="L209" s="179">
        <v>25</v>
      </c>
      <c r="M209" s="99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 spans="1:26" s="26" customFormat="1" ht="15" customHeight="1" x14ac:dyDescent="0.3">
      <c r="A210" s="25"/>
      <c r="B210" s="28" t="s">
        <v>577</v>
      </c>
      <c r="C210" s="161">
        <v>2057</v>
      </c>
      <c r="D210" s="161">
        <f t="shared" si="54"/>
        <v>3654</v>
      </c>
      <c r="E210" s="160">
        <f t="shared" si="55"/>
        <v>1752</v>
      </c>
      <c r="F210" s="162">
        <f t="shared" si="56"/>
        <v>1902</v>
      </c>
      <c r="G210" s="160">
        <f t="shared" si="57"/>
        <v>3590</v>
      </c>
      <c r="H210" s="160">
        <v>1699</v>
      </c>
      <c r="I210" s="160">
        <v>1891</v>
      </c>
      <c r="J210" s="177">
        <f t="shared" si="58"/>
        <v>64</v>
      </c>
      <c r="K210" s="178">
        <v>53</v>
      </c>
      <c r="L210" s="179">
        <v>11</v>
      </c>
      <c r="M210" s="99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 spans="1:26" s="26" customFormat="1" ht="15" customHeight="1" x14ac:dyDescent="0.3">
      <c r="A211" s="25"/>
      <c r="B211" s="28" t="s">
        <v>578</v>
      </c>
      <c r="C211" s="161">
        <v>1492</v>
      </c>
      <c r="D211" s="161">
        <f t="shared" si="54"/>
        <v>2605</v>
      </c>
      <c r="E211" s="160">
        <f t="shared" si="55"/>
        <v>1214</v>
      </c>
      <c r="F211" s="162">
        <f t="shared" si="56"/>
        <v>1391</v>
      </c>
      <c r="G211" s="160">
        <f t="shared" si="57"/>
        <v>2563</v>
      </c>
      <c r="H211" s="160">
        <v>1191</v>
      </c>
      <c r="I211" s="160">
        <v>1372</v>
      </c>
      <c r="J211" s="177">
        <f t="shared" si="58"/>
        <v>42</v>
      </c>
      <c r="K211" s="178">
        <v>23</v>
      </c>
      <c r="L211" s="179">
        <v>19</v>
      </c>
      <c r="M211" s="99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 spans="1:26" s="26" customFormat="1" ht="15" customHeight="1" x14ac:dyDescent="0.3">
      <c r="A212" s="25"/>
      <c r="B212" s="28" t="s">
        <v>579</v>
      </c>
      <c r="C212" s="161">
        <v>2637</v>
      </c>
      <c r="D212" s="161">
        <f t="shared" si="54"/>
        <v>5620</v>
      </c>
      <c r="E212" s="160">
        <f t="shared" si="55"/>
        <v>2731</v>
      </c>
      <c r="F212" s="162">
        <f t="shared" si="56"/>
        <v>2889</v>
      </c>
      <c r="G212" s="160">
        <f t="shared" si="57"/>
        <v>5588</v>
      </c>
      <c r="H212" s="160">
        <v>2719</v>
      </c>
      <c r="I212" s="160">
        <v>2869</v>
      </c>
      <c r="J212" s="177">
        <f t="shared" si="58"/>
        <v>32</v>
      </c>
      <c r="K212" s="178">
        <v>12</v>
      </c>
      <c r="L212" s="179">
        <v>20</v>
      </c>
      <c r="M212" s="99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 spans="1:26" s="26" customFormat="1" ht="15" customHeight="1" x14ac:dyDescent="0.3">
      <c r="A213" s="25"/>
      <c r="B213" s="28" t="s">
        <v>580</v>
      </c>
      <c r="C213" s="161">
        <v>3534</v>
      </c>
      <c r="D213" s="161">
        <f t="shared" si="54"/>
        <v>7399</v>
      </c>
      <c r="E213" s="160">
        <f t="shared" si="55"/>
        <v>3582</v>
      </c>
      <c r="F213" s="162">
        <f t="shared" si="56"/>
        <v>3817</v>
      </c>
      <c r="G213" s="160">
        <f t="shared" si="57"/>
        <v>7350</v>
      </c>
      <c r="H213" s="160">
        <v>3570</v>
      </c>
      <c r="I213" s="160">
        <v>3780</v>
      </c>
      <c r="J213" s="177">
        <f t="shared" si="58"/>
        <v>49</v>
      </c>
      <c r="K213" s="178">
        <v>12</v>
      </c>
      <c r="L213" s="179">
        <v>37</v>
      </c>
      <c r="M213" s="99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 spans="1:26" s="26" customFormat="1" ht="15" customHeight="1" x14ac:dyDescent="0.3">
      <c r="A214" s="25"/>
      <c r="B214" s="28" t="s">
        <v>581</v>
      </c>
      <c r="C214" s="161">
        <v>4098</v>
      </c>
      <c r="D214" s="161">
        <f t="shared" si="54"/>
        <v>9502</v>
      </c>
      <c r="E214" s="160">
        <f t="shared" si="55"/>
        <v>4697</v>
      </c>
      <c r="F214" s="162">
        <f t="shared" si="56"/>
        <v>4805</v>
      </c>
      <c r="G214" s="160">
        <f t="shared" si="57"/>
        <v>9429</v>
      </c>
      <c r="H214" s="160">
        <v>4680</v>
      </c>
      <c r="I214" s="160">
        <v>4749</v>
      </c>
      <c r="J214" s="177">
        <f t="shared" si="58"/>
        <v>73</v>
      </c>
      <c r="K214" s="178">
        <v>17</v>
      </c>
      <c r="L214" s="179">
        <v>56</v>
      </c>
      <c r="M214" s="99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 spans="1:26" s="26" customFormat="1" ht="15" customHeight="1" x14ac:dyDescent="0.3">
      <c r="A215" s="25"/>
      <c r="B215" s="28" t="s">
        <v>582</v>
      </c>
      <c r="C215" s="161">
        <v>1616</v>
      </c>
      <c r="D215" s="161">
        <f t="shared" si="54"/>
        <v>3191</v>
      </c>
      <c r="E215" s="160">
        <f t="shared" si="55"/>
        <v>1598</v>
      </c>
      <c r="F215" s="162">
        <f t="shared" si="56"/>
        <v>1593</v>
      </c>
      <c r="G215" s="160">
        <f t="shared" si="57"/>
        <v>3130</v>
      </c>
      <c r="H215" s="160">
        <v>1545</v>
      </c>
      <c r="I215" s="160">
        <v>1585</v>
      </c>
      <c r="J215" s="177">
        <f t="shared" si="58"/>
        <v>61</v>
      </c>
      <c r="K215" s="178">
        <v>53</v>
      </c>
      <c r="L215" s="179">
        <v>8</v>
      </c>
      <c r="M215" s="99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 spans="1:26" s="26" customFormat="1" ht="15" customHeight="1" x14ac:dyDescent="0.3">
      <c r="A216" s="25"/>
      <c r="B216" s="28" t="s">
        <v>583</v>
      </c>
      <c r="C216" s="161">
        <v>6586</v>
      </c>
      <c r="D216" s="161">
        <f t="shared" si="54"/>
        <v>16489</v>
      </c>
      <c r="E216" s="160">
        <f>H216+K216</f>
        <v>8055</v>
      </c>
      <c r="F216" s="162">
        <f>I216+L216</f>
        <v>8434</v>
      </c>
      <c r="G216" s="160">
        <f t="shared" si="57"/>
        <v>16412</v>
      </c>
      <c r="H216" s="160">
        <v>8028</v>
      </c>
      <c r="I216" s="160">
        <v>8384</v>
      </c>
      <c r="J216" s="177">
        <f t="shared" si="58"/>
        <v>77</v>
      </c>
      <c r="K216" s="178">
        <v>27</v>
      </c>
      <c r="L216" s="179">
        <v>50</v>
      </c>
      <c r="M216" s="99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 spans="1:26" s="26" customFormat="1" ht="15" customHeight="1" x14ac:dyDescent="0.3">
      <c r="A217" s="25"/>
      <c r="B217" s="27" t="s">
        <v>144</v>
      </c>
      <c r="C217" s="174">
        <f t="shared" ref="C217:J217" si="59">SUM(C218:C232)</f>
        <v>113080</v>
      </c>
      <c r="D217" s="174">
        <f t="shared" si="59"/>
        <v>272590</v>
      </c>
      <c r="E217" s="175">
        <f t="shared" si="59"/>
        <v>138305</v>
      </c>
      <c r="F217" s="176">
        <f t="shared" si="59"/>
        <v>134285</v>
      </c>
      <c r="G217" s="175">
        <f t="shared" si="59"/>
        <v>261133</v>
      </c>
      <c r="H217" s="175">
        <f t="shared" si="59"/>
        <v>131573</v>
      </c>
      <c r="I217" s="175">
        <f t="shared" si="59"/>
        <v>129560</v>
      </c>
      <c r="J217" s="174">
        <f t="shared" si="59"/>
        <v>11457</v>
      </c>
      <c r="K217" s="175">
        <f t="shared" ref="K217:L217" si="60">SUM(K218:K232)</f>
        <v>6732</v>
      </c>
      <c r="L217" s="176">
        <f t="shared" si="60"/>
        <v>4725</v>
      </c>
      <c r="M217" s="255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 spans="1:26" s="26" customFormat="1" ht="15" customHeight="1" x14ac:dyDescent="0.3">
      <c r="A218" s="25"/>
      <c r="B218" s="28" t="s">
        <v>479</v>
      </c>
      <c r="C218" s="161">
        <v>11328</v>
      </c>
      <c r="D218" s="161">
        <f>E218+F218</f>
        <v>27688</v>
      </c>
      <c r="E218" s="160">
        <f>H218+K218</f>
        <v>14036</v>
      </c>
      <c r="F218" s="162">
        <f>I218+L218</f>
        <v>13652</v>
      </c>
      <c r="G218" s="160">
        <f>H218+I218</f>
        <v>26420</v>
      </c>
      <c r="H218" s="160">
        <v>13355</v>
      </c>
      <c r="I218" s="160">
        <v>13065</v>
      </c>
      <c r="J218" s="177">
        <f>K218+L218</f>
        <v>1268</v>
      </c>
      <c r="K218" s="178">
        <v>681</v>
      </c>
      <c r="L218" s="179">
        <v>587</v>
      </c>
      <c r="M218" s="99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 spans="1:26" s="26" customFormat="1" ht="15" customHeight="1" x14ac:dyDescent="0.3">
      <c r="A219" s="25"/>
      <c r="B219" s="28" t="s">
        <v>480</v>
      </c>
      <c r="C219" s="161">
        <v>15929</v>
      </c>
      <c r="D219" s="161">
        <f t="shared" ref="D219:D232" si="61">E219+F219</f>
        <v>40025</v>
      </c>
      <c r="E219" s="160">
        <f t="shared" ref="E219:E232" si="62">H219+K219</f>
        <v>20889</v>
      </c>
      <c r="F219" s="162">
        <f t="shared" ref="F219:F232" si="63">I219+L219</f>
        <v>19136</v>
      </c>
      <c r="G219" s="160">
        <f t="shared" ref="G219:G232" si="64">H219+I219</f>
        <v>36607</v>
      </c>
      <c r="H219" s="160">
        <v>18906</v>
      </c>
      <c r="I219" s="160">
        <v>17701</v>
      </c>
      <c r="J219" s="177">
        <f t="shared" ref="J219:J232" si="65">K219+L219</f>
        <v>3418</v>
      </c>
      <c r="K219" s="178">
        <v>1983</v>
      </c>
      <c r="L219" s="179">
        <v>1435</v>
      </c>
      <c r="M219" s="99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 spans="1:26" s="26" customFormat="1" ht="15" customHeight="1" x14ac:dyDescent="0.3">
      <c r="A220" s="25"/>
      <c r="B220" s="28" t="s">
        <v>481</v>
      </c>
      <c r="C220" s="161">
        <v>3077</v>
      </c>
      <c r="D220" s="161">
        <f t="shared" si="61"/>
        <v>6634</v>
      </c>
      <c r="E220" s="160">
        <f t="shared" si="62"/>
        <v>3631</v>
      </c>
      <c r="F220" s="162">
        <f t="shared" si="63"/>
        <v>3003</v>
      </c>
      <c r="G220" s="160">
        <f t="shared" si="64"/>
        <v>6344</v>
      </c>
      <c r="H220" s="160">
        <v>3401</v>
      </c>
      <c r="I220" s="160">
        <v>2943</v>
      </c>
      <c r="J220" s="177">
        <f t="shared" si="65"/>
        <v>290</v>
      </c>
      <c r="K220" s="178">
        <v>230</v>
      </c>
      <c r="L220" s="179">
        <v>60</v>
      </c>
      <c r="M220" s="99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 spans="1:26" s="26" customFormat="1" ht="15" customHeight="1" x14ac:dyDescent="0.3">
      <c r="A221" s="25"/>
      <c r="B221" s="28" t="s">
        <v>482</v>
      </c>
      <c r="C221" s="161">
        <v>2848</v>
      </c>
      <c r="D221" s="161">
        <f t="shared" si="61"/>
        <v>6406</v>
      </c>
      <c r="E221" s="160">
        <f t="shared" si="62"/>
        <v>3439</v>
      </c>
      <c r="F221" s="162">
        <f t="shared" si="63"/>
        <v>2967</v>
      </c>
      <c r="G221" s="160">
        <f t="shared" si="64"/>
        <v>5717</v>
      </c>
      <c r="H221" s="160">
        <v>2917</v>
      </c>
      <c r="I221" s="160">
        <v>2800</v>
      </c>
      <c r="J221" s="177">
        <f t="shared" si="65"/>
        <v>689</v>
      </c>
      <c r="K221" s="178">
        <v>522</v>
      </c>
      <c r="L221" s="179">
        <v>167</v>
      </c>
      <c r="M221" s="99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</row>
    <row r="222" spans="1:26" s="26" customFormat="1" ht="15" customHeight="1" x14ac:dyDescent="0.3">
      <c r="A222" s="25"/>
      <c r="B222" s="28" t="s">
        <v>483</v>
      </c>
      <c r="C222" s="161">
        <v>1840</v>
      </c>
      <c r="D222" s="161">
        <f t="shared" si="61"/>
        <v>3525</v>
      </c>
      <c r="E222" s="160">
        <f t="shared" si="62"/>
        <v>1831</v>
      </c>
      <c r="F222" s="162">
        <f t="shared" si="63"/>
        <v>1694</v>
      </c>
      <c r="G222" s="160">
        <f t="shared" si="64"/>
        <v>3478</v>
      </c>
      <c r="H222" s="160">
        <v>1796</v>
      </c>
      <c r="I222" s="160">
        <v>1682</v>
      </c>
      <c r="J222" s="177">
        <f t="shared" si="65"/>
        <v>47</v>
      </c>
      <c r="K222" s="178">
        <v>35</v>
      </c>
      <c r="L222" s="179">
        <v>12</v>
      </c>
      <c r="M222" s="99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</row>
    <row r="223" spans="1:26" s="26" customFormat="1" ht="15" customHeight="1" x14ac:dyDescent="0.3">
      <c r="A223" s="25"/>
      <c r="B223" s="28" t="s">
        <v>484</v>
      </c>
      <c r="C223" s="161">
        <v>1892</v>
      </c>
      <c r="D223" s="161">
        <f t="shared" si="61"/>
        <v>3991</v>
      </c>
      <c r="E223" s="160">
        <f t="shared" si="62"/>
        <v>2144</v>
      </c>
      <c r="F223" s="162">
        <f t="shared" si="63"/>
        <v>1847</v>
      </c>
      <c r="G223" s="160">
        <f t="shared" si="64"/>
        <v>3813</v>
      </c>
      <c r="H223" s="160">
        <v>1987</v>
      </c>
      <c r="I223" s="160">
        <v>1826</v>
      </c>
      <c r="J223" s="177">
        <f t="shared" si="65"/>
        <v>178</v>
      </c>
      <c r="K223" s="178">
        <v>157</v>
      </c>
      <c r="L223" s="179">
        <v>21</v>
      </c>
      <c r="M223" s="99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</row>
    <row r="224" spans="1:26" s="26" customFormat="1" ht="15" customHeight="1" x14ac:dyDescent="0.3">
      <c r="A224" s="25"/>
      <c r="B224" s="28" t="s">
        <v>485</v>
      </c>
      <c r="C224" s="161">
        <v>9962</v>
      </c>
      <c r="D224" s="161">
        <f t="shared" si="61"/>
        <v>21706</v>
      </c>
      <c r="E224" s="160">
        <f t="shared" si="62"/>
        <v>11519</v>
      </c>
      <c r="F224" s="162">
        <f t="shared" si="63"/>
        <v>10187</v>
      </c>
      <c r="G224" s="160">
        <f t="shared" si="64"/>
        <v>21095</v>
      </c>
      <c r="H224" s="160">
        <v>11154</v>
      </c>
      <c r="I224" s="160">
        <v>9941</v>
      </c>
      <c r="J224" s="177">
        <f t="shared" si="65"/>
        <v>611</v>
      </c>
      <c r="K224" s="178">
        <v>365</v>
      </c>
      <c r="L224" s="179">
        <v>246</v>
      </c>
      <c r="M224" s="99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</row>
    <row r="225" spans="1:26" s="26" customFormat="1" ht="15" customHeight="1" x14ac:dyDescent="0.3">
      <c r="A225" s="25"/>
      <c r="B225" s="28" t="s">
        <v>486</v>
      </c>
      <c r="C225" s="161">
        <v>1505</v>
      </c>
      <c r="D225" s="161">
        <f t="shared" si="61"/>
        <v>3292</v>
      </c>
      <c r="E225" s="160">
        <f t="shared" si="62"/>
        <v>1724</v>
      </c>
      <c r="F225" s="162">
        <f t="shared" si="63"/>
        <v>1568</v>
      </c>
      <c r="G225" s="160">
        <f t="shared" si="64"/>
        <v>3120</v>
      </c>
      <c r="H225" s="160">
        <v>1604</v>
      </c>
      <c r="I225" s="160">
        <v>1516</v>
      </c>
      <c r="J225" s="177">
        <f t="shared" si="65"/>
        <v>172</v>
      </c>
      <c r="K225" s="178">
        <v>120</v>
      </c>
      <c r="L225" s="179">
        <v>52</v>
      </c>
      <c r="M225" s="99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</row>
    <row r="226" spans="1:26" s="26" customFormat="1" ht="15" customHeight="1" x14ac:dyDescent="0.3">
      <c r="A226" s="25"/>
      <c r="B226" s="28" t="s">
        <v>487</v>
      </c>
      <c r="C226" s="161">
        <v>4565</v>
      </c>
      <c r="D226" s="161">
        <f t="shared" si="61"/>
        <v>10215</v>
      </c>
      <c r="E226" s="160">
        <f t="shared" si="62"/>
        <v>4964</v>
      </c>
      <c r="F226" s="162">
        <f t="shared" si="63"/>
        <v>5251</v>
      </c>
      <c r="G226" s="160">
        <f t="shared" si="64"/>
        <v>10165</v>
      </c>
      <c r="H226" s="160">
        <v>4937</v>
      </c>
      <c r="I226" s="160">
        <v>5228</v>
      </c>
      <c r="J226" s="177">
        <f t="shared" si="65"/>
        <v>50</v>
      </c>
      <c r="K226" s="178">
        <v>27</v>
      </c>
      <c r="L226" s="179">
        <v>23</v>
      </c>
      <c r="M226" s="99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</row>
    <row r="227" spans="1:26" s="26" customFormat="1" ht="15" customHeight="1" x14ac:dyDescent="0.3">
      <c r="A227" s="25"/>
      <c r="B227" s="28" t="s">
        <v>327</v>
      </c>
      <c r="C227" s="161">
        <v>3469</v>
      </c>
      <c r="D227" s="161">
        <f t="shared" si="61"/>
        <v>6978</v>
      </c>
      <c r="E227" s="160">
        <f t="shared" si="62"/>
        <v>3452</v>
      </c>
      <c r="F227" s="162">
        <f t="shared" si="63"/>
        <v>3526</v>
      </c>
      <c r="G227" s="160">
        <f t="shared" si="64"/>
        <v>6911</v>
      </c>
      <c r="H227" s="160">
        <v>3429</v>
      </c>
      <c r="I227" s="160">
        <v>3482</v>
      </c>
      <c r="J227" s="177">
        <f t="shared" si="65"/>
        <v>67</v>
      </c>
      <c r="K227" s="178">
        <v>23</v>
      </c>
      <c r="L227" s="179">
        <v>44</v>
      </c>
      <c r="M227" s="99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</row>
    <row r="228" spans="1:26" s="26" customFormat="1" ht="15" customHeight="1" x14ac:dyDescent="0.3">
      <c r="A228" s="25"/>
      <c r="B228" s="28" t="s">
        <v>488</v>
      </c>
      <c r="C228" s="161">
        <v>8035</v>
      </c>
      <c r="D228" s="161">
        <f t="shared" si="61"/>
        <v>20091</v>
      </c>
      <c r="E228" s="160">
        <f t="shared" si="62"/>
        <v>9887</v>
      </c>
      <c r="F228" s="162">
        <f t="shared" si="63"/>
        <v>10204</v>
      </c>
      <c r="G228" s="160">
        <f t="shared" si="64"/>
        <v>19949</v>
      </c>
      <c r="H228" s="160">
        <v>9822</v>
      </c>
      <c r="I228" s="160">
        <v>10127</v>
      </c>
      <c r="J228" s="177">
        <f t="shared" si="65"/>
        <v>142</v>
      </c>
      <c r="K228" s="178">
        <v>65</v>
      </c>
      <c r="L228" s="179">
        <v>77</v>
      </c>
      <c r="M228" s="99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</row>
    <row r="229" spans="1:26" s="26" customFormat="1" ht="15" customHeight="1" x14ac:dyDescent="0.3">
      <c r="A229" s="25"/>
      <c r="B229" s="28" t="s">
        <v>489</v>
      </c>
      <c r="C229" s="161">
        <v>15047</v>
      </c>
      <c r="D229" s="161">
        <f t="shared" si="61"/>
        <v>38270</v>
      </c>
      <c r="E229" s="160">
        <f t="shared" si="62"/>
        <v>18415</v>
      </c>
      <c r="F229" s="162">
        <f t="shared" si="63"/>
        <v>19855</v>
      </c>
      <c r="G229" s="160">
        <f t="shared" si="64"/>
        <v>38151</v>
      </c>
      <c r="H229" s="160">
        <v>18367</v>
      </c>
      <c r="I229" s="160">
        <v>19784</v>
      </c>
      <c r="J229" s="177">
        <f t="shared" si="65"/>
        <v>119</v>
      </c>
      <c r="K229" s="178">
        <v>48</v>
      </c>
      <c r="L229" s="179">
        <v>71</v>
      </c>
      <c r="M229" s="99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</row>
    <row r="230" spans="1:26" s="26" customFormat="1" ht="15" customHeight="1" x14ac:dyDescent="0.3">
      <c r="A230" s="25"/>
      <c r="B230" s="28" t="s">
        <v>490</v>
      </c>
      <c r="C230" s="161">
        <v>10573</v>
      </c>
      <c r="D230" s="161">
        <f t="shared" si="61"/>
        <v>28723</v>
      </c>
      <c r="E230" s="160">
        <f t="shared" si="62"/>
        <v>13854</v>
      </c>
      <c r="F230" s="162">
        <f t="shared" si="63"/>
        <v>14869</v>
      </c>
      <c r="G230" s="160">
        <f t="shared" si="64"/>
        <v>28534</v>
      </c>
      <c r="H230" s="160">
        <v>13785</v>
      </c>
      <c r="I230" s="160">
        <v>14749</v>
      </c>
      <c r="J230" s="177">
        <f t="shared" si="65"/>
        <v>189</v>
      </c>
      <c r="K230" s="178">
        <v>69</v>
      </c>
      <c r="L230" s="179">
        <v>120</v>
      </c>
      <c r="M230" s="99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</row>
    <row r="231" spans="1:26" s="26" customFormat="1" ht="15" customHeight="1" x14ac:dyDescent="0.3">
      <c r="A231" s="25"/>
      <c r="B231" s="28" t="s">
        <v>491</v>
      </c>
      <c r="C231" s="161">
        <v>8133</v>
      </c>
      <c r="D231" s="161">
        <f t="shared" si="61"/>
        <v>17341</v>
      </c>
      <c r="E231" s="160">
        <f t="shared" si="62"/>
        <v>9563</v>
      </c>
      <c r="F231" s="162">
        <f t="shared" si="63"/>
        <v>7778</v>
      </c>
      <c r="G231" s="160">
        <f t="shared" si="64"/>
        <v>14356</v>
      </c>
      <c r="H231" s="160">
        <v>7868</v>
      </c>
      <c r="I231" s="160">
        <v>6488</v>
      </c>
      <c r="J231" s="177">
        <f t="shared" si="65"/>
        <v>2985</v>
      </c>
      <c r="K231" s="178">
        <v>1695</v>
      </c>
      <c r="L231" s="179">
        <v>1290</v>
      </c>
      <c r="M231" s="99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</row>
    <row r="232" spans="1:26" s="26" customFormat="1" ht="15" customHeight="1" x14ac:dyDescent="0.3">
      <c r="A232" s="25"/>
      <c r="B232" s="28" t="s">
        <v>492</v>
      </c>
      <c r="C232" s="161">
        <v>14877</v>
      </c>
      <c r="D232" s="161">
        <f t="shared" si="61"/>
        <v>37705</v>
      </c>
      <c r="E232" s="160">
        <f t="shared" si="62"/>
        <v>18957</v>
      </c>
      <c r="F232" s="162">
        <f t="shared" si="63"/>
        <v>18748</v>
      </c>
      <c r="G232" s="160">
        <f t="shared" si="64"/>
        <v>36473</v>
      </c>
      <c r="H232" s="160">
        <v>18245</v>
      </c>
      <c r="I232" s="160">
        <v>18228</v>
      </c>
      <c r="J232" s="177">
        <f t="shared" si="65"/>
        <v>1232</v>
      </c>
      <c r="K232" s="178">
        <v>712</v>
      </c>
      <c r="L232" s="179">
        <v>520</v>
      </c>
      <c r="M232" s="99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</row>
    <row r="233" spans="1:26" s="26" customFormat="1" ht="15" customHeight="1" x14ac:dyDescent="0.3">
      <c r="A233" s="25"/>
      <c r="B233" s="27" t="s">
        <v>145</v>
      </c>
      <c r="C233" s="174">
        <f t="shared" ref="C233:I233" si="66">SUM(C234:C241)</f>
        <v>12786</v>
      </c>
      <c r="D233" s="174">
        <f t="shared" si="66"/>
        <v>24248</v>
      </c>
      <c r="E233" s="175">
        <f t="shared" si="66"/>
        <v>12511</v>
      </c>
      <c r="F233" s="176">
        <f t="shared" si="66"/>
        <v>11737</v>
      </c>
      <c r="G233" s="175">
        <f t="shared" si="66"/>
        <v>23729</v>
      </c>
      <c r="H233" s="175">
        <f t="shared" si="66"/>
        <v>12108</v>
      </c>
      <c r="I233" s="175">
        <f t="shared" si="66"/>
        <v>11621</v>
      </c>
      <c r="J233" s="174">
        <f>SUM(J234:J241)</f>
        <v>519</v>
      </c>
      <c r="K233" s="175">
        <f>SUM(K234:K241)</f>
        <v>403</v>
      </c>
      <c r="L233" s="176">
        <f>SUM(L234:L241)</f>
        <v>116</v>
      </c>
      <c r="M233" s="100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</row>
    <row r="234" spans="1:26" s="26" customFormat="1" ht="15" customHeight="1" x14ac:dyDescent="0.3">
      <c r="A234" s="25"/>
      <c r="B234" s="28" t="s">
        <v>584</v>
      </c>
      <c r="C234" s="161">
        <v>4123</v>
      </c>
      <c r="D234" s="161">
        <f>E234+F234</f>
        <v>8659</v>
      </c>
      <c r="E234" s="160">
        <f>H234+K234</f>
        <v>4555</v>
      </c>
      <c r="F234" s="162">
        <f>I234+L234</f>
        <v>4104</v>
      </c>
      <c r="G234" s="160">
        <f>H234+I234</f>
        <v>8413</v>
      </c>
      <c r="H234" s="160">
        <v>4362</v>
      </c>
      <c r="I234" s="160">
        <v>4051</v>
      </c>
      <c r="J234" s="177">
        <f>K234+L234</f>
        <v>246</v>
      </c>
      <c r="K234" s="178">
        <v>193</v>
      </c>
      <c r="L234" s="179">
        <v>53</v>
      </c>
      <c r="M234" s="99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</row>
    <row r="235" spans="1:26" s="26" customFormat="1" ht="15" customHeight="1" x14ac:dyDescent="0.3">
      <c r="A235" s="25"/>
      <c r="B235" s="28" t="s">
        <v>585</v>
      </c>
      <c r="C235" s="161">
        <v>1324</v>
      </c>
      <c r="D235" s="161">
        <f t="shared" ref="D235:D241" si="67">E235+F235</f>
        <v>2311</v>
      </c>
      <c r="E235" s="160">
        <f t="shared" ref="E235:E241" si="68">H235+K235</f>
        <v>1166</v>
      </c>
      <c r="F235" s="162">
        <f t="shared" ref="F235:F241" si="69">I235+L235</f>
        <v>1145</v>
      </c>
      <c r="G235" s="160">
        <f t="shared" ref="G235:G241" si="70">H235+I235</f>
        <v>2296</v>
      </c>
      <c r="H235" s="160">
        <v>1161</v>
      </c>
      <c r="I235" s="160">
        <v>1135</v>
      </c>
      <c r="J235" s="177">
        <f t="shared" ref="J235:J241" si="71">K235+L235</f>
        <v>15</v>
      </c>
      <c r="K235" s="178">
        <v>5</v>
      </c>
      <c r="L235" s="179">
        <v>10</v>
      </c>
      <c r="M235" s="99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</row>
    <row r="236" spans="1:26" s="26" customFormat="1" ht="15" customHeight="1" x14ac:dyDescent="0.3">
      <c r="A236" s="25"/>
      <c r="B236" s="28" t="s">
        <v>586</v>
      </c>
      <c r="C236" s="161">
        <v>2044</v>
      </c>
      <c r="D236" s="161">
        <f t="shared" si="67"/>
        <v>4016</v>
      </c>
      <c r="E236" s="160">
        <f t="shared" si="68"/>
        <v>2135</v>
      </c>
      <c r="F236" s="162">
        <f t="shared" si="69"/>
        <v>1881</v>
      </c>
      <c r="G236" s="160">
        <f t="shared" si="70"/>
        <v>3845</v>
      </c>
      <c r="H236" s="160">
        <v>1990</v>
      </c>
      <c r="I236" s="160">
        <v>1855</v>
      </c>
      <c r="J236" s="177">
        <f t="shared" si="71"/>
        <v>171</v>
      </c>
      <c r="K236" s="178">
        <v>145</v>
      </c>
      <c r="L236" s="179">
        <v>26</v>
      </c>
      <c r="M236" s="99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</row>
    <row r="237" spans="1:26" s="26" customFormat="1" ht="15" customHeight="1" x14ac:dyDescent="0.3">
      <c r="A237" s="25"/>
      <c r="B237" s="28" t="s">
        <v>587</v>
      </c>
      <c r="C237" s="161">
        <v>1106</v>
      </c>
      <c r="D237" s="161">
        <f t="shared" si="67"/>
        <v>1991</v>
      </c>
      <c r="E237" s="160">
        <f t="shared" si="68"/>
        <v>1019</v>
      </c>
      <c r="F237" s="162">
        <f t="shared" si="69"/>
        <v>972</v>
      </c>
      <c r="G237" s="160">
        <f t="shared" si="70"/>
        <v>1984</v>
      </c>
      <c r="H237" s="160">
        <v>1015</v>
      </c>
      <c r="I237" s="160">
        <v>969</v>
      </c>
      <c r="J237" s="177">
        <f t="shared" si="71"/>
        <v>7</v>
      </c>
      <c r="K237" s="178">
        <v>4</v>
      </c>
      <c r="L237" s="179">
        <v>3</v>
      </c>
      <c r="M237" s="99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</row>
    <row r="238" spans="1:26" s="26" customFormat="1" ht="15" customHeight="1" x14ac:dyDescent="0.3">
      <c r="A238" s="25"/>
      <c r="B238" s="28" t="s">
        <v>588</v>
      </c>
      <c r="C238" s="161">
        <v>1229</v>
      </c>
      <c r="D238" s="161">
        <f t="shared" si="67"/>
        <v>2132</v>
      </c>
      <c r="E238" s="160">
        <f t="shared" si="68"/>
        <v>1052</v>
      </c>
      <c r="F238" s="162">
        <f t="shared" si="69"/>
        <v>1080</v>
      </c>
      <c r="G238" s="160">
        <f t="shared" si="70"/>
        <v>2112</v>
      </c>
      <c r="H238" s="160">
        <v>1038</v>
      </c>
      <c r="I238" s="160">
        <v>1074</v>
      </c>
      <c r="J238" s="177">
        <f t="shared" si="71"/>
        <v>20</v>
      </c>
      <c r="K238" s="178">
        <v>14</v>
      </c>
      <c r="L238" s="179">
        <v>6</v>
      </c>
      <c r="M238" s="99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</row>
    <row r="239" spans="1:26" s="26" customFormat="1" ht="15" customHeight="1" x14ac:dyDescent="0.3">
      <c r="A239" s="25"/>
      <c r="B239" s="28" t="s">
        <v>589</v>
      </c>
      <c r="C239" s="161">
        <v>1384</v>
      </c>
      <c r="D239" s="161">
        <f t="shared" si="67"/>
        <v>2494</v>
      </c>
      <c r="E239" s="160">
        <f t="shared" si="68"/>
        <v>1217</v>
      </c>
      <c r="F239" s="162">
        <f t="shared" si="69"/>
        <v>1277</v>
      </c>
      <c r="G239" s="160">
        <f t="shared" si="70"/>
        <v>2476</v>
      </c>
      <c r="H239" s="160">
        <v>1210</v>
      </c>
      <c r="I239" s="160">
        <v>1266</v>
      </c>
      <c r="J239" s="177">
        <f t="shared" si="71"/>
        <v>18</v>
      </c>
      <c r="K239" s="178">
        <v>7</v>
      </c>
      <c r="L239" s="179">
        <v>11</v>
      </c>
      <c r="M239" s="99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</row>
    <row r="240" spans="1:26" s="26" customFormat="1" ht="15" customHeight="1" x14ac:dyDescent="0.3">
      <c r="A240" s="25"/>
      <c r="B240" s="28" t="s">
        <v>590</v>
      </c>
      <c r="C240" s="161">
        <v>755</v>
      </c>
      <c r="D240" s="161">
        <f t="shared" si="67"/>
        <v>1263</v>
      </c>
      <c r="E240" s="160">
        <f t="shared" si="68"/>
        <v>634</v>
      </c>
      <c r="F240" s="162">
        <f t="shared" si="69"/>
        <v>629</v>
      </c>
      <c r="G240" s="160">
        <f t="shared" si="70"/>
        <v>1257</v>
      </c>
      <c r="H240" s="160">
        <v>633</v>
      </c>
      <c r="I240" s="160">
        <v>624</v>
      </c>
      <c r="J240" s="177">
        <f t="shared" si="71"/>
        <v>6</v>
      </c>
      <c r="K240" s="178">
        <v>1</v>
      </c>
      <c r="L240" s="179">
        <v>5</v>
      </c>
      <c r="M240" s="99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</row>
    <row r="241" spans="1:26" s="26" customFormat="1" ht="15" customHeight="1" x14ac:dyDescent="0.3">
      <c r="A241" s="25"/>
      <c r="B241" s="28" t="s">
        <v>591</v>
      </c>
      <c r="C241" s="161">
        <v>821</v>
      </c>
      <c r="D241" s="161">
        <f t="shared" si="67"/>
        <v>1382</v>
      </c>
      <c r="E241" s="160">
        <f t="shared" si="68"/>
        <v>733</v>
      </c>
      <c r="F241" s="162">
        <f t="shared" si="69"/>
        <v>649</v>
      </c>
      <c r="G241" s="160">
        <f t="shared" si="70"/>
        <v>1346</v>
      </c>
      <c r="H241" s="160">
        <v>699</v>
      </c>
      <c r="I241" s="160">
        <v>647</v>
      </c>
      <c r="J241" s="177">
        <f t="shared" si="71"/>
        <v>36</v>
      </c>
      <c r="K241" s="178">
        <v>34</v>
      </c>
      <c r="L241" s="179">
        <v>2</v>
      </c>
      <c r="M241" s="99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</row>
    <row r="242" spans="1:26" s="26" customFormat="1" ht="15" customHeight="1" x14ac:dyDescent="0.3">
      <c r="A242" s="25"/>
      <c r="B242" s="27" t="s">
        <v>146</v>
      </c>
      <c r="C242" s="174">
        <f>SUM(C243:C260)</f>
        <v>27885</v>
      </c>
      <c r="D242" s="174">
        <f>SUM(D243:D260)</f>
        <v>53365</v>
      </c>
      <c r="E242" s="175">
        <f>SUM(E243:E260)</f>
        <v>26106</v>
      </c>
      <c r="F242" s="176">
        <f>SUM(F243:F260)</f>
        <v>27259</v>
      </c>
      <c r="G242" s="175">
        <f>H242+I242</f>
        <v>52737</v>
      </c>
      <c r="H242" s="175">
        <f>SUM(H243:H260)</f>
        <v>25750</v>
      </c>
      <c r="I242" s="175">
        <f>SUM(I243:I260)</f>
        <v>26987</v>
      </c>
      <c r="J242" s="174">
        <f>SUM(J243:J260)</f>
        <v>628</v>
      </c>
      <c r="K242" s="175">
        <f>SUM(K243:K260)</f>
        <v>356</v>
      </c>
      <c r="L242" s="176">
        <f>SUM(L243:L260)</f>
        <v>272</v>
      </c>
      <c r="M242" s="100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</row>
    <row r="243" spans="1:26" s="26" customFormat="1" ht="15" customHeight="1" x14ac:dyDescent="0.3">
      <c r="A243" s="25"/>
      <c r="B243" s="28" t="s">
        <v>592</v>
      </c>
      <c r="C243" s="161">
        <v>6660</v>
      </c>
      <c r="D243" s="161">
        <f>E243+F243</f>
        <v>13975</v>
      </c>
      <c r="E243" s="160">
        <f>H243+K243</f>
        <v>6899</v>
      </c>
      <c r="F243" s="162">
        <f>I243+L243</f>
        <v>7076</v>
      </c>
      <c r="G243" s="160">
        <f>H243+I243</f>
        <v>13806</v>
      </c>
      <c r="H243" s="160">
        <v>6816</v>
      </c>
      <c r="I243" s="160">
        <v>6990</v>
      </c>
      <c r="J243" s="177">
        <f>K243+L243</f>
        <v>169</v>
      </c>
      <c r="K243" s="178">
        <v>83</v>
      </c>
      <c r="L243" s="179">
        <v>86</v>
      </c>
      <c r="M243" s="99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</row>
    <row r="244" spans="1:26" s="26" customFormat="1" ht="15" customHeight="1" x14ac:dyDescent="0.3">
      <c r="A244" s="25"/>
      <c r="B244" s="28" t="s">
        <v>593</v>
      </c>
      <c r="C244" s="161">
        <v>1137</v>
      </c>
      <c r="D244" s="161">
        <f t="shared" ref="D244:D260" si="72">E244+F244</f>
        <v>2103</v>
      </c>
      <c r="E244" s="160">
        <f t="shared" ref="E244:E260" si="73">H244+K244</f>
        <v>1044</v>
      </c>
      <c r="F244" s="162">
        <f t="shared" ref="F244:F260" si="74">I244+L244</f>
        <v>1059</v>
      </c>
      <c r="G244" s="160">
        <f t="shared" ref="G244:G260" si="75">H244+I244</f>
        <v>2041</v>
      </c>
      <c r="H244" s="160">
        <v>991</v>
      </c>
      <c r="I244" s="160">
        <v>1050</v>
      </c>
      <c r="J244" s="177">
        <f t="shared" ref="J244:J260" si="76">K244+L244</f>
        <v>62</v>
      </c>
      <c r="K244" s="178">
        <v>53</v>
      </c>
      <c r="L244" s="179">
        <v>9</v>
      </c>
      <c r="M244" s="99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</row>
    <row r="245" spans="1:26" s="26" customFormat="1" ht="15" customHeight="1" x14ac:dyDescent="0.3">
      <c r="A245" s="25"/>
      <c r="B245" s="28" t="s">
        <v>594</v>
      </c>
      <c r="C245" s="161">
        <v>943</v>
      </c>
      <c r="D245" s="161">
        <f t="shared" si="72"/>
        <v>1666</v>
      </c>
      <c r="E245" s="160">
        <f t="shared" si="73"/>
        <v>822</v>
      </c>
      <c r="F245" s="162">
        <f t="shared" si="74"/>
        <v>844</v>
      </c>
      <c r="G245" s="160">
        <f t="shared" si="75"/>
        <v>1659</v>
      </c>
      <c r="H245" s="160">
        <v>818</v>
      </c>
      <c r="I245" s="160">
        <v>841</v>
      </c>
      <c r="J245" s="177">
        <f t="shared" si="76"/>
        <v>7</v>
      </c>
      <c r="K245" s="178">
        <v>4</v>
      </c>
      <c r="L245" s="179">
        <v>3</v>
      </c>
      <c r="M245" s="99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</row>
    <row r="246" spans="1:26" s="26" customFormat="1" ht="15" customHeight="1" x14ac:dyDescent="0.3">
      <c r="A246" s="25"/>
      <c r="B246" s="28" t="s">
        <v>595</v>
      </c>
      <c r="C246" s="161">
        <v>986</v>
      </c>
      <c r="D246" s="161">
        <f t="shared" si="72"/>
        <v>1898</v>
      </c>
      <c r="E246" s="160">
        <f t="shared" si="73"/>
        <v>920</v>
      </c>
      <c r="F246" s="162">
        <f t="shared" si="74"/>
        <v>978</v>
      </c>
      <c r="G246" s="160">
        <f t="shared" si="75"/>
        <v>1885</v>
      </c>
      <c r="H246" s="160">
        <v>918</v>
      </c>
      <c r="I246" s="160">
        <v>967</v>
      </c>
      <c r="J246" s="177">
        <f t="shared" si="76"/>
        <v>13</v>
      </c>
      <c r="K246" s="178">
        <v>2</v>
      </c>
      <c r="L246" s="179">
        <v>11</v>
      </c>
      <c r="M246" s="99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</row>
    <row r="247" spans="1:26" s="26" customFormat="1" ht="15" customHeight="1" x14ac:dyDescent="0.3">
      <c r="A247" s="25"/>
      <c r="B247" s="28" t="s">
        <v>596</v>
      </c>
      <c r="C247" s="161">
        <v>893</v>
      </c>
      <c r="D247" s="161">
        <f t="shared" si="72"/>
        <v>1632</v>
      </c>
      <c r="E247" s="160">
        <f t="shared" si="73"/>
        <v>780</v>
      </c>
      <c r="F247" s="162">
        <f t="shared" si="74"/>
        <v>852</v>
      </c>
      <c r="G247" s="160">
        <f t="shared" si="75"/>
        <v>1609</v>
      </c>
      <c r="H247" s="160">
        <v>764</v>
      </c>
      <c r="I247" s="160">
        <v>845</v>
      </c>
      <c r="J247" s="177">
        <f t="shared" si="76"/>
        <v>23</v>
      </c>
      <c r="K247" s="178">
        <v>16</v>
      </c>
      <c r="L247" s="179">
        <v>7</v>
      </c>
      <c r="M247" s="99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</row>
    <row r="248" spans="1:26" s="26" customFormat="1" ht="15" customHeight="1" x14ac:dyDescent="0.3">
      <c r="A248" s="25"/>
      <c r="B248" s="28" t="s">
        <v>597</v>
      </c>
      <c r="C248" s="161">
        <v>797</v>
      </c>
      <c r="D248" s="161">
        <f t="shared" si="72"/>
        <v>1540</v>
      </c>
      <c r="E248" s="160">
        <f t="shared" si="73"/>
        <v>767</v>
      </c>
      <c r="F248" s="162">
        <f t="shared" si="74"/>
        <v>773</v>
      </c>
      <c r="G248" s="160">
        <f t="shared" si="75"/>
        <v>1535</v>
      </c>
      <c r="H248" s="160">
        <v>766</v>
      </c>
      <c r="I248" s="160">
        <v>769</v>
      </c>
      <c r="J248" s="177">
        <f t="shared" si="76"/>
        <v>5</v>
      </c>
      <c r="K248" s="178">
        <v>1</v>
      </c>
      <c r="L248" s="179">
        <v>4</v>
      </c>
      <c r="M248" s="99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</row>
    <row r="249" spans="1:26" s="26" customFormat="1" ht="15" customHeight="1" x14ac:dyDescent="0.3">
      <c r="A249" s="25"/>
      <c r="B249" s="28" t="s">
        <v>598</v>
      </c>
      <c r="C249" s="161">
        <v>812</v>
      </c>
      <c r="D249" s="161">
        <f t="shared" si="72"/>
        <v>1502</v>
      </c>
      <c r="E249" s="160">
        <f t="shared" si="73"/>
        <v>751</v>
      </c>
      <c r="F249" s="162">
        <f t="shared" si="74"/>
        <v>751</v>
      </c>
      <c r="G249" s="160">
        <f t="shared" si="75"/>
        <v>1483</v>
      </c>
      <c r="H249" s="160">
        <v>741</v>
      </c>
      <c r="I249" s="160">
        <v>742</v>
      </c>
      <c r="J249" s="177">
        <f t="shared" si="76"/>
        <v>19</v>
      </c>
      <c r="K249" s="178">
        <v>10</v>
      </c>
      <c r="L249" s="179">
        <v>9</v>
      </c>
      <c r="M249" s="99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</row>
    <row r="250" spans="1:26" s="26" customFormat="1" ht="15" customHeight="1" x14ac:dyDescent="0.3">
      <c r="A250" s="25"/>
      <c r="B250" s="28" t="s">
        <v>599</v>
      </c>
      <c r="C250" s="161">
        <v>2456</v>
      </c>
      <c r="D250" s="161">
        <f t="shared" si="72"/>
        <v>4514</v>
      </c>
      <c r="E250" s="160">
        <f t="shared" si="73"/>
        <v>2222</v>
      </c>
      <c r="F250" s="162">
        <f t="shared" si="74"/>
        <v>2292</v>
      </c>
      <c r="G250" s="160">
        <f t="shared" si="75"/>
        <v>4458</v>
      </c>
      <c r="H250" s="160">
        <v>2191</v>
      </c>
      <c r="I250" s="160">
        <v>2267</v>
      </c>
      <c r="J250" s="177">
        <f t="shared" si="76"/>
        <v>56</v>
      </c>
      <c r="K250" s="178">
        <v>31</v>
      </c>
      <c r="L250" s="179">
        <v>25</v>
      </c>
      <c r="M250" s="99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</row>
    <row r="251" spans="1:26" s="26" customFormat="1" ht="15" customHeight="1" x14ac:dyDescent="0.3">
      <c r="A251" s="25"/>
      <c r="B251" s="28" t="s">
        <v>600</v>
      </c>
      <c r="C251" s="161">
        <v>2128</v>
      </c>
      <c r="D251" s="161">
        <f t="shared" si="72"/>
        <v>4029</v>
      </c>
      <c r="E251" s="160">
        <f t="shared" si="73"/>
        <v>1978</v>
      </c>
      <c r="F251" s="162">
        <f t="shared" si="74"/>
        <v>2051</v>
      </c>
      <c r="G251" s="160">
        <f t="shared" si="75"/>
        <v>3954</v>
      </c>
      <c r="H251" s="160">
        <v>1928</v>
      </c>
      <c r="I251" s="160">
        <v>2026</v>
      </c>
      <c r="J251" s="177">
        <f t="shared" si="76"/>
        <v>75</v>
      </c>
      <c r="K251" s="178">
        <v>50</v>
      </c>
      <c r="L251" s="179">
        <v>25</v>
      </c>
      <c r="M251" s="99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</row>
    <row r="252" spans="1:26" s="26" customFormat="1" ht="15" customHeight="1" x14ac:dyDescent="0.3">
      <c r="A252" s="25"/>
      <c r="B252" s="28" t="s">
        <v>601</v>
      </c>
      <c r="C252" s="161">
        <v>1433</v>
      </c>
      <c r="D252" s="161">
        <f t="shared" si="72"/>
        <v>2546</v>
      </c>
      <c r="E252" s="160">
        <f t="shared" si="73"/>
        <v>1226</v>
      </c>
      <c r="F252" s="162">
        <f t="shared" si="74"/>
        <v>1320</v>
      </c>
      <c r="G252" s="160">
        <f t="shared" si="75"/>
        <v>2527</v>
      </c>
      <c r="H252" s="160">
        <v>1214</v>
      </c>
      <c r="I252" s="160">
        <v>1313</v>
      </c>
      <c r="J252" s="177">
        <f t="shared" si="76"/>
        <v>19</v>
      </c>
      <c r="K252" s="178">
        <v>12</v>
      </c>
      <c r="L252" s="179">
        <v>7</v>
      </c>
      <c r="M252" s="99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</row>
    <row r="253" spans="1:26" s="26" customFormat="1" ht="15" customHeight="1" x14ac:dyDescent="0.3">
      <c r="A253" s="25"/>
      <c r="B253" s="28" t="s">
        <v>602</v>
      </c>
      <c r="C253" s="161">
        <v>998</v>
      </c>
      <c r="D253" s="161">
        <f t="shared" si="72"/>
        <v>1850</v>
      </c>
      <c r="E253" s="160">
        <f t="shared" si="73"/>
        <v>934</v>
      </c>
      <c r="F253" s="162">
        <f t="shared" si="74"/>
        <v>916</v>
      </c>
      <c r="G253" s="160">
        <f t="shared" si="75"/>
        <v>1834</v>
      </c>
      <c r="H253" s="160">
        <v>929</v>
      </c>
      <c r="I253" s="160">
        <v>905</v>
      </c>
      <c r="J253" s="177">
        <f t="shared" si="76"/>
        <v>16</v>
      </c>
      <c r="K253" s="178">
        <v>5</v>
      </c>
      <c r="L253" s="179">
        <v>11</v>
      </c>
      <c r="M253" s="99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</row>
    <row r="254" spans="1:26" s="26" customFormat="1" ht="15" customHeight="1" x14ac:dyDescent="0.3">
      <c r="A254" s="25"/>
      <c r="B254" s="28" t="s">
        <v>603</v>
      </c>
      <c r="C254" s="161">
        <v>971</v>
      </c>
      <c r="D254" s="161">
        <f t="shared" si="72"/>
        <v>1831</v>
      </c>
      <c r="E254" s="160">
        <f t="shared" si="73"/>
        <v>889</v>
      </c>
      <c r="F254" s="162">
        <f t="shared" si="74"/>
        <v>942</v>
      </c>
      <c r="G254" s="160">
        <f t="shared" si="75"/>
        <v>1809</v>
      </c>
      <c r="H254" s="160">
        <v>876</v>
      </c>
      <c r="I254" s="160">
        <v>933</v>
      </c>
      <c r="J254" s="177">
        <f t="shared" si="76"/>
        <v>22</v>
      </c>
      <c r="K254" s="178">
        <v>13</v>
      </c>
      <c r="L254" s="179">
        <v>9</v>
      </c>
      <c r="M254" s="99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</row>
    <row r="255" spans="1:26" s="26" customFormat="1" ht="15" customHeight="1" x14ac:dyDescent="0.3">
      <c r="A255" s="25"/>
      <c r="B255" s="28" t="s">
        <v>604</v>
      </c>
      <c r="C255" s="161">
        <v>1002</v>
      </c>
      <c r="D255" s="161">
        <f t="shared" si="72"/>
        <v>1882</v>
      </c>
      <c r="E255" s="160">
        <f t="shared" si="73"/>
        <v>902</v>
      </c>
      <c r="F255" s="162">
        <f t="shared" si="74"/>
        <v>980</v>
      </c>
      <c r="G255" s="160">
        <f t="shared" si="75"/>
        <v>1855</v>
      </c>
      <c r="H255" s="160">
        <v>882</v>
      </c>
      <c r="I255" s="160">
        <v>973</v>
      </c>
      <c r="J255" s="177">
        <f t="shared" si="76"/>
        <v>27</v>
      </c>
      <c r="K255" s="178">
        <v>20</v>
      </c>
      <c r="L255" s="179">
        <v>7</v>
      </c>
      <c r="M255" s="99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</row>
    <row r="256" spans="1:26" s="26" customFormat="1" ht="15" customHeight="1" x14ac:dyDescent="0.3">
      <c r="A256" s="25"/>
      <c r="B256" s="28" t="s">
        <v>605</v>
      </c>
      <c r="C256" s="161">
        <v>2289</v>
      </c>
      <c r="D256" s="161">
        <f t="shared" si="72"/>
        <v>4556</v>
      </c>
      <c r="E256" s="160">
        <f t="shared" si="73"/>
        <v>2150</v>
      </c>
      <c r="F256" s="162">
        <f t="shared" si="74"/>
        <v>2406</v>
      </c>
      <c r="G256" s="160">
        <f t="shared" si="75"/>
        <v>4519</v>
      </c>
      <c r="H256" s="160">
        <v>2127</v>
      </c>
      <c r="I256" s="160">
        <v>2392</v>
      </c>
      <c r="J256" s="177">
        <f t="shared" si="76"/>
        <v>37</v>
      </c>
      <c r="K256" s="178">
        <v>23</v>
      </c>
      <c r="L256" s="179">
        <v>14</v>
      </c>
      <c r="M256" s="99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</row>
    <row r="257" spans="1:26" s="26" customFormat="1" ht="15" customHeight="1" x14ac:dyDescent="0.3">
      <c r="A257" s="25"/>
      <c r="B257" s="28" t="s">
        <v>606</v>
      </c>
      <c r="C257" s="161">
        <v>2146</v>
      </c>
      <c r="D257" s="161">
        <f t="shared" si="72"/>
        <v>4004</v>
      </c>
      <c r="E257" s="160">
        <f t="shared" si="73"/>
        <v>1986</v>
      </c>
      <c r="F257" s="162">
        <f t="shared" si="74"/>
        <v>2018</v>
      </c>
      <c r="G257" s="160">
        <f t="shared" si="75"/>
        <v>3962</v>
      </c>
      <c r="H257" s="160">
        <v>1962</v>
      </c>
      <c r="I257" s="160">
        <v>2000</v>
      </c>
      <c r="J257" s="177">
        <f t="shared" si="76"/>
        <v>42</v>
      </c>
      <c r="K257" s="178">
        <v>24</v>
      </c>
      <c r="L257" s="179">
        <v>18</v>
      </c>
      <c r="M257" s="99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</row>
    <row r="258" spans="1:26" s="26" customFormat="1" ht="15" customHeight="1" x14ac:dyDescent="0.3">
      <c r="A258" s="25"/>
      <c r="B258" s="28" t="s">
        <v>607</v>
      </c>
      <c r="C258" s="161">
        <v>466</v>
      </c>
      <c r="D258" s="161">
        <f t="shared" si="72"/>
        <v>815</v>
      </c>
      <c r="E258" s="160">
        <f t="shared" si="73"/>
        <v>386</v>
      </c>
      <c r="F258" s="162">
        <f t="shared" si="74"/>
        <v>429</v>
      </c>
      <c r="G258" s="160">
        <f t="shared" si="75"/>
        <v>803</v>
      </c>
      <c r="H258" s="160">
        <v>381</v>
      </c>
      <c r="I258" s="160">
        <v>422</v>
      </c>
      <c r="J258" s="177">
        <f t="shared" si="76"/>
        <v>12</v>
      </c>
      <c r="K258" s="178">
        <v>5</v>
      </c>
      <c r="L258" s="179">
        <v>7</v>
      </c>
      <c r="M258" s="99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</row>
    <row r="259" spans="1:26" s="26" customFormat="1" ht="15" customHeight="1" x14ac:dyDescent="0.3">
      <c r="A259" s="25"/>
      <c r="B259" s="28" t="s">
        <v>608</v>
      </c>
      <c r="C259" s="161">
        <v>1238</v>
      </c>
      <c r="D259" s="161">
        <f t="shared" si="72"/>
        <v>2177</v>
      </c>
      <c r="E259" s="160">
        <f t="shared" si="73"/>
        <v>1061</v>
      </c>
      <c r="F259" s="162">
        <f t="shared" si="74"/>
        <v>1116</v>
      </c>
      <c r="G259" s="160">
        <f t="shared" si="75"/>
        <v>2157</v>
      </c>
      <c r="H259" s="160">
        <v>1058</v>
      </c>
      <c r="I259" s="160">
        <v>1099</v>
      </c>
      <c r="J259" s="177">
        <f t="shared" si="76"/>
        <v>20</v>
      </c>
      <c r="K259" s="178">
        <v>3</v>
      </c>
      <c r="L259" s="179">
        <v>17</v>
      </c>
      <c r="M259" s="99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</row>
    <row r="260" spans="1:26" s="26" customFormat="1" ht="15" customHeight="1" x14ac:dyDescent="0.3">
      <c r="A260" s="25"/>
      <c r="B260" s="28" t="s">
        <v>609</v>
      </c>
      <c r="C260" s="161">
        <v>530</v>
      </c>
      <c r="D260" s="161">
        <f t="shared" si="72"/>
        <v>845</v>
      </c>
      <c r="E260" s="160">
        <f t="shared" si="73"/>
        <v>389</v>
      </c>
      <c r="F260" s="162">
        <f t="shared" si="74"/>
        <v>456</v>
      </c>
      <c r="G260" s="160">
        <f t="shared" si="75"/>
        <v>841</v>
      </c>
      <c r="H260" s="160">
        <v>388</v>
      </c>
      <c r="I260" s="160">
        <v>453</v>
      </c>
      <c r="J260" s="177">
        <f t="shared" si="76"/>
        <v>4</v>
      </c>
      <c r="K260" s="178">
        <v>1</v>
      </c>
      <c r="L260" s="179">
        <v>3</v>
      </c>
      <c r="M260" s="99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</row>
    <row r="261" spans="1:26" s="26" customFormat="1" ht="15" customHeight="1" x14ac:dyDescent="0.3">
      <c r="A261" s="25"/>
      <c r="B261" s="27" t="s">
        <v>147</v>
      </c>
      <c r="C261" s="174">
        <f>SUM(C262:C269)</f>
        <v>13793</v>
      </c>
      <c r="D261" s="174">
        <f>SUM(D262:D269)</f>
        <v>25860</v>
      </c>
      <c r="E261" s="175">
        <f>SUM(E262:E269)</f>
        <v>12824</v>
      </c>
      <c r="F261" s="176">
        <f>SUM(F262:F269)</f>
        <v>13036</v>
      </c>
      <c r="G261" s="175">
        <f>SUM(G262:G269)</f>
        <v>25657</v>
      </c>
      <c r="H261" s="175">
        <f t="shared" ref="H261:I261" si="77">SUM(H262:H269)</f>
        <v>12770</v>
      </c>
      <c r="I261" s="175">
        <f t="shared" si="77"/>
        <v>12887</v>
      </c>
      <c r="J261" s="174">
        <f>K261+L261</f>
        <v>203</v>
      </c>
      <c r="K261" s="175">
        <f>SUM(K262:K269)</f>
        <v>54</v>
      </c>
      <c r="L261" s="176">
        <f>SUM(L262:L269)</f>
        <v>149</v>
      </c>
      <c r="M261" s="100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</row>
    <row r="262" spans="1:26" s="26" customFormat="1" ht="15" customHeight="1" x14ac:dyDescent="0.3">
      <c r="A262" s="25"/>
      <c r="B262" s="28" t="s">
        <v>644</v>
      </c>
      <c r="C262" s="161">
        <v>2688</v>
      </c>
      <c r="D262" s="161">
        <f>E262+F262</f>
        <v>5436</v>
      </c>
      <c r="E262" s="160">
        <f>H262+K262</f>
        <v>2680</v>
      </c>
      <c r="F262" s="162">
        <f>I262+L262</f>
        <v>2756</v>
      </c>
      <c r="G262" s="160">
        <f>H262+I262</f>
        <v>5394</v>
      </c>
      <c r="H262" s="160">
        <v>2670</v>
      </c>
      <c r="I262" s="160">
        <v>2724</v>
      </c>
      <c r="J262" s="177">
        <f>K262+L262</f>
        <v>42</v>
      </c>
      <c r="K262" s="178">
        <v>10</v>
      </c>
      <c r="L262" s="179">
        <v>32</v>
      </c>
      <c r="M262" s="99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</row>
    <row r="263" spans="1:26" s="26" customFormat="1" ht="15" customHeight="1" x14ac:dyDescent="0.3">
      <c r="A263" s="25"/>
      <c r="B263" s="28" t="s">
        <v>645</v>
      </c>
      <c r="C263" s="161">
        <v>1117</v>
      </c>
      <c r="D263" s="161">
        <f t="shared" ref="D263:D269" si="78">E263+F263</f>
        <v>1978</v>
      </c>
      <c r="E263" s="160">
        <f t="shared" ref="E263:E269" si="79">H263+K263</f>
        <v>985</v>
      </c>
      <c r="F263" s="162">
        <f t="shared" ref="F263:F269" si="80">I263+L263</f>
        <v>993</v>
      </c>
      <c r="G263" s="160">
        <f t="shared" ref="G263:G269" si="81">H263+I263</f>
        <v>1961</v>
      </c>
      <c r="H263" s="160">
        <v>980</v>
      </c>
      <c r="I263" s="160">
        <v>981</v>
      </c>
      <c r="J263" s="177">
        <f t="shared" ref="J263:J269" si="82">K263+L263</f>
        <v>17</v>
      </c>
      <c r="K263" s="178">
        <v>5</v>
      </c>
      <c r="L263" s="179">
        <v>12</v>
      </c>
      <c r="M263" s="99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</row>
    <row r="264" spans="1:26" s="26" customFormat="1" ht="15" customHeight="1" x14ac:dyDescent="0.3">
      <c r="A264" s="25"/>
      <c r="B264" s="28" t="s">
        <v>646</v>
      </c>
      <c r="C264" s="161">
        <v>1414</v>
      </c>
      <c r="D264" s="161">
        <f t="shared" si="78"/>
        <v>2569</v>
      </c>
      <c r="E264" s="160">
        <f t="shared" si="79"/>
        <v>1243</v>
      </c>
      <c r="F264" s="162">
        <f t="shared" si="80"/>
        <v>1326</v>
      </c>
      <c r="G264" s="160">
        <f t="shared" si="81"/>
        <v>2540</v>
      </c>
      <c r="H264" s="160">
        <v>1241</v>
      </c>
      <c r="I264" s="160">
        <v>1299</v>
      </c>
      <c r="J264" s="177">
        <f t="shared" si="82"/>
        <v>29</v>
      </c>
      <c r="K264" s="178">
        <v>2</v>
      </c>
      <c r="L264" s="179">
        <v>27</v>
      </c>
      <c r="M264" s="99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</row>
    <row r="265" spans="1:26" s="26" customFormat="1" ht="15" customHeight="1" x14ac:dyDescent="0.3">
      <c r="A265" s="25"/>
      <c r="B265" s="28" t="s">
        <v>647</v>
      </c>
      <c r="C265" s="161">
        <v>1120</v>
      </c>
      <c r="D265" s="161">
        <f t="shared" si="78"/>
        <v>2117</v>
      </c>
      <c r="E265" s="160">
        <f t="shared" si="79"/>
        <v>1057</v>
      </c>
      <c r="F265" s="162">
        <f t="shared" si="80"/>
        <v>1060</v>
      </c>
      <c r="G265" s="160">
        <f t="shared" si="81"/>
        <v>2102</v>
      </c>
      <c r="H265" s="160">
        <v>1051</v>
      </c>
      <c r="I265" s="160">
        <v>1051</v>
      </c>
      <c r="J265" s="177">
        <f t="shared" si="82"/>
        <v>15</v>
      </c>
      <c r="K265" s="178">
        <v>6</v>
      </c>
      <c r="L265" s="179">
        <v>9</v>
      </c>
      <c r="M265" s="99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</row>
    <row r="266" spans="1:26" s="26" customFormat="1" ht="15" customHeight="1" x14ac:dyDescent="0.3">
      <c r="A266" s="25"/>
      <c r="B266" s="28" t="s">
        <v>648</v>
      </c>
      <c r="C266" s="161">
        <v>1421</v>
      </c>
      <c r="D266" s="161">
        <f t="shared" si="78"/>
        <v>2589</v>
      </c>
      <c r="E266" s="160">
        <f t="shared" si="79"/>
        <v>1277</v>
      </c>
      <c r="F266" s="162">
        <f t="shared" si="80"/>
        <v>1312</v>
      </c>
      <c r="G266" s="160">
        <f t="shared" si="81"/>
        <v>2572</v>
      </c>
      <c r="H266" s="160">
        <v>1271</v>
      </c>
      <c r="I266" s="160">
        <v>1301</v>
      </c>
      <c r="J266" s="177">
        <f t="shared" si="82"/>
        <v>17</v>
      </c>
      <c r="K266" s="178">
        <v>6</v>
      </c>
      <c r="L266" s="179">
        <v>11</v>
      </c>
      <c r="M266" s="99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</row>
    <row r="267" spans="1:26" s="26" customFormat="1" ht="15" customHeight="1" x14ac:dyDescent="0.3">
      <c r="A267" s="25"/>
      <c r="B267" s="28" t="s">
        <v>649</v>
      </c>
      <c r="C267" s="161">
        <v>1512</v>
      </c>
      <c r="D267" s="161">
        <f t="shared" si="78"/>
        <v>2712</v>
      </c>
      <c r="E267" s="160">
        <f t="shared" si="79"/>
        <v>1283</v>
      </c>
      <c r="F267" s="162">
        <f t="shared" si="80"/>
        <v>1429</v>
      </c>
      <c r="G267" s="160">
        <f t="shared" si="81"/>
        <v>2686</v>
      </c>
      <c r="H267" s="160">
        <v>1274</v>
      </c>
      <c r="I267" s="160">
        <v>1412</v>
      </c>
      <c r="J267" s="177">
        <f t="shared" si="82"/>
        <v>26</v>
      </c>
      <c r="K267" s="178">
        <v>9</v>
      </c>
      <c r="L267" s="179">
        <v>17</v>
      </c>
      <c r="M267" s="99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</row>
    <row r="268" spans="1:26" s="26" customFormat="1" ht="15" customHeight="1" x14ac:dyDescent="0.3">
      <c r="A268" s="25"/>
      <c r="B268" s="28" t="s">
        <v>650</v>
      </c>
      <c r="C268" s="161">
        <v>1028</v>
      </c>
      <c r="D268" s="161">
        <f t="shared" si="78"/>
        <v>1842</v>
      </c>
      <c r="E268" s="160">
        <f t="shared" si="79"/>
        <v>911</v>
      </c>
      <c r="F268" s="162">
        <f t="shared" si="80"/>
        <v>931</v>
      </c>
      <c r="G268" s="160">
        <f t="shared" si="81"/>
        <v>1825</v>
      </c>
      <c r="H268" s="160">
        <v>905</v>
      </c>
      <c r="I268" s="160">
        <v>920</v>
      </c>
      <c r="J268" s="177">
        <f t="shared" si="82"/>
        <v>17</v>
      </c>
      <c r="K268" s="178">
        <v>6</v>
      </c>
      <c r="L268" s="179">
        <v>11</v>
      </c>
      <c r="M268" s="99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</row>
    <row r="269" spans="1:26" s="26" customFormat="1" ht="15" customHeight="1" x14ac:dyDescent="0.3">
      <c r="A269" s="25"/>
      <c r="B269" s="28" t="s">
        <v>651</v>
      </c>
      <c r="C269" s="161">
        <v>3493</v>
      </c>
      <c r="D269" s="161">
        <f t="shared" si="78"/>
        <v>6617</v>
      </c>
      <c r="E269" s="160">
        <f t="shared" si="79"/>
        <v>3388</v>
      </c>
      <c r="F269" s="162">
        <f t="shared" si="80"/>
        <v>3229</v>
      </c>
      <c r="G269" s="160">
        <f t="shared" si="81"/>
        <v>6577</v>
      </c>
      <c r="H269" s="160">
        <v>3378</v>
      </c>
      <c r="I269" s="160">
        <v>3199</v>
      </c>
      <c r="J269" s="177">
        <f t="shared" si="82"/>
        <v>40</v>
      </c>
      <c r="K269" s="178">
        <v>10</v>
      </c>
      <c r="L269" s="179">
        <v>30</v>
      </c>
      <c r="M269" s="99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</row>
    <row r="270" spans="1:26" s="26" customFormat="1" ht="15" customHeight="1" x14ac:dyDescent="0.3">
      <c r="A270" s="25"/>
      <c r="B270" s="27" t="s">
        <v>148</v>
      </c>
      <c r="C270" s="174">
        <f>SUM(C271:C276)</f>
        <v>8862</v>
      </c>
      <c r="D270" s="174">
        <f>SUM(D271:D276)</f>
        <v>17404</v>
      </c>
      <c r="E270" s="175">
        <f>SUM(E271:E276)</f>
        <v>8561</v>
      </c>
      <c r="F270" s="176">
        <f>SUM(F271:F276)</f>
        <v>8843</v>
      </c>
      <c r="G270" s="175">
        <f>SUM(G271:G276)</f>
        <v>17206</v>
      </c>
      <c r="H270" s="175">
        <f t="shared" ref="H270:I270" si="83">SUM(H271:H276)</f>
        <v>8508</v>
      </c>
      <c r="I270" s="175">
        <f t="shared" si="83"/>
        <v>8698</v>
      </c>
      <c r="J270" s="174">
        <f>SUM(J271:J276)</f>
        <v>198</v>
      </c>
      <c r="K270" s="175">
        <f>SUM(K271:K276)</f>
        <v>53</v>
      </c>
      <c r="L270" s="176">
        <f>SUM(L271:L276)</f>
        <v>145</v>
      </c>
      <c r="M270" s="100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</row>
    <row r="271" spans="1:26" s="26" customFormat="1" ht="15" customHeight="1" x14ac:dyDescent="0.3">
      <c r="A271" s="25"/>
      <c r="B271" s="28" t="s">
        <v>610</v>
      </c>
      <c r="C271" s="161">
        <v>3559</v>
      </c>
      <c r="D271" s="161">
        <f>E271+F271</f>
        <v>7555</v>
      </c>
      <c r="E271" s="160">
        <f>H271+K271</f>
        <v>3674</v>
      </c>
      <c r="F271" s="162">
        <f>I271+L271</f>
        <v>3881</v>
      </c>
      <c r="G271" s="160">
        <f>H271+I271</f>
        <v>7478</v>
      </c>
      <c r="H271" s="160">
        <v>3655</v>
      </c>
      <c r="I271" s="160">
        <v>3823</v>
      </c>
      <c r="J271" s="177">
        <f>K271+L271</f>
        <v>77</v>
      </c>
      <c r="K271" s="178">
        <v>19</v>
      </c>
      <c r="L271" s="179">
        <v>58</v>
      </c>
      <c r="M271" s="99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</row>
    <row r="272" spans="1:26" s="26" customFormat="1" ht="15" customHeight="1" x14ac:dyDescent="0.3">
      <c r="A272" s="25"/>
      <c r="B272" s="28" t="s">
        <v>611</v>
      </c>
      <c r="C272" s="161">
        <v>1201</v>
      </c>
      <c r="D272" s="161">
        <f t="shared" ref="D272:D277" si="84">E272+F272</f>
        <v>2253</v>
      </c>
      <c r="E272" s="160">
        <f t="shared" ref="E272:E276" si="85">H272+K272</f>
        <v>1092</v>
      </c>
      <c r="F272" s="162">
        <f t="shared" ref="F272:F276" si="86">I272+L272</f>
        <v>1161</v>
      </c>
      <c r="G272" s="160">
        <f t="shared" ref="G272:G276" si="87">H272+I272</f>
        <v>2223</v>
      </c>
      <c r="H272" s="160">
        <v>1084</v>
      </c>
      <c r="I272" s="160">
        <v>1139</v>
      </c>
      <c r="J272" s="177">
        <f t="shared" ref="J272:J276" si="88">K272+L272</f>
        <v>30</v>
      </c>
      <c r="K272" s="178">
        <v>8</v>
      </c>
      <c r="L272" s="179">
        <v>22</v>
      </c>
      <c r="M272" s="99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</row>
    <row r="273" spans="1:26" s="26" customFormat="1" ht="15" customHeight="1" x14ac:dyDescent="0.3">
      <c r="A273" s="25"/>
      <c r="B273" s="28" t="s">
        <v>612</v>
      </c>
      <c r="C273" s="161">
        <v>984</v>
      </c>
      <c r="D273" s="161">
        <f t="shared" si="84"/>
        <v>1790</v>
      </c>
      <c r="E273" s="160">
        <f t="shared" si="85"/>
        <v>893</v>
      </c>
      <c r="F273" s="162">
        <f t="shared" si="86"/>
        <v>897</v>
      </c>
      <c r="G273" s="160">
        <f t="shared" si="87"/>
        <v>1765</v>
      </c>
      <c r="H273" s="160">
        <v>888</v>
      </c>
      <c r="I273" s="160">
        <v>877</v>
      </c>
      <c r="J273" s="177">
        <f t="shared" si="88"/>
        <v>25</v>
      </c>
      <c r="K273" s="178">
        <v>5</v>
      </c>
      <c r="L273" s="179">
        <v>20</v>
      </c>
      <c r="M273" s="99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</row>
    <row r="274" spans="1:26" s="26" customFormat="1" ht="15" customHeight="1" x14ac:dyDescent="0.3">
      <c r="A274" s="25"/>
      <c r="B274" s="28" t="s">
        <v>613</v>
      </c>
      <c r="C274" s="161">
        <v>983</v>
      </c>
      <c r="D274" s="161">
        <f t="shared" si="84"/>
        <v>1854</v>
      </c>
      <c r="E274" s="160">
        <f t="shared" si="85"/>
        <v>918</v>
      </c>
      <c r="F274" s="162">
        <f t="shared" si="86"/>
        <v>936</v>
      </c>
      <c r="G274" s="160">
        <f t="shared" si="87"/>
        <v>1840</v>
      </c>
      <c r="H274" s="160">
        <v>912</v>
      </c>
      <c r="I274" s="160">
        <v>928</v>
      </c>
      <c r="J274" s="177">
        <f t="shared" si="88"/>
        <v>14</v>
      </c>
      <c r="K274" s="178">
        <v>6</v>
      </c>
      <c r="L274" s="179">
        <v>8</v>
      </c>
      <c r="M274" s="99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</row>
    <row r="275" spans="1:26" s="26" customFormat="1" ht="15" customHeight="1" x14ac:dyDescent="0.3">
      <c r="A275" s="25"/>
      <c r="B275" s="28" t="s">
        <v>614</v>
      </c>
      <c r="C275" s="161">
        <v>958</v>
      </c>
      <c r="D275" s="161">
        <f t="shared" si="84"/>
        <v>1759</v>
      </c>
      <c r="E275" s="160">
        <f t="shared" si="85"/>
        <v>873</v>
      </c>
      <c r="F275" s="162">
        <f t="shared" si="86"/>
        <v>886</v>
      </c>
      <c r="G275" s="160">
        <f t="shared" si="87"/>
        <v>1731</v>
      </c>
      <c r="H275" s="160">
        <v>865</v>
      </c>
      <c r="I275" s="160">
        <v>866</v>
      </c>
      <c r="J275" s="177">
        <f t="shared" si="88"/>
        <v>28</v>
      </c>
      <c r="K275" s="178">
        <v>8</v>
      </c>
      <c r="L275" s="179">
        <v>20</v>
      </c>
      <c r="M275" s="99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</row>
    <row r="276" spans="1:26" s="26" customFormat="1" ht="15" customHeight="1" x14ac:dyDescent="0.3">
      <c r="A276" s="25"/>
      <c r="B276" s="28" t="s">
        <v>615</v>
      </c>
      <c r="C276" s="161">
        <v>1177</v>
      </c>
      <c r="D276" s="161">
        <f t="shared" si="84"/>
        <v>2193</v>
      </c>
      <c r="E276" s="160">
        <f t="shared" si="85"/>
        <v>1111</v>
      </c>
      <c r="F276" s="162">
        <f t="shared" si="86"/>
        <v>1082</v>
      </c>
      <c r="G276" s="160">
        <f t="shared" si="87"/>
        <v>2169</v>
      </c>
      <c r="H276" s="160">
        <v>1104</v>
      </c>
      <c r="I276" s="160">
        <v>1065</v>
      </c>
      <c r="J276" s="177">
        <f t="shared" si="88"/>
        <v>24</v>
      </c>
      <c r="K276" s="178">
        <v>7</v>
      </c>
      <c r="L276" s="179">
        <v>17</v>
      </c>
      <c r="M276" s="99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</row>
    <row r="277" spans="1:26" s="26" customFormat="1" ht="15" customHeight="1" x14ac:dyDescent="0.3">
      <c r="A277" s="25"/>
      <c r="B277" s="27" t="s">
        <v>149</v>
      </c>
      <c r="C277" s="174">
        <f>SUM(C278:C286)</f>
        <v>20155</v>
      </c>
      <c r="D277" s="174">
        <f t="shared" si="84"/>
        <v>38845</v>
      </c>
      <c r="E277" s="175">
        <f>SUM(E278:E286)</f>
        <v>18750</v>
      </c>
      <c r="F277" s="176">
        <f>SUM(F278:F286)</f>
        <v>20095</v>
      </c>
      <c r="G277" s="175">
        <f t="shared" ref="G277:L277" si="89">SUM(G278:G286)</f>
        <v>37886</v>
      </c>
      <c r="H277" s="175">
        <f t="shared" si="89"/>
        <v>18008</v>
      </c>
      <c r="I277" s="175">
        <f t="shared" si="89"/>
        <v>19878</v>
      </c>
      <c r="J277" s="174">
        <f t="shared" si="89"/>
        <v>959</v>
      </c>
      <c r="K277" s="175">
        <f t="shared" si="89"/>
        <v>742</v>
      </c>
      <c r="L277" s="176">
        <f t="shared" si="89"/>
        <v>217</v>
      </c>
      <c r="M277" s="100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</row>
    <row r="278" spans="1:26" s="26" customFormat="1" ht="15" customHeight="1" x14ac:dyDescent="0.3">
      <c r="A278" s="25"/>
      <c r="B278" s="28" t="s">
        <v>616</v>
      </c>
      <c r="C278" s="161">
        <v>5519</v>
      </c>
      <c r="D278" s="161">
        <f>E278+F278</f>
        <v>11671</v>
      </c>
      <c r="E278" s="160">
        <f>H278+K278</f>
        <v>5616</v>
      </c>
      <c r="F278" s="162">
        <f>I278+L278</f>
        <v>6055</v>
      </c>
      <c r="G278" s="160">
        <f>H278+I278</f>
        <v>11515</v>
      </c>
      <c r="H278" s="160">
        <v>5515</v>
      </c>
      <c r="I278" s="160">
        <v>6000</v>
      </c>
      <c r="J278" s="177">
        <f>K278+L278</f>
        <v>156</v>
      </c>
      <c r="K278" s="225">
        <v>101</v>
      </c>
      <c r="L278" s="226">
        <v>55</v>
      </c>
      <c r="M278" s="99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</row>
    <row r="279" spans="1:26" s="26" customFormat="1" ht="15" customHeight="1" x14ac:dyDescent="0.3">
      <c r="A279" s="25"/>
      <c r="B279" s="28" t="s">
        <v>617</v>
      </c>
      <c r="C279" s="161">
        <v>3535</v>
      </c>
      <c r="D279" s="161">
        <f t="shared" ref="D279:D286" si="90">E279+F279</f>
        <v>6752</v>
      </c>
      <c r="E279" s="160">
        <f t="shared" ref="E279:E286" si="91">H279+K279</f>
        <v>3315</v>
      </c>
      <c r="F279" s="162">
        <f t="shared" ref="F279:F286" si="92">I279+L279</f>
        <v>3437</v>
      </c>
      <c r="G279" s="160">
        <f t="shared" ref="G279:G286" si="93">H279+I279</f>
        <v>6499</v>
      </c>
      <c r="H279" s="160">
        <v>3088</v>
      </c>
      <c r="I279" s="160">
        <v>3411</v>
      </c>
      <c r="J279" s="177">
        <f t="shared" ref="J279:J286" si="94">K279+L279</f>
        <v>253</v>
      </c>
      <c r="K279" s="225">
        <v>227</v>
      </c>
      <c r="L279" s="226">
        <v>26</v>
      </c>
      <c r="M279" s="99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</row>
    <row r="280" spans="1:26" s="26" customFormat="1" ht="15" customHeight="1" x14ac:dyDescent="0.3">
      <c r="A280" s="25"/>
      <c r="B280" s="28" t="s">
        <v>618</v>
      </c>
      <c r="C280" s="161">
        <v>1445</v>
      </c>
      <c r="D280" s="161">
        <f t="shared" si="90"/>
        <v>2540</v>
      </c>
      <c r="E280" s="160">
        <f t="shared" si="91"/>
        <v>1251</v>
      </c>
      <c r="F280" s="162">
        <f t="shared" si="92"/>
        <v>1289</v>
      </c>
      <c r="G280" s="160">
        <f t="shared" si="93"/>
        <v>2463</v>
      </c>
      <c r="H280" s="160">
        <v>1185</v>
      </c>
      <c r="I280" s="160">
        <v>1278</v>
      </c>
      <c r="J280" s="177">
        <f t="shared" si="94"/>
        <v>77</v>
      </c>
      <c r="K280" s="225">
        <v>66</v>
      </c>
      <c r="L280" s="226">
        <v>11</v>
      </c>
      <c r="M280" s="99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</row>
    <row r="281" spans="1:26" s="26" customFormat="1" ht="15" customHeight="1" x14ac:dyDescent="0.3">
      <c r="A281" s="25"/>
      <c r="B281" s="28" t="s">
        <v>619</v>
      </c>
      <c r="C281" s="161">
        <v>720</v>
      </c>
      <c r="D281" s="161">
        <f t="shared" si="90"/>
        <v>1224</v>
      </c>
      <c r="E281" s="160">
        <f t="shared" si="91"/>
        <v>534</v>
      </c>
      <c r="F281" s="162">
        <f t="shared" si="92"/>
        <v>690</v>
      </c>
      <c r="G281" s="160">
        <f t="shared" si="93"/>
        <v>1212</v>
      </c>
      <c r="H281" s="160">
        <v>533</v>
      </c>
      <c r="I281" s="160">
        <v>679</v>
      </c>
      <c r="J281" s="177">
        <f t="shared" si="94"/>
        <v>12</v>
      </c>
      <c r="K281" s="225">
        <v>1</v>
      </c>
      <c r="L281" s="226">
        <v>11</v>
      </c>
      <c r="M281" s="99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</row>
    <row r="282" spans="1:26" s="26" customFormat="1" ht="15" customHeight="1" x14ac:dyDescent="0.3">
      <c r="A282" s="25"/>
      <c r="B282" s="28" t="s">
        <v>620</v>
      </c>
      <c r="C282" s="161">
        <v>1180</v>
      </c>
      <c r="D282" s="161">
        <f t="shared" si="90"/>
        <v>2114</v>
      </c>
      <c r="E282" s="160">
        <f t="shared" si="91"/>
        <v>1033</v>
      </c>
      <c r="F282" s="162">
        <f t="shared" si="92"/>
        <v>1081</v>
      </c>
      <c r="G282" s="160">
        <f t="shared" si="93"/>
        <v>2086</v>
      </c>
      <c r="H282" s="160">
        <v>1018</v>
      </c>
      <c r="I282" s="160">
        <v>1068</v>
      </c>
      <c r="J282" s="177">
        <f t="shared" si="94"/>
        <v>28</v>
      </c>
      <c r="K282" s="225">
        <v>15</v>
      </c>
      <c r="L282" s="226">
        <v>13</v>
      </c>
      <c r="M282" s="99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</row>
    <row r="283" spans="1:26" s="26" customFormat="1" ht="15" customHeight="1" x14ac:dyDescent="0.3">
      <c r="A283" s="25"/>
      <c r="B283" s="28" t="s">
        <v>621</v>
      </c>
      <c r="C283" s="161">
        <v>1579</v>
      </c>
      <c r="D283" s="161">
        <f t="shared" si="90"/>
        <v>3047</v>
      </c>
      <c r="E283" s="160">
        <f t="shared" si="91"/>
        <v>1555</v>
      </c>
      <c r="F283" s="162">
        <f t="shared" si="92"/>
        <v>1492</v>
      </c>
      <c r="G283" s="160">
        <f t="shared" si="93"/>
        <v>2839</v>
      </c>
      <c r="H283" s="160">
        <v>1358</v>
      </c>
      <c r="I283" s="160">
        <v>1481</v>
      </c>
      <c r="J283" s="177">
        <f t="shared" si="94"/>
        <v>208</v>
      </c>
      <c r="K283" s="225">
        <v>197</v>
      </c>
      <c r="L283" s="226">
        <v>11</v>
      </c>
      <c r="M283" s="99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</row>
    <row r="284" spans="1:26" s="26" customFormat="1" ht="15" customHeight="1" x14ac:dyDescent="0.3">
      <c r="A284" s="25"/>
      <c r="B284" s="28" t="s">
        <v>622</v>
      </c>
      <c r="C284" s="161">
        <v>3449</v>
      </c>
      <c r="D284" s="161">
        <f t="shared" si="90"/>
        <v>6765</v>
      </c>
      <c r="E284" s="160">
        <f t="shared" si="91"/>
        <v>3177</v>
      </c>
      <c r="F284" s="162">
        <f t="shared" si="92"/>
        <v>3588</v>
      </c>
      <c r="G284" s="160">
        <f t="shared" si="93"/>
        <v>6628</v>
      </c>
      <c r="H284" s="160">
        <v>3092</v>
      </c>
      <c r="I284" s="160">
        <v>3536</v>
      </c>
      <c r="J284" s="177">
        <f t="shared" si="94"/>
        <v>137</v>
      </c>
      <c r="K284" s="225">
        <v>85</v>
      </c>
      <c r="L284" s="226">
        <v>52</v>
      </c>
      <c r="M284" s="99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</row>
    <row r="285" spans="1:26" s="26" customFormat="1" ht="15" customHeight="1" x14ac:dyDescent="0.3">
      <c r="A285" s="25"/>
      <c r="B285" s="28" t="s">
        <v>623</v>
      </c>
      <c r="C285" s="161">
        <v>1687</v>
      </c>
      <c r="D285" s="161">
        <f t="shared" si="90"/>
        <v>2984</v>
      </c>
      <c r="E285" s="160">
        <f t="shared" si="91"/>
        <v>1413</v>
      </c>
      <c r="F285" s="162">
        <f t="shared" si="92"/>
        <v>1571</v>
      </c>
      <c r="G285" s="160">
        <f t="shared" si="93"/>
        <v>2909</v>
      </c>
      <c r="H285" s="160">
        <v>1370</v>
      </c>
      <c r="I285" s="160">
        <v>1539</v>
      </c>
      <c r="J285" s="177">
        <f t="shared" si="94"/>
        <v>75</v>
      </c>
      <c r="K285" s="225">
        <v>43</v>
      </c>
      <c r="L285" s="226">
        <v>32</v>
      </c>
      <c r="M285" s="99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</row>
    <row r="286" spans="1:26" s="26" customFormat="1" ht="15" customHeight="1" x14ac:dyDescent="0.3">
      <c r="A286" s="25"/>
      <c r="B286" s="28" t="s">
        <v>624</v>
      </c>
      <c r="C286" s="161">
        <v>1041</v>
      </c>
      <c r="D286" s="161">
        <f t="shared" si="90"/>
        <v>1748</v>
      </c>
      <c r="E286" s="160">
        <f t="shared" si="91"/>
        <v>856</v>
      </c>
      <c r="F286" s="162">
        <f t="shared" si="92"/>
        <v>892</v>
      </c>
      <c r="G286" s="160">
        <f t="shared" si="93"/>
        <v>1735</v>
      </c>
      <c r="H286" s="160">
        <v>849</v>
      </c>
      <c r="I286" s="160">
        <v>886</v>
      </c>
      <c r="J286" s="177">
        <f t="shared" si="94"/>
        <v>13</v>
      </c>
      <c r="K286" s="225">
        <v>7</v>
      </c>
      <c r="L286" s="226">
        <v>6</v>
      </c>
      <c r="M286" s="99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</row>
    <row r="287" spans="1:26" s="26" customFormat="1" ht="15" customHeight="1" x14ac:dyDescent="0.3">
      <c r="A287" s="25"/>
      <c r="B287" s="27" t="s">
        <v>150</v>
      </c>
      <c r="C287" s="174">
        <f>SUM(C288:C296)</f>
        <v>22263</v>
      </c>
      <c r="D287" s="174">
        <f>SUM(D288:D296)</f>
        <v>44123</v>
      </c>
      <c r="E287" s="175">
        <f>SUM(E288:E296)</f>
        <v>21674</v>
      </c>
      <c r="F287" s="176">
        <f>SUM(F288:F296)</f>
        <v>22449</v>
      </c>
      <c r="G287" s="175">
        <f t="shared" ref="G287:L287" si="95">SUM(G288:G296)</f>
        <v>43060</v>
      </c>
      <c r="H287" s="175">
        <f t="shared" si="95"/>
        <v>21142</v>
      </c>
      <c r="I287" s="175">
        <f t="shared" si="95"/>
        <v>21918</v>
      </c>
      <c r="J287" s="174">
        <f t="shared" si="95"/>
        <v>1063</v>
      </c>
      <c r="K287" s="175">
        <f t="shared" si="95"/>
        <v>532</v>
      </c>
      <c r="L287" s="176">
        <f t="shared" si="95"/>
        <v>531</v>
      </c>
      <c r="M287" s="100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</row>
    <row r="288" spans="1:26" s="26" customFormat="1" ht="15" customHeight="1" x14ac:dyDescent="0.3">
      <c r="A288" s="25"/>
      <c r="B288" s="28" t="s">
        <v>435</v>
      </c>
      <c r="C288" s="161">
        <v>3875</v>
      </c>
      <c r="D288" s="161">
        <f>E288+F288</f>
        <v>8368</v>
      </c>
      <c r="E288" s="160">
        <f>H288+K288</f>
        <v>4077</v>
      </c>
      <c r="F288" s="162">
        <f>I288+L288</f>
        <v>4291</v>
      </c>
      <c r="G288" s="160">
        <f>H288+I288</f>
        <v>8285</v>
      </c>
      <c r="H288" s="160">
        <v>4051</v>
      </c>
      <c r="I288" s="160">
        <v>4234</v>
      </c>
      <c r="J288" s="177">
        <f>K288+L288</f>
        <v>83</v>
      </c>
      <c r="K288" s="249">
        <v>26</v>
      </c>
      <c r="L288" s="250">
        <v>57</v>
      </c>
      <c r="M288" s="99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</row>
    <row r="289" spans="1:26" s="26" customFormat="1" ht="15" customHeight="1" x14ac:dyDescent="0.3">
      <c r="A289" s="25"/>
      <c r="B289" s="28" t="s">
        <v>305</v>
      </c>
      <c r="C289" s="161">
        <v>5912</v>
      </c>
      <c r="D289" s="161">
        <f t="shared" ref="D289:D296" si="96">E289+F289</f>
        <v>12411</v>
      </c>
      <c r="E289" s="160">
        <f t="shared" ref="E289:E296" si="97">H289+K289</f>
        <v>6126</v>
      </c>
      <c r="F289" s="162">
        <f t="shared" ref="F289:F296" si="98">I289+L289</f>
        <v>6285</v>
      </c>
      <c r="G289" s="160">
        <f t="shared" ref="G289:G296" si="99">H289+I289</f>
        <v>12266</v>
      </c>
      <c r="H289" s="160">
        <v>6045</v>
      </c>
      <c r="I289" s="160">
        <v>6221</v>
      </c>
      <c r="J289" s="177">
        <f t="shared" ref="J289:J296" si="100">K289+L289</f>
        <v>145</v>
      </c>
      <c r="K289" s="249">
        <v>81</v>
      </c>
      <c r="L289" s="250">
        <v>64</v>
      </c>
      <c r="M289" s="99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</row>
    <row r="290" spans="1:26" s="26" customFormat="1" ht="15" customHeight="1" x14ac:dyDescent="0.3">
      <c r="A290" s="25"/>
      <c r="B290" s="28" t="s">
        <v>436</v>
      </c>
      <c r="C290" s="161">
        <v>1191</v>
      </c>
      <c r="D290" s="161">
        <f t="shared" si="96"/>
        <v>2214</v>
      </c>
      <c r="E290" s="160">
        <f t="shared" si="97"/>
        <v>1040</v>
      </c>
      <c r="F290" s="162">
        <f t="shared" si="98"/>
        <v>1174</v>
      </c>
      <c r="G290" s="160">
        <f t="shared" si="99"/>
        <v>2168</v>
      </c>
      <c r="H290" s="160">
        <v>1020</v>
      </c>
      <c r="I290" s="160">
        <v>1148</v>
      </c>
      <c r="J290" s="177">
        <f t="shared" si="100"/>
        <v>46</v>
      </c>
      <c r="K290" s="249">
        <v>20</v>
      </c>
      <c r="L290" s="250">
        <v>26</v>
      </c>
      <c r="M290" s="99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</row>
    <row r="291" spans="1:26" s="26" customFormat="1" ht="15" customHeight="1" x14ac:dyDescent="0.3">
      <c r="A291" s="25"/>
      <c r="B291" s="28" t="s">
        <v>437</v>
      </c>
      <c r="C291" s="161">
        <v>2250</v>
      </c>
      <c r="D291" s="161">
        <f t="shared" si="96"/>
        <v>4492</v>
      </c>
      <c r="E291" s="160">
        <f t="shared" si="97"/>
        <v>2233</v>
      </c>
      <c r="F291" s="162">
        <f t="shared" si="98"/>
        <v>2259</v>
      </c>
      <c r="G291" s="160">
        <f t="shared" si="99"/>
        <v>4061</v>
      </c>
      <c r="H291" s="160">
        <v>2011</v>
      </c>
      <c r="I291" s="160">
        <v>2050</v>
      </c>
      <c r="J291" s="177">
        <f t="shared" si="100"/>
        <v>431</v>
      </c>
      <c r="K291" s="249">
        <v>222</v>
      </c>
      <c r="L291" s="250">
        <v>209</v>
      </c>
      <c r="M291" s="99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</row>
    <row r="292" spans="1:26" s="26" customFormat="1" ht="15" customHeight="1" x14ac:dyDescent="0.3">
      <c r="A292" s="25"/>
      <c r="B292" s="28" t="s">
        <v>438</v>
      </c>
      <c r="C292" s="161">
        <v>1272</v>
      </c>
      <c r="D292" s="161">
        <f t="shared" si="96"/>
        <v>2261</v>
      </c>
      <c r="E292" s="160">
        <f t="shared" si="97"/>
        <v>1108</v>
      </c>
      <c r="F292" s="162">
        <f t="shared" si="98"/>
        <v>1153</v>
      </c>
      <c r="G292" s="160">
        <f t="shared" si="99"/>
        <v>2231</v>
      </c>
      <c r="H292" s="160">
        <v>1091</v>
      </c>
      <c r="I292" s="160">
        <v>1140</v>
      </c>
      <c r="J292" s="177">
        <f t="shared" si="100"/>
        <v>30</v>
      </c>
      <c r="K292" s="249">
        <v>17</v>
      </c>
      <c r="L292" s="250">
        <v>13</v>
      </c>
      <c r="M292" s="99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</row>
    <row r="293" spans="1:26" s="26" customFormat="1" ht="15" customHeight="1" x14ac:dyDescent="0.3">
      <c r="A293" s="25"/>
      <c r="B293" s="28" t="s">
        <v>439</v>
      </c>
      <c r="C293" s="161">
        <v>2403</v>
      </c>
      <c r="D293" s="161">
        <f t="shared" si="96"/>
        <v>4833</v>
      </c>
      <c r="E293" s="160">
        <f t="shared" si="97"/>
        <v>2369</v>
      </c>
      <c r="F293" s="162">
        <f t="shared" si="98"/>
        <v>2464</v>
      </c>
      <c r="G293" s="160">
        <f t="shared" si="99"/>
        <v>4610</v>
      </c>
      <c r="H293" s="160">
        <v>2241</v>
      </c>
      <c r="I293" s="160">
        <v>2369</v>
      </c>
      <c r="J293" s="177">
        <f t="shared" si="100"/>
        <v>223</v>
      </c>
      <c r="K293" s="249">
        <v>128</v>
      </c>
      <c r="L293" s="250">
        <v>95</v>
      </c>
      <c r="M293" s="99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</row>
    <row r="294" spans="1:26" s="26" customFormat="1" ht="15" customHeight="1" x14ac:dyDescent="0.3">
      <c r="A294" s="25"/>
      <c r="B294" s="28" t="s">
        <v>440</v>
      </c>
      <c r="C294" s="161">
        <v>1226</v>
      </c>
      <c r="D294" s="161">
        <f t="shared" si="96"/>
        <v>2171</v>
      </c>
      <c r="E294" s="160">
        <f t="shared" si="97"/>
        <v>1048</v>
      </c>
      <c r="F294" s="162">
        <f t="shared" si="98"/>
        <v>1123</v>
      </c>
      <c r="G294" s="160">
        <f t="shared" si="99"/>
        <v>2169</v>
      </c>
      <c r="H294" s="160">
        <v>1048</v>
      </c>
      <c r="I294" s="160">
        <v>1121</v>
      </c>
      <c r="J294" s="177">
        <f t="shared" si="100"/>
        <v>2</v>
      </c>
      <c r="K294" s="249">
        <v>0</v>
      </c>
      <c r="L294" s="250">
        <v>2</v>
      </c>
      <c r="M294" s="99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</row>
    <row r="295" spans="1:26" s="26" customFormat="1" ht="15" customHeight="1" x14ac:dyDescent="0.3">
      <c r="A295" s="25"/>
      <c r="B295" s="28" t="s">
        <v>441</v>
      </c>
      <c r="C295" s="161">
        <v>1928</v>
      </c>
      <c r="D295" s="161">
        <f t="shared" si="96"/>
        <v>3483</v>
      </c>
      <c r="E295" s="160">
        <f t="shared" si="97"/>
        <v>1739</v>
      </c>
      <c r="F295" s="162">
        <f t="shared" si="98"/>
        <v>1744</v>
      </c>
      <c r="G295" s="160">
        <f t="shared" si="99"/>
        <v>3398</v>
      </c>
      <c r="H295" s="160">
        <v>1708</v>
      </c>
      <c r="I295" s="160">
        <v>1690</v>
      </c>
      <c r="J295" s="177">
        <f t="shared" si="100"/>
        <v>85</v>
      </c>
      <c r="K295" s="249">
        <v>31</v>
      </c>
      <c r="L295" s="250">
        <v>54</v>
      </c>
      <c r="M295" s="99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</row>
    <row r="296" spans="1:26" s="26" customFormat="1" ht="15" customHeight="1" x14ac:dyDescent="0.3">
      <c r="A296" s="25"/>
      <c r="B296" s="28" t="s">
        <v>442</v>
      </c>
      <c r="C296" s="161">
        <v>2206</v>
      </c>
      <c r="D296" s="161">
        <f t="shared" si="96"/>
        <v>3890</v>
      </c>
      <c r="E296" s="160">
        <f t="shared" si="97"/>
        <v>1934</v>
      </c>
      <c r="F296" s="162">
        <f t="shared" si="98"/>
        <v>1956</v>
      </c>
      <c r="G296" s="160">
        <f t="shared" si="99"/>
        <v>3872</v>
      </c>
      <c r="H296" s="160">
        <v>1927</v>
      </c>
      <c r="I296" s="160">
        <v>1945</v>
      </c>
      <c r="J296" s="177">
        <f t="shared" si="100"/>
        <v>18</v>
      </c>
      <c r="K296" s="249">
        <v>7</v>
      </c>
      <c r="L296" s="250">
        <v>11</v>
      </c>
      <c r="M296" s="99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</row>
    <row r="297" spans="1:26" s="26" customFormat="1" ht="15" customHeight="1" x14ac:dyDescent="0.3">
      <c r="A297" s="25"/>
      <c r="B297" s="27" t="s">
        <v>151</v>
      </c>
      <c r="C297" s="174">
        <f>SUM(C298:C305)</f>
        <v>16255</v>
      </c>
      <c r="D297" s="174">
        <f>SUM(D298:D305)</f>
        <v>34609</v>
      </c>
      <c r="E297" s="175">
        <f>SUM(E298:E305)</f>
        <v>18207</v>
      </c>
      <c r="F297" s="176">
        <f>SUM(F298:F305)</f>
        <v>16402</v>
      </c>
      <c r="G297" s="175">
        <f>SUM(G298:G305)</f>
        <v>32847</v>
      </c>
      <c r="H297" s="175">
        <f t="shared" ref="H297:I297" si="101">SUM(H298:H305)</f>
        <v>16766</v>
      </c>
      <c r="I297" s="175">
        <f t="shared" si="101"/>
        <v>16081</v>
      </c>
      <c r="J297" s="174">
        <f>SUM(J298:J305)</f>
        <v>1762</v>
      </c>
      <c r="K297" s="175">
        <f>SUM(K298:K305)</f>
        <v>1441</v>
      </c>
      <c r="L297" s="176">
        <f>SUM(L298:L305)</f>
        <v>321</v>
      </c>
      <c r="M297" s="100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</row>
    <row r="298" spans="1:26" s="26" customFormat="1" ht="15" customHeight="1" x14ac:dyDescent="0.3">
      <c r="A298" s="25"/>
      <c r="B298" s="28" t="s">
        <v>348</v>
      </c>
      <c r="C298" s="161">
        <v>4906</v>
      </c>
      <c r="D298" s="161">
        <f>E298+F298</f>
        <v>10689</v>
      </c>
      <c r="E298" s="160">
        <f>H298+K298</f>
        <v>5407</v>
      </c>
      <c r="F298" s="162">
        <f>I298+L298</f>
        <v>5282</v>
      </c>
      <c r="G298" s="160">
        <f>H298+I298</f>
        <v>10460</v>
      </c>
      <c r="H298" s="160">
        <v>5285</v>
      </c>
      <c r="I298" s="160">
        <v>5175</v>
      </c>
      <c r="J298" s="177">
        <f>K298+L298</f>
        <v>229</v>
      </c>
      <c r="K298" s="178">
        <v>122</v>
      </c>
      <c r="L298" s="179">
        <v>107</v>
      </c>
      <c r="M298" s="99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</row>
    <row r="299" spans="1:26" s="26" customFormat="1" ht="15" customHeight="1" x14ac:dyDescent="0.3">
      <c r="A299" s="25"/>
      <c r="B299" s="28" t="s">
        <v>443</v>
      </c>
      <c r="C299" s="161">
        <v>844</v>
      </c>
      <c r="D299" s="161">
        <f t="shared" ref="D299:D306" si="102">E299+F299</f>
        <v>1511</v>
      </c>
      <c r="E299" s="160">
        <f t="shared" ref="E299:E305" si="103">H299+K299</f>
        <v>755</v>
      </c>
      <c r="F299" s="162">
        <f t="shared" ref="F299:F305" si="104">I299+L299</f>
        <v>756</v>
      </c>
      <c r="G299" s="160">
        <f t="shared" ref="G299:G305" si="105">H299+I299</f>
        <v>1495</v>
      </c>
      <c r="H299" s="160">
        <v>744</v>
      </c>
      <c r="I299" s="160">
        <v>751</v>
      </c>
      <c r="J299" s="177">
        <f t="shared" ref="J299:J305" si="106">K299+L299</f>
        <v>16</v>
      </c>
      <c r="K299" s="178">
        <v>11</v>
      </c>
      <c r="L299" s="179">
        <v>5</v>
      </c>
      <c r="M299" s="99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</row>
    <row r="300" spans="1:26" s="26" customFormat="1" ht="15" customHeight="1" x14ac:dyDescent="0.3">
      <c r="A300" s="25"/>
      <c r="B300" s="28" t="s">
        <v>444</v>
      </c>
      <c r="C300" s="161">
        <v>1101</v>
      </c>
      <c r="D300" s="161">
        <f t="shared" si="102"/>
        <v>2006</v>
      </c>
      <c r="E300" s="160">
        <f t="shared" si="103"/>
        <v>990</v>
      </c>
      <c r="F300" s="162">
        <f t="shared" si="104"/>
        <v>1016</v>
      </c>
      <c r="G300" s="160">
        <f t="shared" si="105"/>
        <v>1971</v>
      </c>
      <c r="H300" s="160">
        <v>970</v>
      </c>
      <c r="I300" s="160">
        <v>1001</v>
      </c>
      <c r="J300" s="177">
        <f t="shared" si="106"/>
        <v>35</v>
      </c>
      <c r="K300" s="178">
        <v>20</v>
      </c>
      <c r="L300" s="179">
        <v>15</v>
      </c>
      <c r="M300" s="99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</row>
    <row r="301" spans="1:26" s="26" customFormat="1" ht="15" customHeight="1" x14ac:dyDescent="0.3">
      <c r="A301" s="25"/>
      <c r="B301" s="28" t="s">
        <v>445</v>
      </c>
      <c r="C301" s="161">
        <v>1430</v>
      </c>
      <c r="D301" s="161">
        <f t="shared" si="102"/>
        <v>2868</v>
      </c>
      <c r="E301" s="160">
        <f t="shared" si="103"/>
        <v>1615</v>
      </c>
      <c r="F301" s="162">
        <f t="shared" si="104"/>
        <v>1253</v>
      </c>
      <c r="G301" s="160">
        <f t="shared" si="105"/>
        <v>2714</v>
      </c>
      <c r="H301" s="160">
        <v>1477</v>
      </c>
      <c r="I301" s="160">
        <v>1237</v>
      </c>
      <c r="J301" s="177">
        <f t="shared" si="106"/>
        <v>154</v>
      </c>
      <c r="K301" s="178">
        <v>138</v>
      </c>
      <c r="L301" s="179">
        <v>16</v>
      </c>
      <c r="M301" s="99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</row>
    <row r="302" spans="1:26" s="26" customFormat="1" ht="15" customHeight="1" x14ac:dyDescent="0.3">
      <c r="A302" s="25"/>
      <c r="B302" s="28" t="s">
        <v>446</v>
      </c>
      <c r="C302" s="161">
        <v>4056</v>
      </c>
      <c r="D302" s="161">
        <f t="shared" si="102"/>
        <v>9784</v>
      </c>
      <c r="E302" s="160">
        <f t="shared" si="103"/>
        <v>5379</v>
      </c>
      <c r="F302" s="162">
        <f t="shared" si="104"/>
        <v>4405</v>
      </c>
      <c r="G302" s="160">
        <f t="shared" si="105"/>
        <v>8889</v>
      </c>
      <c r="H302" s="160">
        <v>4565</v>
      </c>
      <c r="I302" s="160">
        <v>4324</v>
      </c>
      <c r="J302" s="177">
        <f t="shared" si="106"/>
        <v>895</v>
      </c>
      <c r="K302" s="178">
        <v>814</v>
      </c>
      <c r="L302" s="179">
        <v>81</v>
      </c>
      <c r="M302" s="99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</row>
    <row r="303" spans="1:26" s="26" customFormat="1" ht="15" customHeight="1" x14ac:dyDescent="0.3">
      <c r="A303" s="25"/>
      <c r="B303" s="28" t="s">
        <v>447</v>
      </c>
      <c r="C303" s="161">
        <v>1183</v>
      </c>
      <c r="D303" s="161">
        <f t="shared" si="102"/>
        <v>2298</v>
      </c>
      <c r="E303" s="160">
        <f t="shared" si="103"/>
        <v>1291</v>
      </c>
      <c r="F303" s="162">
        <f t="shared" si="104"/>
        <v>1007</v>
      </c>
      <c r="G303" s="160">
        <f t="shared" si="105"/>
        <v>2078</v>
      </c>
      <c r="H303" s="160">
        <v>1105</v>
      </c>
      <c r="I303" s="160">
        <v>973</v>
      </c>
      <c r="J303" s="177">
        <f t="shared" si="106"/>
        <v>220</v>
      </c>
      <c r="K303" s="178">
        <v>186</v>
      </c>
      <c r="L303" s="179">
        <v>34</v>
      </c>
      <c r="M303" s="99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</row>
    <row r="304" spans="1:26" s="26" customFormat="1" ht="15" customHeight="1" x14ac:dyDescent="0.3">
      <c r="A304" s="25"/>
      <c r="B304" s="28" t="s">
        <v>448</v>
      </c>
      <c r="C304" s="161">
        <v>887</v>
      </c>
      <c r="D304" s="161">
        <f t="shared" si="102"/>
        <v>1708</v>
      </c>
      <c r="E304" s="160">
        <f t="shared" si="103"/>
        <v>866</v>
      </c>
      <c r="F304" s="162">
        <f t="shared" si="104"/>
        <v>842</v>
      </c>
      <c r="G304" s="160">
        <f t="shared" si="105"/>
        <v>1683</v>
      </c>
      <c r="H304" s="160">
        <v>856</v>
      </c>
      <c r="I304" s="160">
        <v>827</v>
      </c>
      <c r="J304" s="177">
        <f t="shared" si="106"/>
        <v>25</v>
      </c>
      <c r="K304" s="178">
        <v>10</v>
      </c>
      <c r="L304" s="179">
        <v>15</v>
      </c>
      <c r="M304" s="99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</row>
    <row r="305" spans="1:26" s="26" customFormat="1" ht="15" customHeight="1" x14ac:dyDescent="0.3">
      <c r="A305" s="25"/>
      <c r="B305" s="28" t="s">
        <v>449</v>
      </c>
      <c r="C305" s="161">
        <v>1848</v>
      </c>
      <c r="D305" s="161">
        <f t="shared" si="102"/>
        <v>3745</v>
      </c>
      <c r="E305" s="160">
        <f t="shared" si="103"/>
        <v>1904</v>
      </c>
      <c r="F305" s="162">
        <f t="shared" si="104"/>
        <v>1841</v>
      </c>
      <c r="G305" s="160">
        <f t="shared" si="105"/>
        <v>3557</v>
      </c>
      <c r="H305" s="160">
        <v>1764</v>
      </c>
      <c r="I305" s="160">
        <v>1793</v>
      </c>
      <c r="J305" s="177">
        <f t="shared" si="106"/>
        <v>188</v>
      </c>
      <c r="K305" s="178">
        <v>140</v>
      </c>
      <c r="L305" s="179">
        <v>48</v>
      </c>
      <c r="M305" s="99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</row>
    <row r="306" spans="1:26" s="26" customFormat="1" ht="15" customHeight="1" x14ac:dyDescent="0.3">
      <c r="A306" s="25"/>
      <c r="B306" s="27" t="s">
        <v>152</v>
      </c>
      <c r="C306" s="174">
        <f>SUM(C307:C316)</f>
        <v>22669</v>
      </c>
      <c r="D306" s="174">
        <f t="shared" si="102"/>
        <v>46002</v>
      </c>
      <c r="E306" s="175">
        <f>SUM(E307:E316)</f>
        <v>24123</v>
      </c>
      <c r="F306" s="176">
        <f>SUM(F307:F316)</f>
        <v>21879</v>
      </c>
      <c r="G306" s="175">
        <f>SUM(G307:G316)</f>
        <v>44350</v>
      </c>
      <c r="H306" s="175">
        <f t="shared" ref="H306:I306" si="107">SUM(H307:H316)</f>
        <v>22857</v>
      </c>
      <c r="I306" s="175">
        <f t="shared" si="107"/>
        <v>21493</v>
      </c>
      <c r="J306" s="174">
        <f>K306+L306</f>
        <v>1652</v>
      </c>
      <c r="K306" s="175">
        <f>SUM(K307:K316)</f>
        <v>1266</v>
      </c>
      <c r="L306" s="176">
        <f>SUM(L307:L316)</f>
        <v>386</v>
      </c>
      <c r="M306" s="100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</row>
    <row r="307" spans="1:26" s="26" customFormat="1" ht="15" customHeight="1" x14ac:dyDescent="0.3">
      <c r="A307" s="25"/>
      <c r="B307" s="28" t="s">
        <v>450</v>
      </c>
      <c r="C307" s="161">
        <v>6448</v>
      </c>
      <c r="D307" s="161">
        <f>E307+F307</f>
        <v>14531</v>
      </c>
      <c r="E307" s="160">
        <f>H307+K307</f>
        <v>7506</v>
      </c>
      <c r="F307" s="162">
        <f>I307+L307</f>
        <v>7025</v>
      </c>
      <c r="G307" s="160">
        <f>H307+I307</f>
        <v>14017</v>
      </c>
      <c r="H307" s="160">
        <v>7119</v>
      </c>
      <c r="I307" s="160">
        <v>6898</v>
      </c>
      <c r="J307" s="177">
        <f>K307+L307</f>
        <v>514</v>
      </c>
      <c r="K307" s="178">
        <v>387</v>
      </c>
      <c r="L307" s="179">
        <v>127</v>
      </c>
      <c r="M307" s="99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</row>
    <row r="308" spans="1:26" s="26" customFormat="1" ht="15" customHeight="1" x14ac:dyDescent="0.3">
      <c r="A308" s="25"/>
      <c r="B308" s="28" t="s">
        <v>451</v>
      </c>
      <c r="C308" s="161">
        <v>3406</v>
      </c>
      <c r="D308" s="161">
        <f t="shared" ref="D308:D317" si="108">E308+F308</f>
        <v>6945</v>
      </c>
      <c r="E308" s="160">
        <f t="shared" ref="E308:E316" si="109">H308+K308</f>
        <v>3927</v>
      </c>
      <c r="F308" s="162">
        <f t="shared" ref="F308:F316" si="110">I308+L308</f>
        <v>3018</v>
      </c>
      <c r="G308" s="160">
        <f t="shared" ref="G308:G316" si="111">H308+I308</f>
        <v>6401</v>
      </c>
      <c r="H308" s="160">
        <v>3477</v>
      </c>
      <c r="I308" s="160">
        <v>2924</v>
      </c>
      <c r="J308" s="177">
        <f t="shared" ref="J308:J316" si="112">K308+L308</f>
        <v>544</v>
      </c>
      <c r="K308" s="178">
        <v>450</v>
      </c>
      <c r="L308" s="179">
        <v>94</v>
      </c>
      <c r="M308" s="99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</row>
    <row r="309" spans="1:26" s="26" customFormat="1" ht="15" customHeight="1" x14ac:dyDescent="0.3">
      <c r="A309" s="25"/>
      <c r="B309" s="28" t="s">
        <v>452</v>
      </c>
      <c r="C309" s="161">
        <v>2029</v>
      </c>
      <c r="D309" s="161">
        <f t="shared" si="108"/>
        <v>3849</v>
      </c>
      <c r="E309" s="160">
        <f t="shared" si="109"/>
        <v>2109</v>
      </c>
      <c r="F309" s="162">
        <f t="shared" si="110"/>
        <v>1740</v>
      </c>
      <c r="G309" s="160">
        <f t="shared" si="111"/>
        <v>3750</v>
      </c>
      <c r="H309" s="160">
        <v>2023</v>
      </c>
      <c r="I309" s="160">
        <v>1727</v>
      </c>
      <c r="J309" s="177">
        <f t="shared" si="112"/>
        <v>99</v>
      </c>
      <c r="K309" s="178">
        <v>86</v>
      </c>
      <c r="L309" s="179">
        <v>13</v>
      </c>
      <c r="M309" s="99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</row>
    <row r="310" spans="1:26" s="26" customFormat="1" ht="15" customHeight="1" x14ac:dyDescent="0.3">
      <c r="A310" s="25"/>
      <c r="B310" s="28" t="s">
        <v>453</v>
      </c>
      <c r="C310" s="161">
        <v>1795</v>
      </c>
      <c r="D310" s="161">
        <f t="shared" si="108"/>
        <v>3131</v>
      </c>
      <c r="E310" s="160">
        <f t="shared" si="109"/>
        <v>1526</v>
      </c>
      <c r="F310" s="162">
        <f t="shared" si="110"/>
        <v>1605</v>
      </c>
      <c r="G310" s="160">
        <f t="shared" si="111"/>
        <v>3094</v>
      </c>
      <c r="H310" s="160">
        <v>1513</v>
      </c>
      <c r="I310" s="160">
        <v>1581</v>
      </c>
      <c r="J310" s="177">
        <f t="shared" si="112"/>
        <v>37</v>
      </c>
      <c r="K310" s="178">
        <v>13</v>
      </c>
      <c r="L310" s="179">
        <v>24</v>
      </c>
      <c r="M310" s="99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</row>
    <row r="311" spans="1:26" s="26" customFormat="1" ht="15" customHeight="1" x14ac:dyDescent="0.3">
      <c r="A311" s="25"/>
      <c r="B311" s="28" t="s">
        <v>454</v>
      </c>
      <c r="C311" s="161">
        <v>1159</v>
      </c>
      <c r="D311" s="161">
        <f t="shared" si="108"/>
        <v>2028</v>
      </c>
      <c r="E311" s="160">
        <f t="shared" si="109"/>
        <v>990</v>
      </c>
      <c r="F311" s="162">
        <f t="shared" si="110"/>
        <v>1038</v>
      </c>
      <c r="G311" s="160">
        <f t="shared" si="111"/>
        <v>2013</v>
      </c>
      <c r="H311" s="160">
        <v>988</v>
      </c>
      <c r="I311" s="160">
        <v>1025</v>
      </c>
      <c r="J311" s="177">
        <f t="shared" si="112"/>
        <v>15</v>
      </c>
      <c r="K311" s="178">
        <v>2</v>
      </c>
      <c r="L311" s="179">
        <v>13</v>
      </c>
      <c r="M311" s="99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</row>
    <row r="312" spans="1:26" s="26" customFormat="1" ht="15" customHeight="1" x14ac:dyDescent="0.3">
      <c r="A312" s="25"/>
      <c r="B312" s="28" t="s">
        <v>455</v>
      </c>
      <c r="C312" s="161">
        <v>715</v>
      </c>
      <c r="D312" s="161">
        <f t="shared" si="108"/>
        <v>1179</v>
      </c>
      <c r="E312" s="160">
        <f t="shared" si="109"/>
        <v>613</v>
      </c>
      <c r="F312" s="162">
        <f t="shared" si="110"/>
        <v>566</v>
      </c>
      <c r="G312" s="160">
        <f t="shared" si="111"/>
        <v>1171</v>
      </c>
      <c r="H312" s="160">
        <v>611</v>
      </c>
      <c r="I312" s="160">
        <v>560</v>
      </c>
      <c r="J312" s="177">
        <f t="shared" si="112"/>
        <v>8</v>
      </c>
      <c r="K312" s="178">
        <v>2</v>
      </c>
      <c r="L312" s="179">
        <v>6</v>
      </c>
      <c r="M312" s="99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</row>
    <row r="313" spans="1:26" s="26" customFormat="1" ht="15" customHeight="1" x14ac:dyDescent="0.3">
      <c r="A313" s="25"/>
      <c r="B313" s="28" t="s">
        <v>456</v>
      </c>
      <c r="C313" s="161">
        <v>1315</v>
      </c>
      <c r="D313" s="161">
        <f t="shared" si="108"/>
        <v>2585</v>
      </c>
      <c r="E313" s="160">
        <f t="shared" si="109"/>
        <v>1306</v>
      </c>
      <c r="F313" s="162">
        <f t="shared" si="110"/>
        <v>1279</v>
      </c>
      <c r="G313" s="160">
        <f t="shared" si="111"/>
        <v>2543</v>
      </c>
      <c r="H313" s="160">
        <v>1281</v>
      </c>
      <c r="I313" s="160">
        <v>1262</v>
      </c>
      <c r="J313" s="177">
        <f t="shared" si="112"/>
        <v>42</v>
      </c>
      <c r="K313" s="178">
        <v>25</v>
      </c>
      <c r="L313" s="179">
        <v>17</v>
      </c>
      <c r="M313" s="99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</row>
    <row r="314" spans="1:26" s="26" customFormat="1" ht="15" customHeight="1" x14ac:dyDescent="0.3">
      <c r="A314" s="25"/>
      <c r="B314" s="28" t="s">
        <v>457</v>
      </c>
      <c r="C314" s="161">
        <v>1685</v>
      </c>
      <c r="D314" s="161">
        <f t="shared" si="108"/>
        <v>3248</v>
      </c>
      <c r="E314" s="160">
        <f t="shared" si="109"/>
        <v>1664</v>
      </c>
      <c r="F314" s="162">
        <f t="shared" si="110"/>
        <v>1584</v>
      </c>
      <c r="G314" s="160">
        <f t="shared" si="111"/>
        <v>3201</v>
      </c>
      <c r="H314" s="160">
        <v>1640</v>
      </c>
      <c r="I314" s="160">
        <v>1561</v>
      </c>
      <c r="J314" s="177">
        <f t="shared" si="112"/>
        <v>47</v>
      </c>
      <c r="K314" s="178">
        <v>24</v>
      </c>
      <c r="L314" s="179">
        <v>23</v>
      </c>
      <c r="M314" s="99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</row>
    <row r="315" spans="1:26" s="26" customFormat="1" ht="15" customHeight="1" x14ac:dyDescent="0.3">
      <c r="A315" s="25"/>
      <c r="B315" s="28" t="s">
        <v>458</v>
      </c>
      <c r="C315" s="161">
        <v>2342</v>
      </c>
      <c r="D315" s="161">
        <f t="shared" si="108"/>
        <v>4808</v>
      </c>
      <c r="E315" s="160">
        <f t="shared" si="109"/>
        <v>2460</v>
      </c>
      <c r="F315" s="162">
        <f t="shared" si="110"/>
        <v>2348</v>
      </c>
      <c r="G315" s="160">
        <f t="shared" si="111"/>
        <v>4723</v>
      </c>
      <c r="H315" s="160">
        <v>2400</v>
      </c>
      <c r="I315" s="160">
        <v>2323</v>
      </c>
      <c r="J315" s="177">
        <f t="shared" si="112"/>
        <v>85</v>
      </c>
      <c r="K315" s="178">
        <v>60</v>
      </c>
      <c r="L315" s="179">
        <v>25</v>
      </c>
      <c r="M315" s="99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</row>
    <row r="316" spans="1:26" s="26" customFormat="1" ht="15" customHeight="1" x14ac:dyDescent="0.3">
      <c r="A316" s="25"/>
      <c r="B316" s="28" t="s">
        <v>459</v>
      </c>
      <c r="C316" s="161">
        <v>1775</v>
      </c>
      <c r="D316" s="161">
        <f t="shared" si="108"/>
        <v>3698</v>
      </c>
      <c r="E316" s="160">
        <f t="shared" si="109"/>
        <v>2022</v>
      </c>
      <c r="F316" s="162">
        <f t="shared" si="110"/>
        <v>1676</v>
      </c>
      <c r="G316" s="160">
        <f t="shared" si="111"/>
        <v>3437</v>
      </c>
      <c r="H316" s="160">
        <v>1805</v>
      </c>
      <c r="I316" s="160">
        <v>1632</v>
      </c>
      <c r="J316" s="177">
        <f t="shared" si="112"/>
        <v>261</v>
      </c>
      <c r="K316" s="178">
        <v>217</v>
      </c>
      <c r="L316" s="179">
        <v>44</v>
      </c>
      <c r="M316" s="99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</row>
    <row r="317" spans="1:26" s="26" customFormat="1" ht="15" customHeight="1" x14ac:dyDescent="0.3">
      <c r="A317" s="25"/>
      <c r="B317" s="27" t="s">
        <v>153</v>
      </c>
      <c r="C317" s="174">
        <f>SUM(C318:C325)</f>
        <v>52784</v>
      </c>
      <c r="D317" s="174">
        <f t="shared" si="108"/>
        <v>122423</v>
      </c>
      <c r="E317" s="175">
        <f>SUM(E318:E325)</f>
        <v>64510</v>
      </c>
      <c r="F317" s="176">
        <f>SUM(F318:F325)</f>
        <v>57913</v>
      </c>
      <c r="G317" s="175">
        <f>SUM(G318:G325)</f>
        <v>118584</v>
      </c>
      <c r="H317" s="175">
        <f t="shared" ref="H317:I317" si="113">SUM(H318:H325)</f>
        <v>61828</v>
      </c>
      <c r="I317" s="175">
        <f t="shared" si="113"/>
        <v>56756</v>
      </c>
      <c r="J317" s="174">
        <f>SUM(J318:J325)</f>
        <v>3839</v>
      </c>
      <c r="K317" s="175">
        <f>SUM(K318:K325)</f>
        <v>2682</v>
      </c>
      <c r="L317" s="176">
        <f>SUM(L318:L325)</f>
        <v>1157</v>
      </c>
      <c r="M317" s="100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</row>
    <row r="318" spans="1:26" s="26" customFormat="1" ht="15" customHeight="1" x14ac:dyDescent="0.3">
      <c r="A318" s="25"/>
      <c r="B318" s="28" t="s">
        <v>460</v>
      </c>
      <c r="C318" s="161">
        <v>14525</v>
      </c>
      <c r="D318" s="161">
        <f>E318+F318</f>
        <v>35604</v>
      </c>
      <c r="E318" s="160">
        <f>H318+K318</f>
        <v>18313</v>
      </c>
      <c r="F318" s="162">
        <f>I318+L318</f>
        <v>17291</v>
      </c>
      <c r="G318" s="160">
        <f>H318+I318</f>
        <v>33730</v>
      </c>
      <c r="H318" s="160">
        <v>16941</v>
      </c>
      <c r="I318" s="160">
        <v>16789</v>
      </c>
      <c r="J318" s="177">
        <f>K318+L318</f>
        <v>1874</v>
      </c>
      <c r="K318" s="178">
        <v>1372</v>
      </c>
      <c r="L318" s="179">
        <v>502</v>
      </c>
      <c r="M318" s="99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</row>
    <row r="319" spans="1:26" s="26" customFormat="1" ht="15" customHeight="1" x14ac:dyDescent="0.3">
      <c r="A319" s="25"/>
      <c r="B319" s="28" t="s">
        <v>461</v>
      </c>
      <c r="C319" s="161">
        <v>9862</v>
      </c>
      <c r="D319" s="161">
        <f t="shared" ref="D319:D325" si="114">E319+F319</f>
        <v>24934</v>
      </c>
      <c r="E319" s="160">
        <f t="shared" ref="E319:E325" si="115">H319+K319</f>
        <v>12989</v>
      </c>
      <c r="F319" s="162">
        <f t="shared" ref="F319:F325" si="116">I319+L319</f>
        <v>11945</v>
      </c>
      <c r="G319" s="160">
        <f t="shared" ref="G319:G325" si="117">H319+I319</f>
        <v>24653</v>
      </c>
      <c r="H319" s="160">
        <v>12861</v>
      </c>
      <c r="I319" s="160">
        <v>11792</v>
      </c>
      <c r="J319" s="177">
        <f t="shared" ref="J319:J325" si="118">K319+L319</f>
        <v>281</v>
      </c>
      <c r="K319" s="178">
        <v>128</v>
      </c>
      <c r="L319" s="179">
        <v>153</v>
      </c>
      <c r="M319" s="99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</row>
    <row r="320" spans="1:26" s="26" customFormat="1" ht="15" customHeight="1" x14ac:dyDescent="0.3">
      <c r="A320" s="25"/>
      <c r="B320" s="28" t="s">
        <v>462</v>
      </c>
      <c r="C320" s="161">
        <v>14720</v>
      </c>
      <c r="D320" s="161">
        <f t="shared" si="114"/>
        <v>33167</v>
      </c>
      <c r="E320" s="160">
        <f t="shared" si="115"/>
        <v>17875</v>
      </c>
      <c r="F320" s="162">
        <f t="shared" si="116"/>
        <v>15292</v>
      </c>
      <c r="G320" s="160">
        <f t="shared" si="117"/>
        <v>32616</v>
      </c>
      <c r="H320" s="160">
        <v>17584</v>
      </c>
      <c r="I320" s="160">
        <v>15032</v>
      </c>
      <c r="J320" s="177">
        <f t="shared" si="118"/>
        <v>551</v>
      </c>
      <c r="K320" s="178">
        <v>291</v>
      </c>
      <c r="L320" s="179">
        <v>260</v>
      </c>
      <c r="M320" s="99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</row>
    <row r="321" spans="1:26" s="26" customFormat="1" ht="15" customHeight="1" x14ac:dyDescent="0.3">
      <c r="A321" s="25"/>
      <c r="B321" s="28" t="s">
        <v>463</v>
      </c>
      <c r="C321" s="161">
        <v>2439</v>
      </c>
      <c r="D321" s="161">
        <f t="shared" si="114"/>
        <v>4641</v>
      </c>
      <c r="E321" s="160">
        <f t="shared" si="115"/>
        <v>2542</v>
      </c>
      <c r="F321" s="162">
        <f t="shared" si="116"/>
        <v>2099</v>
      </c>
      <c r="G321" s="160">
        <f t="shared" si="117"/>
        <v>4398</v>
      </c>
      <c r="H321" s="160">
        <v>2355</v>
      </c>
      <c r="I321" s="160">
        <v>2043</v>
      </c>
      <c r="J321" s="177">
        <f t="shared" si="118"/>
        <v>243</v>
      </c>
      <c r="K321" s="178">
        <v>187</v>
      </c>
      <c r="L321" s="179">
        <v>56</v>
      </c>
      <c r="M321" s="99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</row>
    <row r="322" spans="1:26" s="26" customFormat="1" ht="15" customHeight="1" x14ac:dyDescent="0.3">
      <c r="A322" s="25"/>
      <c r="B322" s="28" t="s">
        <v>464</v>
      </c>
      <c r="C322" s="161">
        <v>2863</v>
      </c>
      <c r="D322" s="161">
        <f t="shared" si="114"/>
        <v>5638</v>
      </c>
      <c r="E322" s="160">
        <f t="shared" si="115"/>
        <v>2893</v>
      </c>
      <c r="F322" s="162">
        <f t="shared" si="116"/>
        <v>2745</v>
      </c>
      <c r="G322" s="160">
        <f t="shared" si="117"/>
        <v>5546</v>
      </c>
      <c r="H322" s="160">
        <v>2834</v>
      </c>
      <c r="I322" s="160">
        <v>2712</v>
      </c>
      <c r="J322" s="177">
        <f t="shared" si="118"/>
        <v>92</v>
      </c>
      <c r="K322" s="178">
        <v>59</v>
      </c>
      <c r="L322" s="179">
        <v>33</v>
      </c>
      <c r="M322" s="99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</row>
    <row r="323" spans="1:26" s="26" customFormat="1" ht="15" customHeight="1" x14ac:dyDescent="0.3">
      <c r="A323" s="25"/>
      <c r="B323" s="28" t="s">
        <v>465</v>
      </c>
      <c r="C323" s="161">
        <v>1965</v>
      </c>
      <c r="D323" s="161">
        <f t="shared" si="114"/>
        <v>3928</v>
      </c>
      <c r="E323" s="160">
        <f t="shared" si="115"/>
        <v>2262</v>
      </c>
      <c r="F323" s="162">
        <f t="shared" si="116"/>
        <v>1666</v>
      </c>
      <c r="G323" s="160">
        <f t="shared" si="117"/>
        <v>3606</v>
      </c>
      <c r="H323" s="160">
        <v>1988</v>
      </c>
      <c r="I323" s="160">
        <v>1618</v>
      </c>
      <c r="J323" s="177">
        <f t="shared" si="118"/>
        <v>322</v>
      </c>
      <c r="K323" s="178">
        <v>274</v>
      </c>
      <c r="L323" s="179">
        <v>48</v>
      </c>
      <c r="M323" s="99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</row>
    <row r="324" spans="1:26" s="26" customFormat="1" ht="15" customHeight="1" x14ac:dyDescent="0.3">
      <c r="A324" s="25"/>
      <c r="B324" s="28" t="s">
        <v>466</v>
      </c>
      <c r="C324" s="161">
        <v>4779</v>
      </c>
      <c r="D324" s="161">
        <f t="shared" si="114"/>
        <v>10927</v>
      </c>
      <c r="E324" s="160">
        <f t="shared" si="115"/>
        <v>5720</v>
      </c>
      <c r="F324" s="162">
        <f t="shared" si="116"/>
        <v>5207</v>
      </c>
      <c r="G324" s="160">
        <f t="shared" si="117"/>
        <v>10601</v>
      </c>
      <c r="H324" s="160">
        <v>5470</v>
      </c>
      <c r="I324" s="160">
        <v>5131</v>
      </c>
      <c r="J324" s="177">
        <f t="shared" si="118"/>
        <v>326</v>
      </c>
      <c r="K324" s="178">
        <v>250</v>
      </c>
      <c r="L324" s="179">
        <v>76</v>
      </c>
      <c r="M324" s="99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</row>
    <row r="325" spans="1:26" s="26" customFormat="1" ht="15" customHeight="1" x14ac:dyDescent="0.3">
      <c r="A325" s="25"/>
      <c r="B325" s="28" t="s">
        <v>467</v>
      </c>
      <c r="C325" s="161">
        <v>1631</v>
      </c>
      <c r="D325" s="161">
        <f t="shared" si="114"/>
        <v>3584</v>
      </c>
      <c r="E325" s="160">
        <f t="shared" si="115"/>
        <v>1916</v>
      </c>
      <c r="F325" s="162">
        <f t="shared" si="116"/>
        <v>1668</v>
      </c>
      <c r="G325" s="160">
        <f t="shared" si="117"/>
        <v>3434</v>
      </c>
      <c r="H325" s="160">
        <v>1795</v>
      </c>
      <c r="I325" s="160">
        <v>1639</v>
      </c>
      <c r="J325" s="177">
        <f t="shared" si="118"/>
        <v>150</v>
      </c>
      <c r="K325" s="178">
        <v>121</v>
      </c>
      <c r="L325" s="179">
        <v>29</v>
      </c>
      <c r="M325" s="99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</row>
    <row r="326" spans="1:26" s="26" customFormat="1" ht="15" customHeight="1" x14ac:dyDescent="0.3">
      <c r="A326" s="25"/>
      <c r="B326" s="27" t="s">
        <v>154</v>
      </c>
      <c r="C326" s="174">
        <f t="shared" ref="C326:L326" si="119">SUM(C327:C338)</f>
        <v>25644</v>
      </c>
      <c r="D326" s="174">
        <f t="shared" si="119"/>
        <v>54529</v>
      </c>
      <c r="E326" s="175">
        <f t="shared" si="119"/>
        <v>26746</v>
      </c>
      <c r="F326" s="176">
        <f t="shared" si="119"/>
        <v>27783</v>
      </c>
      <c r="G326" s="175">
        <f t="shared" si="119"/>
        <v>53988</v>
      </c>
      <c r="H326" s="175">
        <f t="shared" si="119"/>
        <v>26505</v>
      </c>
      <c r="I326" s="175">
        <f t="shared" si="119"/>
        <v>27483</v>
      </c>
      <c r="J326" s="174">
        <f t="shared" si="119"/>
        <v>541</v>
      </c>
      <c r="K326" s="175">
        <f t="shared" si="119"/>
        <v>241</v>
      </c>
      <c r="L326" s="176">
        <f t="shared" si="119"/>
        <v>300</v>
      </c>
      <c r="M326" s="100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</row>
    <row r="327" spans="1:26" s="26" customFormat="1" ht="15" customHeight="1" x14ac:dyDescent="0.3">
      <c r="A327" s="25"/>
      <c r="B327" s="28" t="s">
        <v>349</v>
      </c>
      <c r="C327" s="161">
        <v>7177</v>
      </c>
      <c r="D327" s="161">
        <f>E327+F327</f>
        <v>15594</v>
      </c>
      <c r="E327" s="160">
        <f>H327+K327</f>
        <v>7709</v>
      </c>
      <c r="F327" s="162">
        <f>I327+L327</f>
        <v>7885</v>
      </c>
      <c r="G327" s="160">
        <f>H327+I327</f>
        <v>15419</v>
      </c>
      <c r="H327" s="160">
        <v>7626</v>
      </c>
      <c r="I327" s="160">
        <v>7793</v>
      </c>
      <c r="J327" s="177">
        <f>K327+L327</f>
        <v>175</v>
      </c>
      <c r="K327" s="178">
        <v>83</v>
      </c>
      <c r="L327" s="179">
        <v>92</v>
      </c>
      <c r="M327" s="99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 spans="1:26" s="26" customFormat="1" ht="15" customHeight="1" x14ac:dyDescent="0.3">
      <c r="A328" s="25"/>
      <c r="B328" s="28" t="s">
        <v>350</v>
      </c>
      <c r="C328" s="161">
        <v>1357</v>
      </c>
      <c r="D328" s="161">
        <f t="shared" ref="D328:D338" si="120">E328+F328</f>
        <v>2505</v>
      </c>
      <c r="E328" s="160">
        <f t="shared" ref="E328:E338" si="121">H328+K328</f>
        <v>1240</v>
      </c>
      <c r="F328" s="162">
        <f t="shared" ref="F328:F338" si="122">I328+L328</f>
        <v>1265</v>
      </c>
      <c r="G328" s="160">
        <f t="shared" ref="G328:G338" si="123">H328+I328</f>
        <v>2458</v>
      </c>
      <c r="H328" s="160">
        <v>1225</v>
      </c>
      <c r="I328" s="160">
        <v>1233</v>
      </c>
      <c r="J328" s="177">
        <f t="shared" ref="J328:J337" si="124">K328+L328</f>
        <v>47</v>
      </c>
      <c r="K328" s="178">
        <v>15</v>
      </c>
      <c r="L328" s="179">
        <v>32</v>
      </c>
      <c r="M328" s="99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  <row r="329" spans="1:26" s="26" customFormat="1" ht="15" customHeight="1" x14ac:dyDescent="0.3">
      <c r="A329" s="25"/>
      <c r="B329" s="28" t="s">
        <v>351</v>
      </c>
      <c r="C329" s="161">
        <v>1481</v>
      </c>
      <c r="D329" s="161">
        <f t="shared" si="120"/>
        <v>2783</v>
      </c>
      <c r="E329" s="160">
        <f t="shared" si="121"/>
        <v>1387</v>
      </c>
      <c r="F329" s="162">
        <f t="shared" si="122"/>
        <v>1396</v>
      </c>
      <c r="G329" s="160">
        <f t="shared" si="123"/>
        <v>2737</v>
      </c>
      <c r="H329" s="160">
        <v>1357</v>
      </c>
      <c r="I329" s="160">
        <v>1380</v>
      </c>
      <c r="J329" s="177">
        <f t="shared" si="124"/>
        <v>46</v>
      </c>
      <c r="K329" s="178">
        <v>30</v>
      </c>
      <c r="L329" s="179">
        <v>16</v>
      </c>
      <c r="M329" s="99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</row>
    <row r="330" spans="1:26" s="26" customFormat="1" ht="15" customHeight="1" x14ac:dyDescent="0.3">
      <c r="A330" s="25"/>
      <c r="B330" s="28" t="s">
        <v>352</v>
      </c>
      <c r="C330" s="161">
        <v>969</v>
      </c>
      <c r="D330" s="161">
        <f t="shared" si="120"/>
        <v>1778</v>
      </c>
      <c r="E330" s="160">
        <f t="shared" si="121"/>
        <v>848</v>
      </c>
      <c r="F330" s="162">
        <f t="shared" si="122"/>
        <v>930</v>
      </c>
      <c r="G330" s="160">
        <f t="shared" si="123"/>
        <v>1753</v>
      </c>
      <c r="H330" s="160">
        <v>839</v>
      </c>
      <c r="I330" s="160">
        <v>914</v>
      </c>
      <c r="J330" s="177">
        <f t="shared" si="124"/>
        <v>25</v>
      </c>
      <c r="K330" s="178">
        <v>9</v>
      </c>
      <c r="L330" s="179">
        <v>16</v>
      </c>
      <c r="M330" s="99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</row>
    <row r="331" spans="1:26" s="26" customFormat="1" ht="15" customHeight="1" x14ac:dyDescent="0.3">
      <c r="A331" s="25"/>
      <c r="B331" s="28" t="s">
        <v>353</v>
      </c>
      <c r="C331" s="161">
        <v>6177</v>
      </c>
      <c r="D331" s="161">
        <f t="shared" si="120"/>
        <v>16005</v>
      </c>
      <c r="E331" s="160">
        <f t="shared" si="121"/>
        <v>7799</v>
      </c>
      <c r="F331" s="162">
        <f t="shared" si="122"/>
        <v>8206</v>
      </c>
      <c r="G331" s="160">
        <f t="shared" si="123"/>
        <v>15939</v>
      </c>
      <c r="H331" s="160">
        <v>7781</v>
      </c>
      <c r="I331" s="160">
        <v>8158</v>
      </c>
      <c r="J331" s="177">
        <f t="shared" si="124"/>
        <v>66</v>
      </c>
      <c r="K331" s="178">
        <v>18</v>
      </c>
      <c r="L331" s="179">
        <v>48</v>
      </c>
      <c r="M331" s="99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</row>
    <row r="332" spans="1:26" s="26" customFormat="1" ht="15" customHeight="1" x14ac:dyDescent="0.3">
      <c r="A332" s="25"/>
      <c r="B332" s="28" t="s">
        <v>354</v>
      </c>
      <c r="C332" s="161">
        <v>1395</v>
      </c>
      <c r="D332" s="161">
        <f t="shared" si="120"/>
        <v>2635</v>
      </c>
      <c r="E332" s="160">
        <f t="shared" si="121"/>
        <v>1289</v>
      </c>
      <c r="F332" s="162">
        <f t="shared" si="122"/>
        <v>1346</v>
      </c>
      <c r="G332" s="160">
        <f t="shared" si="123"/>
        <v>2607</v>
      </c>
      <c r="H332" s="160">
        <v>1279</v>
      </c>
      <c r="I332" s="160">
        <v>1328</v>
      </c>
      <c r="J332" s="177">
        <f t="shared" si="124"/>
        <v>28</v>
      </c>
      <c r="K332" s="178">
        <v>10</v>
      </c>
      <c r="L332" s="179">
        <v>18</v>
      </c>
      <c r="M332" s="99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</row>
    <row r="333" spans="1:26" s="26" customFormat="1" ht="15" customHeight="1" x14ac:dyDescent="0.3">
      <c r="A333" s="25"/>
      <c r="B333" s="28" t="s">
        <v>355</v>
      </c>
      <c r="C333" s="161">
        <v>1395</v>
      </c>
      <c r="D333" s="161">
        <f t="shared" si="120"/>
        <v>2622</v>
      </c>
      <c r="E333" s="160">
        <f t="shared" si="121"/>
        <v>1286</v>
      </c>
      <c r="F333" s="162">
        <f t="shared" si="122"/>
        <v>1336</v>
      </c>
      <c r="G333" s="160">
        <f t="shared" si="123"/>
        <v>2586</v>
      </c>
      <c r="H333" s="160">
        <v>1264</v>
      </c>
      <c r="I333" s="160">
        <v>1322</v>
      </c>
      <c r="J333" s="177">
        <f t="shared" si="124"/>
        <v>36</v>
      </c>
      <c r="K333" s="178">
        <v>22</v>
      </c>
      <c r="L333" s="179">
        <v>14</v>
      </c>
      <c r="M333" s="99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</row>
    <row r="334" spans="1:26" s="26" customFormat="1" ht="15" customHeight="1" x14ac:dyDescent="0.3">
      <c r="A334" s="25"/>
      <c r="B334" s="28" t="s">
        <v>356</v>
      </c>
      <c r="C334" s="161">
        <v>923</v>
      </c>
      <c r="D334" s="161">
        <f t="shared" si="120"/>
        <v>1620</v>
      </c>
      <c r="E334" s="160">
        <f t="shared" si="121"/>
        <v>785</v>
      </c>
      <c r="F334" s="162">
        <f t="shared" si="122"/>
        <v>835</v>
      </c>
      <c r="G334" s="160">
        <f t="shared" si="123"/>
        <v>1601</v>
      </c>
      <c r="H334" s="160">
        <v>774</v>
      </c>
      <c r="I334" s="160">
        <v>827</v>
      </c>
      <c r="J334" s="177">
        <f t="shared" si="124"/>
        <v>19</v>
      </c>
      <c r="K334" s="178">
        <v>11</v>
      </c>
      <c r="L334" s="179">
        <v>8</v>
      </c>
      <c r="M334" s="99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</row>
    <row r="335" spans="1:26" s="26" customFormat="1" ht="15" customHeight="1" x14ac:dyDescent="0.3">
      <c r="A335" s="25"/>
      <c r="B335" s="28" t="s">
        <v>357</v>
      </c>
      <c r="C335" s="161">
        <v>1596</v>
      </c>
      <c r="D335" s="161">
        <f t="shared" si="120"/>
        <v>2910</v>
      </c>
      <c r="E335" s="160">
        <f t="shared" si="121"/>
        <v>1450</v>
      </c>
      <c r="F335" s="162">
        <f t="shared" si="122"/>
        <v>1460</v>
      </c>
      <c r="G335" s="160">
        <f t="shared" si="123"/>
        <v>2871</v>
      </c>
      <c r="H335" s="160">
        <v>1427</v>
      </c>
      <c r="I335" s="160">
        <v>1444</v>
      </c>
      <c r="J335" s="177">
        <f t="shared" si="124"/>
        <v>39</v>
      </c>
      <c r="K335" s="178">
        <v>23</v>
      </c>
      <c r="L335" s="179">
        <v>16</v>
      </c>
      <c r="M335" s="99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</row>
    <row r="336" spans="1:26" s="26" customFormat="1" ht="15" customHeight="1" x14ac:dyDescent="0.3">
      <c r="A336" s="25"/>
      <c r="B336" s="28" t="s">
        <v>358</v>
      </c>
      <c r="C336" s="161">
        <v>1799</v>
      </c>
      <c r="D336" s="161">
        <f t="shared" si="120"/>
        <v>3414</v>
      </c>
      <c r="E336" s="160">
        <f t="shared" si="121"/>
        <v>1637</v>
      </c>
      <c r="F336" s="162">
        <f t="shared" si="122"/>
        <v>1777</v>
      </c>
      <c r="G336" s="160">
        <f t="shared" si="123"/>
        <v>3378</v>
      </c>
      <c r="H336" s="160">
        <v>1621</v>
      </c>
      <c r="I336" s="160">
        <v>1757</v>
      </c>
      <c r="J336" s="177">
        <f t="shared" si="124"/>
        <v>36</v>
      </c>
      <c r="K336" s="178">
        <v>16</v>
      </c>
      <c r="L336" s="179">
        <v>20</v>
      </c>
      <c r="M336" s="99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</row>
    <row r="337" spans="1:26" s="26" customFormat="1" ht="15" customHeight="1" x14ac:dyDescent="0.3">
      <c r="A337" s="25"/>
      <c r="B337" s="28" t="s">
        <v>359</v>
      </c>
      <c r="C337" s="161">
        <v>668</v>
      </c>
      <c r="D337" s="161">
        <f t="shared" si="120"/>
        <v>1216</v>
      </c>
      <c r="E337" s="160">
        <f t="shared" si="121"/>
        <v>600</v>
      </c>
      <c r="F337" s="162">
        <f t="shared" si="122"/>
        <v>616</v>
      </c>
      <c r="G337" s="160">
        <f t="shared" si="123"/>
        <v>1203</v>
      </c>
      <c r="H337" s="160">
        <v>596</v>
      </c>
      <c r="I337" s="160">
        <v>607</v>
      </c>
      <c r="J337" s="177">
        <f t="shared" si="124"/>
        <v>13</v>
      </c>
      <c r="K337" s="178">
        <v>4</v>
      </c>
      <c r="L337" s="179">
        <v>9</v>
      </c>
      <c r="M337" s="99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</row>
    <row r="338" spans="1:26" s="26" customFormat="1" ht="15" customHeight="1" x14ac:dyDescent="0.3">
      <c r="A338" s="25"/>
      <c r="B338" s="28" t="s">
        <v>360</v>
      </c>
      <c r="C338" s="161">
        <v>707</v>
      </c>
      <c r="D338" s="161">
        <f t="shared" si="120"/>
        <v>1447</v>
      </c>
      <c r="E338" s="160">
        <f t="shared" si="121"/>
        <v>716</v>
      </c>
      <c r="F338" s="162">
        <f t="shared" si="122"/>
        <v>731</v>
      </c>
      <c r="G338" s="160">
        <f t="shared" si="123"/>
        <v>1436</v>
      </c>
      <c r="H338" s="160">
        <v>716</v>
      </c>
      <c r="I338" s="160">
        <v>720</v>
      </c>
      <c r="J338" s="177">
        <f>K338+L338</f>
        <v>11</v>
      </c>
      <c r="K338" s="178">
        <v>0</v>
      </c>
      <c r="L338" s="179">
        <v>11</v>
      </c>
      <c r="M338" s="99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</row>
    <row r="339" spans="1:26" s="26" customFormat="1" ht="15" customHeight="1" x14ac:dyDescent="0.3">
      <c r="A339" s="25"/>
      <c r="B339" s="27" t="s">
        <v>155</v>
      </c>
      <c r="C339" s="174">
        <f t="shared" ref="C339:I339" si="125">SUM(C340:C349)</f>
        <v>16714</v>
      </c>
      <c r="D339" s="174">
        <f t="shared" si="125"/>
        <v>32961</v>
      </c>
      <c r="E339" s="175">
        <f t="shared" si="125"/>
        <v>16494</v>
      </c>
      <c r="F339" s="176">
        <f t="shared" si="125"/>
        <v>16467</v>
      </c>
      <c r="G339" s="175">
        <f t="shared" si="125"/>
        <v>32660</v>
      </c>
      <c r="H339" s="175">
        <f t="shared" si="125"/>
        <v>16381</v>
      </c>
      <c r="I339" s="175">
        <f t="shared" si="125"/>
        <v>16279</v>
      </c>
      <c r="J339" s="174">
        <f>K339+L339</f>
        <v>301</v>
      </c>
      <c r="K339" s="175">
        <f>SUM(K340:K349)</f>
        <v>113</v>
      </c>
      <c r="L339" s="176">
        <f>SUM(L340:L349)</f>
        <v>188</v>
      </c>
      <c r="M339" s="100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</row>
    <row r="340" spans="1:26" s="26" customFormat="1" ht="15" customHeight="1" x14ac:dyDescent="0.3">
      <c r="A340" s="25"/>
      <c r="B340" s="28" t="s">
        <v>468</v>
      </c>
      <c r="C340" s="161">
        <v>4764</v>
      </c>
      <c r="D340" s="161">
        <f>E340+F340</f>
        <v>10482</v>
      </c>
      <c r="E340" s="160">
        <f>H340+K340</f>
        <v>5171</v>
      </c>
      <c r="F340" s="162">
        <f>I340+L340</f>
        <v>5311</v>
      </c>
      <c r="G340" s="160">
        <f>H340+I340</f>
        <v>10349</v>
      </c>
      <c r="H340" s="160">
        <v>5101</v>
      </c>
      <c r="I340" s="160">
        <v>5248</v>
      </c>
      <c r="J340" s="177">
        <f>K340+L340</f>
        <v>133</v>
      </c>
      <c r="K340" s="178">
        <v>70</v>
      </c>
      <c r="L340" s="179">
        <v>63</v>
      </c>
      <c r="M340" s="99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</row>
    <row r="341" spans="1:26" s="26" customFormat="1" ht="15" customHeight="1" x14ac:dyDescent="0.3">
      <c r="A341" s="25"/>
      <c r="B341" s="28" t="s">
        <v>469</v>
      </c>
      <c r="C341" s="161">
        <v>1710</v>
      </c>
      <c r="D341" s="161">
        <f t="shared" ref="D341:D349" si="126">E341+F341</f>
        <v>3282</v>
      </c>
      <c r="E341" s="160">
        <f t="shared" ref="E341:E349" si="127">H341+K341</f>
        <v>1622</v>
      </c>
      <c r="F341" s="162">
        <f t="shared" ref="F341:F349" si="128">I341+L341</f>
        <v>1660</v>
      </c>
      <c r="G341" s="160">
        <f t="shared" ref="G341:G349" si="129">H341+I341</f>
        <v>3259</v>
      </c>
      <c r="H341" s="160">
        <v>1619</v>
      </c>
      <c r="I341" s="160">
        <v>1640</v>
      </c>
      <c r="J341" s="177">
        <f t="shared" ref="J341:J349" si="130">K341+L341</f>
        <v>23</v>
      </c>
      <c r="K341" s="178">
        <v>3</v>
      </c>
      <c r="L341" s="179">
        <v>20</v>
      </c>
      <c r="M341" s="99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</row>
    <row r="342" spans="1:26" s="26" customFormat="1" ht="15" customHeight="1" x14ac:dyDescent="0.3">
      <c r="A342" s="25"/>
      <c r="B342" s="28" t="s">
        <v>470</v>
      </c>
      <c r="C342" s="161">
        <v>1143</v>
      </c>
      <c r="D342" s="161">
        <f t="shared" si="126"/>
        <v>2288</v>
      </c>
      <c r="E342" s="160">
        <f t="shared" si="127"/>
        <v>1110</v>
      </c>
      <c r="F342" s="162">
        <f t="shared" si="128"/>
        <v>1178</v>
      </c>
      <c r="G342" s="160">
        <f t="shared" si="129"/>
        <v>2266</v>
      </c>
      <c r="H342" s="160">
        <v>1105</v>
      </c>
      <c r="I342" s="160">
        <v>1161</v>
      </c>
      <c r="J342" s="177">
        <f t="shared" si="130"/>
        <v>22</v>
      </c>
      <c r="K342" s="178">
        <v>5</v>
      </c>
      <c r="L342" s="179">
        <v>17</v>
      </c>
      <c r="M342" s="99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</row>
    <row r="343" spans="1:26" s="26" customFormat="1" ht="15" customHeight="1" x14ac:dyDescent="0.3">
      <c r="A343" s="25"/>
      <c r="B343" s="28" t="s">
        <v>471</v>
      </c>
      <c r="C343" s="161">
        <v>1122</v>
      </c>
      <c r="D343" s="161">
        <f t="shared" si="126"/>
        <v>2097</v>
      </c>
      <c r="E343" s="160">
        <f t="shared" si="127"/>
        <v>1043</v>
      </c>
      <c r="F343" s="162">
        <f t="shared" si="128"/>
        <v>1054</v>
      </c>
      <c r="G343" s="160">
        <f t="shared" si="129"/>
        <v>2079</v>
      </c>
      <c r="H343" s="160">
        <v>1041</v>
      </c>
      <c r="I343" s="160">
        <v>1038</v>
      </c>
      <c r="J343" s="177">
        <f t="shared" si="130"/>
        <v>18</v>
      </c>
      <c r="K343" s="178">
        <v>2</v>
      </c>
      <c r="L343" s="179">
        <v>16</v>
      </c>
      <c r="M343" s="99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</row>
    <row r="344" spans="1:26" s="26" customFormat="1" ht="15" customHeight="1" x14ac:dyDescent="0.3">
      <c r="A344" s="25"/>
      <c r="B344" s="28" t="s">
        <v>472</v>
      </c>
      <c r="C344" s="161">
        <v>2422</v>
      </c>
      <c r="D344" s="161">
        <f t="shared" si="126"/>
        <v>4551</v>
      </c>
      <c r="E344" s="160">
        <f t="shared" si="127"/>
        <v>2254</v>
      </c>
      <c r="F344" s="162">
        <f t="shared" si="128"/>
        <v>2297</v>
      </c>
      <c r="G344" s="160">
        <f t="shared" si="129"/>
        <v>4518</v>
      </c>
      <c r="H344" s="160">
        <v>2245</v>
      </c>
      <c r="I344" s="160">
        <v>2273</v>
      </c>
      <c r="J344" s="177">
        <f t="shared" si="130"/>
        <v>33</v>
      </c>
      <c r="K344" s="178">
        <v>9</v>
      </c>
      <c r="L344" s="179">
        <v>24</v>
      </c>
      <c r="M344" s="99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</row>
    <row r="345" spans="1:26" s="26" customFormat="1" ht="15" customHeight="1" x14ac:dyDescent="0.3">
      <c r="A345" s="25"/>
      <c r="B345" s="28" t="s">
        <v>473</v>
      </c>
      <c r="C345" s="161">
        <v>1325</v>
      </c>
      <c r="D345" s="161">
        <f t="shared" si="126"/>
        <v>2303</v>
      </c>
      <c r="E345" s="160">
        <f t="shared" si="127"/>
        <v>1142</v>
      </c>
      <c r="F345" s="162">
        <f t="shared" si="128"/>
        <v>1161</v>
      </c>
      <c r="G345" s="160">
        <f t="shared" si="129"/>
        <v>2295</v>
      </c>
      <c r="H345" s="160">
        <v>1139</v>
      </c>
      <c r="I345" s="160">
        <v>1156</v>
      </c>
      <c r="J345" s="177">
        <f t="shared" si="130"/>
        <v>8</v>
      </c>
      <c r="K345" s="178">
        <v>3</v>
      </c>
      <c r="L345" s="179">
        <v>5</v>
      </c>
      <c r="M345" s="99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</row>
    <row r="346" spans="1:26" s="26" customFormat="1" ht="15" customHeight="1" x14ac:dyDescent="0.3">
      <c r="A346" s="25"/>
      <c r="B346" s="28" t="s">
        <v>474</v>
      </c>
      <c r="C346" s="161">
        <v>892</v>
      </c>
      <c r="D346" s="161">
        <f t="shared" si="126"/>
        <v>1633</v>
      </c>
      <c r="E346" s="160">
        <f t="shared" si="127"/>
        <v>819</v>
      </c>
      <c r="F346" s="162">
        <f t="shared" si="128"/>
        <v>814</v>
      </c>
      <c r="G346" s="160">
        <f t="shared" si="129"/>
        <v>1628</v>
      </c>
      <c r="H346" s="160">
        <v>817</v>
      </c>
      <c r="I346" s="160">
        <v>811</v>
      </c>
      <c r="J346" s="177">
        <f t="shared" si="130"/>
        <v>5</v>
      </c>
      <c r="K346" s="178">
        <v>2</v>
      </c>
      <c r="L346" s="179">
        <v>3</v>
      </c>
      <c r="M346" s="99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</row>
    <row r="347" spans="1:26" s="26" customFormat="1" ht="15" customHeight="1" x14ac:dyDescent="0.3">
      <c r="A347" s="25"/>
      <c r="B347" s="28" t="s">
        <v>475</v>
      </c>
      <c r="C347" s="161">
        <v>1232</v>
      </c>
      <c r="D347" s="161">
        <f t="shared" si="126"/>
        <v>2303</v>
      </c>
      <c r="E347" s="160">
        <f t="shared" si="127"/>
        <v>1200</v>
      </c>
      <c r="F347" s="162">
        <f t="shared" si="128"/>
        <v>1103</v>
      </c>
      <c r="G347" s="160">
        <f t="shared" si="129"/>
        <v>2293</v>
      </c>
      <c r="H347" s="160">
        <v>1198</v>
      </c>
      <c r="I347" s="160">
        <v>1095</v>
      </c>
      <c r="J347" s="177">
        <f t="shared" si="130"/>
        <v>10</v>
      </c>
      <c r="K347" s="178">
        <v>2</v>
      </c>
      <c r="L347" s="179">
        <v>8</v>
      </c>
      <c r="M347" s="99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</row>
    <row r="348" spans="1:26" s="26" customFormat="1" ht="15" customHeight="1" x14ac:dyDescent="0.3">
      <c r="A348" s="25"/>
      <c r="B348" s="28" t="s">
        <v>476</v>
      </c>
      <c r="C348" s="161">
        <v>1016</v>
      </c>
      <c r="D348" s="161">
        <f t="shared" si="126"/>
        <v>1834</v>
      </c>
      <c r="E348" s="160">
        <f t="shared" si="127"/>
        <v>936</v>
      </c>
      <c r="F348" s="162">
        <f t="shared" si="128"/>
        <v>898</v>
      </c>
      <c r="G348" s="160">
        <f t="shared" si="129"/>
        <v>1816</v>
      </c>
      <c r="H348" s="160">
        <v>924</v>
      </c>
      <c r="I348" s="160">
        <v>892</v>
      </c>
      <c r="J348" s="177">
        <f t="shared" si="130"/>
        <v>18</v>
      </c>
      <c r="K348" s="178">
        <v>12</v>
      </c>
      <c r="L348" s="179">
        <v>6</v>
      </c>
      <c r="M348" s="99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</row>
    <row r="349" spans="1:26" s="26" customFormat="1" ht="15" customHeight="1" x14ac:dyDescent="0.3">
      <c r="A349" s="25"/>
      <c r="B349" s="28" t="s">
        <v>477</v>
      </c>
      <c r="C349" s="161">
        <v>1088</v>
      </c>
      <c r="D349" s="161">
        <f t="shared" si="126"/>
        <v>2188</v>
      </c>
      <c r="E349" s="160">
        <f t="shared" si="127"/>
        <v>1197</v>
      </c>
      <c r="F349" s="162">
        <f t="shared" si="128"/>
        <v>991</v>
      </c>
      <c r="G349" s="160">
        <f t="shared" si="129"/>
        <v>2157</v>
      </c>
      <c r="H349" s="160">
        <v>1192</v>
      </c>
      <c r="I349" s="160">
        <v>965</v>
      </c>
      <c r="J349" s="177">
        <f t="shared" si="130"/>
        <v>31</v>
      </c>
      <c r="K349" s="178">
        <v>5</v>
      </c>
      <c r="L349" s="179">
        <v>26</v>
      </c>
      <c r="M349" s="99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</row>
    <row r="350" spans="1:26" s="26" customFormat="1" ht="15" customHeight="1" x14ac:dyDescent="0.3">
      <c r="A350" s="25"/>
      <c r="B350" s="27" t="s">
        <v>156</v>
      </c>
      <c r="C350" s="174">
        <f>SUM(C351:C360)</f>
        <v>25170</v>
      </c>
      <c r="D350" s="174">
        <f>SUM(D351:D360)</f>
        <v>51243</v>
      </c>
      <c r="E350" s="175">
        <f>SUM(E351:E360)</f>
        <v>26168</v>
      </c>
      <c r="F350" s="176">
        <f>SUM(F351:F360)</f>
        <v>25075</v>
      </c>
      <c r="G350" s="175">
        <f t="shared" ref="G350:L350" si="131">SUM(G351:G360)</f>
        <v>49732</v>
      </c>
      <c r="H350" s="175">
        <f t="shared" si="131"/>
        <v>24851</v>
      </c>
      <c r="I350" s="175">
        <f t="shared" si="131"/>
        <v>24881</v>
      </c>
      <c r="J350" s="174">
        <f t="shared" si="131"/>
        <v>1511</v>
      </c>
      <c r="K350" s="175">
        <f t="shared" si="131"/>
        <v>1317</v>
      </c>
      <c r="L350" s="176">
        <f t="shared" si="131"/>
        <v>194</v>
      </c>
      <c r="M350" s="100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</row>
    <row r="351" spans="1:26" s="26" customFormat="1" ht="15" customHeight="1" x14ac:dyDescent="0.3">
      <c r="A351" s="25"/>
      <c r="B351" s="28" t="s">
        <v>339</v>
      </c>
      <c r="C351" s="161">
        <v>6079</v>
      </c>
      <c r="D351" s="161">
        <f>E351+F351</f>
        <v>14570</v>
      </c>
      <c r="E351" s="160">
        <f>H351+K351</f>
        <v>7352</v>
      </c>
      <c r="F351" s="162">
        <f>I351+L351</f>
        <v>7218</v>
      </c>
      <c r="G351" s="160">
        <f>H351+I351</f>
        <v>14451</v>
      </c>
      <c r="H351" s="160">
        <v>7276</v>
      </c>
      <c r="I351" s="160">
        <v>7175</v>
      </c>
      <c r="J351" s="177">
        <f>K351+L351</f>
        <v>119</v>
      </c>
      <c r="K351" s="178">
        <v>76</v>
      </c>
      <c r="L351" s="179">
        <v>43</v>
      </c>
      <c r="M351" s="99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</row>
    <row r="352" spans="1:26" s="26" customFormat="1" ht="15" customHeight="1" x14ac:dyDescent="0.3">
      <c r="A352" s="25"/>
      <c r="B352" s="28" t="s">
        <v>340</v>
      </c>
      <c r="C352" s="161">
        <v>1766</v>
      </c>
      <c r="D352" s="161">
        <f t="shared" ref="D352:D359" si="132">E352+F352</f>
        <v>3123</v>
      </c>
      <c r="E352" s="160">
        <f t="shared" ref="E352:E360" si="133">H352+K352</f>
        <v>1553</v>
      </c>
      <c r="F352" s="162">
        <f t="shared" ref="F352:F360" si="134">I352+L352</f>
        <v>1570</v>
      </c>
      <c r="G352" s="160">
        <f>H352+I352</f>
        <v>3055</v>
      </c>
      <c r="H352" s="160">
        <v>1498</v>
      </c>
      <c r="I352" s="160">
        <v>1557</v>
      </c>
      <c r="J352" s="177">
        <f t="shared" ref="J352:J360" si="135">K352+L352</f>
        <v>68</v>
      </c>
      <c r="K352" s="178">
        <v>55</v>
      </c>
      <c r="L352" s="179">
        <v>13</v>
      </c>
      <c r="M352" s="99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</row>
    <row r="353" spans="1:26" s="26" customFormat="1" ht="15" customHeight="1" x14ac:dyDescent="0.3">
      <c r="A353" s="25"/>
      <c r="B353" s="28" t="s">
        <v>341</v>
      </c>
      <c r="C353" s="161">
        <v>3540</v>
      </c>
      <c r="D353" s="161">
        <f t="shared" si="132"/>
        <v>6961</v>
      </c>
      <c r="E353" s="160">
        <f t="shared" si="133"/>
        <v>3671</v>
      </c>
      <c r="F353" s="162">
        <f t="shared" si="134"/>
        <v>3290</v>
      </c>
      <c r="G353" s="160">
        <f>H353+I353</f>
        <v>6926</v>
      </c>
      <c r="H353" s="160">
        <v>3657</v>
      </c>
      <c r="I353" s="160">
        <v>3269</v>
      </c>
      <c r="J353" s="177">
        <f t="shared" si="135"/>
        <v>35</v>
      </c>
      <c r="K353" s="178">
        <v>14</v>
      </c>
      <c r="L353" s="179">
        <v>21</v>
      </c>
      <c r="M353" s="99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</row>
    <row r="354" spans="1:26" s="26" customFormat="1" ht="15" customHeight="1" x14ac:dyDescent="0.3">
      <c r="A354" s="25"/>
      <c r="B354" s="28" t="s">
        <v>342</v>
      </c>
      <c r="C354" s="161">
        <v>1532</v>
      </c>
      <c r="D354" s="161">
        <f t="shared" si="132"/>
        <v>2853</v>
      </c>
      <c r="E354" s="160">
        <f t="shared" si="133"/>
        <v>1413</v>
      </c>
      <c r="F354" s="162">
        <f t="shared" si="134"/>
        <v>1440</v>
      </c>
      <c r="G354" s="160">
        <f>H354+I354</f>
        <v>2783</v>
      </c>
      <c r="H354" s="160">
        <v>1366</v>
      </c>
      <c r="I354" s="160">
        <v>1417</v>
      </c>
      <c r="J354" s="177">
        <f t="shared" si="135"/>
        <v>70</v>
      </c>
      <c r="K354" s="178">
        <v>47</v>
      </c>
      <c r="L354" s="179">
        <v>23</v>
      </c>
      <c r="M354" s="99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</row>
    <row r="355" spans="1:26" s="26" customFormat="1" ht="15" customHeight="1" x14ac:dyDescent="0.3">
      <c r="A355" s="25"/>
      <c r="B355" s="28" t="s">
        <v>343</v>
      </c>
      <c r="C355" s="161">
        <v>1663</v>
      </c>
      <c r="D355" s="161">
        <f t="shared" si="132"/>
        <v>2798</v>
      </c>
      <c r="E355" s="160">
        <f t="shared" si="133"/>
        <v>1364</v>
      </c>
      <c r="F355" s="162">
        <f t="shared" si="134"/>
        <v>1434</v>
      </c>
      <c r="G355" s="160">
        <f t="shared" ref="G355:G360" si="136">H355+I355</f>
        <v>2663</v>
      </c>
      <c r="H355" s="160">
        <v>1242</v>
      </c>
      <c r="I355" s="160">
        <v>1421</v>
      </c>
      <c r="J355" s="177">
        <f t="shared" si="135"/>
        <v>135</v>
      </c>
      <c r="K355" s="178">
        <v>122</v>
      </c>
      <c r="L355" s="179">
        <v>13</v>
      </c>
      <c r="M355" s="99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</row>
    <row r="356" spans="1:26" s="26" customFormat="1" ht="15" customHeight="1" x14ac:dyDescent="0.3">
      <c r="A356" s="25"/>
      <c r="B356" s="28" t="s">
        <v>344</v>
      </c>
      <c r="C356" s="161">
        <v>1009</v>
      </c>
      <c r="D356" s="161">
        <f t="shared" si="132"/>
        <v>1836</v>
      </c>
      <c r="E356" s="160">
        <f t="shared" si="133"/>
        <v>886</v>
      </c>
      <c r="F356" s="162">
        <f t="shared" si="134"/>
        <v>950</v>
      </c>
      <c r="G356" s="160">
        <f t="shared" si="136"/>
        <v>1813</v>
      </c>
      <c r="H356" s="160">
        <v>877</v>
      </c>
      <c r="I356" s="160">
        <v>936</v>
      </c>
      <c r="J356" s="177">
        <f t="shared" si="135"/>
        <v>23</v>
      </c>
      <c r="K356" s="178">
        <v>9</v>
      </c>
      <c r="L356" s="179">
        <v>14</v>
      </c>
      <c r="M356" s="99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</row>
    <row r="357" spans="1:26" s="26" customFormat="1" ht="15" customHeight="1" x14ac:dyDescent="0.3">
      <c r="A357" s="25"/>
      <c r="B357" s="28" t="s">
        <v>345</v>
      </c>
      <c r="C357" s="161">
        <v>3603</v>
      </c>
      <c r="D357" s="161">
        <f t="shared" si="132"/>
        <v>7215</v>
      </c>
      <c r="E357" s="160">
        <f t="shared" si="133"/>
        <v>3842</v>
      </c>
      <c r="F357" s="162">
        <f t="shared" si="134"/>
        <v>3373</v>
      </c>
      <c r="G357" s="160">
        <f t="shared" si="136"/>
        <v>6886</v>
      </c>
      <c r="H357" s="160">
        <v>3528</v>
      </c>
      <c r="I357" s="160">
        <v>3358</v>
      </c>
      <c r="J357" s="177">
        <f t="shared" si="135"/>
        <v>329</v>
      </c>
      <c r="K357" s="178">
        <v>314</v>
      </c>
      <c r="L357" s="179">
        <v>15</v>
      </c>
      <c r="M357" s="99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</row>
    <row r="358" spans="1:26" s="26" customFormat="1" ht="15" customHeight="1" x14ac:dyDescent="0.3">
      <c r="A358" s="25"/>
      <c r="B358" s="28" t="s">
        <v>346</v>
      </c>
      <c r="C358" s="161">
        <v>3925</v>
      </c>
      <c r="D358" s="161">
        <f t="shared" si="132"/>
        <v>8326</v>
      </c>
      <c r="E358" s="160">
        <f t="shared" si="133"/>
        <v>4372</v>
      </c>
      <c r="F358" s="162">
        <f t="shared" si="134"/>
        <v>3954</v>
      </c>
      <c r="G358" s="160">
        <f t="shared" si="136"/>
        <v>7713</v>
      </c>
      <c r="H358" s="160">
        <v>3794</v>
      </c>
      <c r="I358" s="160">
        <v>3919</v>
      </c>
      <c r="J358" s="177">
        <f t="shared" si="135"/>
        <v>613</v>
      </c>
      <c r="K358" s="178">
        <v>578</v>
      </c>
      <c r="L358" s="179">
        <v>35</v>
      </c>
      <c r="M358" s="99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</row>
    <row r="359" spans="1:26" s="26" customFormat="1" ht="15" customHeight="1" x14ac:dyDescent="0.3">
      <c r="A359" s="25"/>
      <c r="B359" s="28" t="s">
        <v>361</v>
      </c>
      <c r="C359" s="161">
        <v>798</v>
      </c>
      <c r="D359" s="161">
        <f t="shared" si="132"/>
        <v>1356</v>
      </c>
      <c r="E359" s="160">
        <f t="shared" si="133"/>
        <v>657</v>
      </c>
      <c r="F359" s="162">
        <f t="shared" si="134"/>
        <v>699</v>
      </c>
      <c r="G359" s="160">
        <f t="shared" si="136"/>
        <v>1344</v>
      </c>
      <c r="H359" s="160">
        <v>651</v>
      </c>
      <c r="I359" s="160">
        <v>693</v>
      </c>
      <c r="J359" s="177">
        <f t="shared" si="135"/>
        <v>12</v>
      </c>
      <c r="K359" s="178">
        <v>6</v>
      </c>
      <c r="L359" s="179">
        <v>6</v>
      </c>
      <c r="M359" s="99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</row>
    <row r="360" spans="1:26" s="26" customFormat="1" ht="15" customHeight="1" x14ac:dyDescent="0.3">
      <c r="A360" s="25"/>
      <c r="B360" s="28" t="s">
        <v>347</v>
      </c>
      <c r="C360" s="161">
        <v>1255</v>
      </c>
      <c r="D360" s="161">
        <f>E360+F360</f>
        <v>2205</v>
      </c>
      <c r="E360" s="160">
        <f t="shared" si="133"/>
        <v>1058</v>
      </c>
      <c r="F360" s="162">
        <f t="shared" si="134"/>
        <v>1147</v>
      </c>
      <c r="G360" s="160">
        <f t="shared" si="136"/>
        <v>2098</v>
      </c>
      <c r="H360" s="160">
        <v>962</v>
      </c>
      <c r="I360" s="160">
        <v>1136</v>
      </c>
      <c r="J360" s="177">
        <f t="shared" si="135"/>
        <v>107</v>
      </c>
      <c r="K360" s="178">
        <v>96</v>
      </c>
      <c r="L360" s="179">
        <v>11</v>
      </c>
      <c r="M360" s="99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</row>
    <row r="361" spans="1:26" s="26" customFormat="1" ht="15" customHeight="1" x14ac:dyDescent="0.3">
      <c r="A361" s="25"/>
      <c r="B361" s="27" t="s">
        <v>157</v>
      </c>
      <c r="C361" s="174">
        <f>SUM(C362:C364)</f>
        <v>5490</v>
      </c>
      <c r="D361" s="174">
        <f>SUM(D362:D364)</f>
        <v>9891</v>
      </c>
      <c r="E361" s="175">
        <f>SUM(E362:E364)</f>
        <v>5418</v>
      </c>
      <c r="F361" s="176">
        <f>SUM(F362:F364)</f>
        <v>4473</v>
      </c>
      <c r="G361" s="175">
        <f>SUM(G362:G364)</f>
        <v>9723</v>
      </c>
      <c r="H361" s="175">
        <f t="shared" ref="H361:I361" si="137">SUM(H362:H364)</f>
        <v>5278</v>
      </c>
      <c r="I361" s="175">
        <f t="shared" si="137"/>
        <v>4445</v>
      </c>
      <c r="J361" s="174">
        <f>SUM(J362:J364)</f>
        <v>168</v>
      </c>
      <c r="K361" s="175">
        <f>SUM(K362:K364)</f>
        <v>140</v>
      </c>
      <c r="L361" s="176">
        <f>SUM(L362:L364)</f>
        <v>28</v>
      </c>
      <c r="M361" s="100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</row>
    <row r="362" spans="1:26" s="26" customFormat="1" ht="15" customHeight="1" x14ac:dyDescent="0.3">
      <c r="A362" s="25"/>
      <c r="B362" s="28" t="s">
        <v>478</v>
      </c>
      <c r="C362" s="161">
        <v>3818</v>
      </c>
      <c r="D362" s="161">
        <f>E362+F362</f>
        <v>6960</v>
      </c>
      <c r="E362" s="160">
        <f t="shared" ref="E362:F364" si="138">H362+K362</f>
        <v>3810</v>
      </c>
      <c r="F362" s="162">
        <f t="shared" si="138"/>
        <v>3150</v>
      </c>
      <c r="G362" s="160">
        <f>H362+I362</f>
        <v>6847</v>
      </c>
      <c r="H362" s="160">
        <v>3721</v>
      </c>
      <c r="I362" s="160">
        <v>3126</v>
      </c>
      <c r="J362" s="177">
        <f>K362+L362</f>
        <v>113</v>
      </c>
      <c r="K362" s="178">
        <v>89</v>
      </c>
      <c r="L362" s="179">
        <v>24</v>
      </c>
      <c r="M362" s="99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</row>
    <row r="363" spans="1:26" s="26" customFormat="1" ht="15" customHeight="1" x14ac:dyDescent="0.3">
      <c r="A363" s="25"/>
      <c r="B363" s="28" t="s">
        <v>370</v>
      </c>
      <c r="C363" s="161">
        <v>804</v>
      </c>
      <c r="D363" s="161">
        <f>E363+F363</f>
        <v>1458</v>
      </c>
      <c r="E363" s="160">
        <f t="shared" si="138"/>
        <v>782</v>
      </c>
      <c r="F363" s="162">
        <f t="shared" si="138"/>
        <v>676</v>
      </c>
      <c r="G363" s="160">
        <f t="shared" ref="G363:G364" si="139">H363+I363</f>
        <v>1438</v>
      </c>
      <c r="H363" s="160">
        <v>765</v>
      </c>
      <c r="I363" s="160">
        <v>673</v>
      </c>
      <c r="J363" s="177">
        <f>K363+L363</f>
        <v>20</v>
      </c>
      <c r="K363" s="178">
        <v>17</v>
      </c>
      <c r="L363" s="179">
        <v>3</v>
      </c>
      <c r="M363" s="99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</row>
    <row r="364" spans="1:26" s="26" customFormat="1" ht="15" customHeight="1" x14ac:dyDescent="0.3">
      <c r="A364" s="25"/>
      <c r="B364" s="29" t="s">
        <v>341</v>
      </c>
      <c r="C364" s="166">
        <v>868</v>
      </c>
      <c r="D364" s="166">
        <f>E364+F364</f>
        <v>1473</v>
      </c>
      <c r="E364" s="165">
        <f t="shared" si="138"/>
        <v>826</v>
      </c>
      <c r="F364" s="167">
        <f t="shared" si="138"/>
        <v>647</v>
      </c>
      <c r="G364" s="166">
        <f t="shared" si="139"/>
        <v>1438</v>
      </c>
      <c r="H364" s="165">
        <v>792</v>
      </c>
      <c r="I364" s="165">
        <v>646</v>
      </c>
      <c r="J364" s="180">
        <f>K364+L364</f>
        <v>35</v>
      </c>
      <c r="K364" s="181">
        <v>34</v>
      </c>
      <c r="L364" s="182">
        <v>1</v>
      </c>
      <c r="M364" s="99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</row>
  </sheetData>
  <mergeCells count="1">
    <mergeCell ref="C5:C6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T86"/>
  <sheetViews>
    <sheetView zoomScale="115" zoomScaleNormal="115" workbookViewId="0">
      <pane xSplit="2" ySplit="6" topLeftCell="C52" activePane="bottomRight" state="frozen"/>
      <selection pane="topRight" activeCell="C1" sqref="C1"/>
      <selection pane="bottomLeft" activeCell="A7" sqref="A7"/>
      <selection pane="bottomRight" activeCell="F30" sqref="F30"/>
    </sheetView>
  </sheetViews>
  <sheetFormatPr defaultColWidth="10.375" defaultRowHeight="12" x14ac:dyDescent="0.3"/>
  <cols>
    <col min="1" max="1" width="2" style="70" customWidth="1"/>
    <col min="2" max="2" width="9.375" style="70" customWidth="1"/>
    <col min="3" max="4" width="10.75" style="70" bestFit="1" customWidth="1"/>
    <col min="5" max="5" width="11.25" style="70" customWidth="1"/>
    <col min="6" max="12" width="9.625" style="70" bestFit="1" customWidth="1"/>
    <col min="13" max="14" width="8.625" style="70" bestFit="1" customWidth="1"/>
    <col min="15" max="15" width="9.625" style="70" bestFit="1" customWidth="1"/>
    <col min="16" max="17" width="8.625" style="70" bestFit="1" customWidth="1"/>
    <col min="18" max="21" width="9.625" style="70" bestFit="1" customWidth="1"/>
    <col min="22" max="23" width="8.625" style="70" bestFit="1" customWidth="1"/>
    <col min="24" max="24" width="9.625" style="70" bestFit="1" customWidth="1"/>
    <col min="25" max="26" width="8.625" style="70" bestFit="1" customWidth="1"/>
    <col min="27" max="27" width="9.625" style="70" bestFit="1" customWidth="1"/>
    <col min="28" max="32" width="8.625" style="70" bestFit="1" customWidth="1"/>
    <col min="33" max="35" width="9.625" style="70" bestFit="1" customWidth="1"/>
    <col min="36" max="45" width="8.625" style="70" bestFit="1" customWidth="1"/>
    <col min="46" max="47" width="7.875" style="70" bestFit="1" customWidth="1"/>
    <col min="48" max="59" width="8.625" style="70" bestFit="1" customWidth="1"/>
    <col min="60" max="60" width="9.625" style="70" bestFit="1" customWidth="1"/>
    <col min="61" max="72" width="8.625" style="70" bestFit="1" customWidth="1"/>
    <col min="73" max="74" width="7.875" style="70" bestFit="1" customWidth="1"/>
    <col min="75" max="250" width="9" style="70" customWidth="1"/>
    <col min="251" max="251" width="2.375" style="70" customWidth="1"/>
    <col min="252" max="252" width="12.75" style="70" customWidth="1"/>
    <col min="253" max="255" width="9.875" style="70" customWidth="1"/>
    <col min="256" max="16384" width="10.375" style="70"/>
  </cols>
  <sheetData>
    <row r="1" spans="1:98" ht="4.5" customHeight="1" x14ac:dyDescent="0.3"/>
    <row r="2" spans="1:98" ht="19.5" customHeight="1" x14ac:dyDescent="0.3">
      <c r="B2" s="118" t="s">
        <v>236</v>
      </c>
      <c r="G2" s="116"/>
      <c r="H2" s="3"/>
      <c r="I2" s="70" t="s">
        <v>338</v>
      </c>
    </row>
    <row r="3" spans="1:98" ht="9.6" customHeight="1" x14ac:dyDescent="0.3">
      <c r="B3" s="118"/>
      <c r="G3" s="116"/>
      <c r="H3" s="3"/>
    </row>
    <row r="4" spans="1:98" ht="15" customHeight="1" x14ac:dyDescent="0.3">
      <c r="B4" s="72" t="s">
        <v>96</v>
      </c>
      <c r="C4" s="51"/>
      <c r="D4" s="51"/>
      <c r="E4" s="119"/>
      <c r="F4" s="65"/>
      <c r="G4" s="65"/>
      <c r="H4" s="66"/>
      <c r="I4" s="66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6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6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65"/>
    </row>
    <row r="5" spans="1:98" ht="19.5" customHeight="1" x14ac:dyDescent="0.3">
      <c r="A5" s="4"/>
      <c r="B5" s="325"/>
      <c r="C5" s="325" t="s">
        <v>235</v>
      </c>
      <c r="D5" s="325"/>
      <c r="E5" s="326"/>
      <c r="F5" s="322" t="s">
        <v>234</v>
      </c>
      <c r="G5" s="323"/>
      <c r="H5" s="324"/>
      <c r="I5" s="323" t="s">
        <v>233</v>
      </c>
      <c r="J5" s="323"/>
      <c r="K5" s="323"/>
      <c r="L5" s="322" t="s">
        <v>232</v>
      </c>
      <c r="M5" s="323"/>
      <c r="N5" s="324"/>
      <c r="O5" s="323" t="s">
        <v>231</v>
      </c>
      <c r="P5" s="323"/>
      <c r="Q5" s="323"/>
      <c r="R5" s="322" t="s">
        <v>230</v>
      </c>
      <c r="S5" s="323"/>
      <c r="T5" s="324"/>
      <c r="U5" s="323" t="s">
        <v>229</v>
      </c>
      <c r="V5" s="323"/>
      <c r="W5" s="323"/>
      <c r="X5" s="322" t="s">
        <v>228</v>
      </c>
      <c r="Y5" s="323"/>
      <c r="Z5" s="324"/>
      <c r="AA5" s="323" t="s">
        <v>227</v>
      </c>
      <c r="AB5" s="323"/>
      <c r="AC5" s="323"/>
      <c r="AD5" s="322" t="s">
        <v>226</v>
      </c>
      <c r="AE5" s="323"/>
      <c r="AF5" s="324"/>
      <c r="AG5" s="323" t="s">
        <v>225</v>
      </c>
      <c r="AH5" s="323"/>
      <c r="AI5" s="323"/>
      <c r="AJ5" s="322" t="s">
        <v>224</v>
      </c>
      <c r="AK5" s="323"/>
      <c r="AL5" s="324"/>
      <c r="AM5" s="323" t="s">
        <v>223</v>
      </c>
      <c r="AN5" s="323"/>
      <c r="AO5" s="323"/>
      <c r="AP5" s="322" t="s">
        <v>222</v>
      </c>
      <c r="AQ5" s="323"/>
      <c r="AR5" s="324"/>
      <c r="AS5" s="323" t="s">
        <v>221</v>
      </c>
      <c r="AT5" s="323"/>
      <c r="AU5" s="323"/>
      <c r="AV5" s="322" t="s">
        <v>220</v>
      </c>
      <c r="AW5" s="323"/>
      <c r="AX5" s="324"/>
      <c r="AY5" s="323" t="s">
        <v>219</v>
      </c>
      <c r="AZ5" s="323"/>
      <c r="BA5" s="323"/>
      <c r="BB5" s="322" t="s">
        <v>218</v>
      </c>
      <c r="BC5" s="323"/>
      <c r="BD5" s="324"/>
      <c r="BE5" s="323" t="s">
        <v>217</v>
      </c>
      <c r="BF5" s="323"/>
      <c r="BG5" s="323"/>
      <c r="BH5" s="328" t="s">
        <v>216</v>
      </c>
      <c r="BI5" s="329"/>
      <c r="BJ5" s="330"/>
      <c r="BK5" s="323" t="s">
        <v>215</v>
      </c>
      <c r="BL5" s="323"/>
      <c r="BM5" s="323"/>
      <c r="BN5" s="322" t="s">
        <v>214</v>
      </c>
      <c r="BO5" s="323"/>
      <c r="BP5" s="324"/>
      <c r="BQ5" s="323" t="s">
        <v>213</v>
      </c>
      <c r="BR5" s="323"/>
      <c r="BS5" s="323"/>
      <c r="BT5" s="322" t="s">
        <v>212</v>
      </c>
      <c r="BU5" s="323"/>
      <c r="BV5" s="324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</row>
    <row r="6" spans="1:98" ht="19.5" customHeight="1" x14ac:dyDescent="0.3">
      <c r="A6" s="4"/>
      <c r="B6" s="325"/>
      <c r="C6" s="75" t="s">
        <v>95</v>
      </c>
      <c r="D6" s="75" t="s">
        <v>0</v>
      </c>
      <c r="E6" s="80" t="s">
        <v>1</v>
      </c>
      <c r="F6" s="75" t="s">
        <v>99</v>
      </c>
      <c r="G6" s="75" t="s">
        <v>0</v>
      </c>
      <c r="H6" s="75" t="s">
        <v>1</v>
      </c>
      <c r="I6" s="81" t="s">
        <v>99</v>
      </c>
      <c r="J6" s="75" t="s">
        <v>0</v>
      </c>
      <c r="K6" s="80" t="s">
        <v>1</v>
      </c>
      <c r="L6" s="75" t="s">
        <v>99</v>
      </c>
      <c r="M6" s="75" t="s">
        <v>0</v>
      </c>
      <c r="N6" s="75" t="s">
        <v>1</v>
      </c>
      <c r="O6" s="81" t="s">
        <v>99</v>
      </c>
      <c r="P6" s="75" t="s">
        <v>0</v>
      </c>
      <c r="Q6" s="80" t="s">
        <v>1</v>
      </c>
      <c r="R6" s="75" t="s">
        <v>99</v>
      </c>
      <c r="S6" s="75" t="s">
        <v>0</v>
      </c>
      <c r="T6" s="75" t="s">
        <v>1</v>
      </c>
      <c r="U6" s="81" t="s">
        <v>99</v>
      </c>
      <c r="V6" s="75" t="s">
        <v>0</v>
      </c>
      <c r="W6" s="80" t="s">
        <v>1</v>
      </c>
      <c r="X6" s="75" t="s">
        <v>99</v>
      </c>
      <c r="Y6" s="75" t="s">
        <v>0</v>
      </c>
      <c r="Z6" s="75" t="s">
        <v>1</v>
      </c>
      <c r="AA6" s="81" t="s">
        <v>99</v>
      </c>
      <c r="AB6" s="75" t="s">
        <v>0</v>
      </c>
      <c r="AC6" s="80" t="s">
        <v>1</v>
      </c>
      <c r="AD6" s="75" t="s">
        <v>99</v>
      </c>
      <c r="AE6" s="75" t="s">
        <v>0</v>
      </c>
      <c r="AF6" s="75" t="s">
        <v>1</v>
      </c>
      <c r="AG6" s="81" t="s">
        <v>99</v>
      </c>
      <c r="AH6" s="75" t="s">
        <v>0</v>
      </c>
      <c r="AI6" s="80" t="s">
        <v>1</v>
      </c>
      <c r="AJ6" s="75" t="s">
        <v>99</v>
      </c>
      <c r="AK6" s="75" t="s">
        <v>0</v>
      </c>
      <c r="AL6" s="75" t="s">
        <v>1</v>
      </c>
      <c r="AM6" s="81" t="s">
        <v>99</v>
      </c>
      <c r="AN6" s="75" t="s">
        <v>0</v>
      </c>
      <c r="AO6" s="80" t="s">
        <v>1</v>
      </c>
      <c r="AP6" s="75" t="s">
        <v>99</v>
      </c>
      <c r="AQ6" s="75" t="s">
        <v>0</v>
      </c>
      <c r="AR6" s="75" t="s">
        <v>1</v>
      </c>
      <c r="AS6" s="81" t="s">
        <v>99</v>
      </c>
      <c r="AT6" s="75" t="s">
        <v>0</v>
      </c>
      <c r="AU6" s="80" t="s">
        <v>1</v>
      </c>
      <c r="AV6" s="75" t="s">
        <v>99</v>
      </c>
      <c r="AW6" s="75" t="s">
        <v>0</v>
      </c>
      <c r="AX6" s="75" t="s">
        <v>1</v>
      </c>
      <c r="AY6" s="81" t="s">
        <v>99</v>
      </c>
      <c r="AZ6" s="75" t="s">
        <v>0</v>
      </c>
      <c r="BA6" s="80" t="s">
        <v>1</v>
      </c>
      <c r="BB6" s="75" t="s">
        <v>99</v>
      </c>
      <c r="BC6" s="75" t="s">
        <v>0</v>
      </c>
      <c r="BD6" s="75" t="s">
        <v>1</v>
      </c>
      <c r="BE6" s="81" t="s">
        <v>99</v>
      </c>
      <c r="BF6" s="75" t="s">
        <v>0</v>
      </c>
      <c r="BG6" s="80" t="s">
        <v>1</v>
      </c>
      <c r="BH6" s="75" t="s">
        <v>99</v>
      </c>
      <c r="BI6" s="75" t="s">
        <v>0</v>
      </c>
      <c r="BJ6" s="75" t="s">
        <v>1</v>
      </c>
      <c r="BK6" s="81" t="s">
        <v>99</v>
      </c>
      <c r="BL6" s="75" t="s">
        <v>0</v>
      </c>
      <c r="BM6" s="80" t="s">
        <v>1</v>
      </c>
      <c r="BN6" s="75" t="s">
        <v>99</v>
      </c>
      <c r="BO6" s="75" t="s">
        <v>0</v>
      </c>
      <c r="BP6" s="75" t="s">
        <v>1</v>
      </c>
      <c r="BQ6" s="81" t="s">
        <v>99</v>
      </c>
      <c r="BR6" s="75" t="s">
        <v>0</v>
      </c>
      <c r="BS6" s="80" t="s">
        <v>1</v>
      </c>
      <c r="BT6" s="75" t="s">
        <v>99</v>
      </c>
      <c r="BU6" s="75" t="s">
        <v>0</v>
      </c>
      <c r="BV6" s="75" t="s">
        <v>1</v>
      </c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</row>
    <row r="7" spans="1:98" ht="15" customHeight="1" x14ac:dyDescent="0.3">
      <c r="A7" s="5"/>
      <c r="B7" s="60" t="s">
        <v>95</v>
      </c>
      <c r="C7" s="115">
        <f>D7+E7</f>
        <v>2728403</v>
      </c>
      <c r="D7" s="113">
        <f>SUM(D8:D28)</f>
        <v>1380119</v>
      </c>
      <c r="E7" s="114">
        <f>SUM(E8:E28)</f>
        <v>1348284</v>
      </c>
      <c r="F7" s="115">
        <f t="shared" ref="F7:F28" si="0">G7+H7</f>
        <v>515230</v>
      </c>
      <c r="G7" s="113">
        <f>SUM(G8:G28)</f>
        <v>260983</v>
      </c>
      <c r="H7" s="114">
        <f>SUM(H8:H28)</f>
        <v>254247</v>
      </c>
      <c r="I7" s="115">
        <f t="shared" ref="I7:I28" si="1">J7+K7</f>
        <v>267725</v>
      </c>
      <c r="J7" s="113">
        <f>SUM(J8:J28)</f>
        <v>135752</v>
      </c>
      <c r="K7" s="114">
        <f>SUM(K8:K28)</f>
        <v>131973</v>
      </c>
      <c r="L7" s="115">
        <f t="shared" ref="L7:L28" si="2">M7+N7</f>
        <v>143700</v>
      </c>
      <c r="M7" s="113">
        <f>SUM(M8:M28)</f>
        <v>72215</v>
      </c>
      <c r="N7" s="114">
        <f>SUM(N8:N28)</f>
        <v>71485</v>
      </c>
      <c r="O7" s="115">
        <f t="shared" ref="O7:O28" si="3">P7+Q7</f>
        <v>162423</v>
      </c>
      <c r="P7" s="113">
        <f>SUM(P8:P28)</f>
        <v>80324</v>
      </c>
      <c r="Q7" s="114">
        <f>SUM(Q8:Q28)</f>
        <v>82099</v>
      </c>
      <c r="R7" s="115">
        <f t="shared" ref="R7:R28" si="4">S7+T7</f>
        <v>425598</v>
      </c>
      <c r="S7" s="113">
        <f>SUM(S8:S28)</f>
        <v>218384</v>
      </c>
      <c r="T7" s="114">
        <f>SUM(T8:T28)</f>
        <v>207214</v>
      </c>
      <c r="U7" s="115">
        <f t="shared" ref="U7:U28" si="5">V7+W7</f>
        <v>107430</v>
      </c>
      <c r="V7" s="113">
        <f>SUM(V8:V28)</f>
        <v>53303</v>
      </c>
      <c r="W7" s="114">
        <f>SUM(W8:W28)</f>
        <v>54127</v>
      </c>
      <c r="X7" s="115">
        <f t="shared" ref="X7:X28" si="6">Y7+Z7</f>
        <v>104573</v>
      </c>
      <c r="Y7" s="113">
        <f>SUM(Y8:Y28)</f>
        <v>53725</v>
      </c>
      <c r="Z7" s="114">
        <f>SUM(Z8:Z28)</f>
        <v>50848</v>
      </c>
      <c r="AA7" s="115">
        <f t="shared" ref="AA7:AA28" si="7">AB7+AC7</f>
        <v>101041</v>
      </c>
      <c r="AB7" s="113">
        <f>SUM(AB8:AB28)</f>
        <v>49511</v>
      </c>
      <c r="AC7" s="114">
        <f>SUM(AC8:AC28)</f>
        <v>51530</v>
      </c>
      <c r="AD7" s="115">
        <f t="shared" ref="AD7:AD28" si="8">AE7+AF7</f>
        <v>72590</v>
      </c>
      <c r="AE7" s="113">
        <f>SUM(AE8:AE28)</f>
        <v>35525</v>
      </c>
      <c r="AF7" s="114">
        <f>SUM(AF8:AF28)</f>
        <v>37065</v>
      </c>
      <c r="AG7" s="115">
        <f t="shared" ref="AG7:AG28" si="9">AH7+AI7</f>
        <v>272590</v>
      </c>
      <c r="AH7" s="113">
        <f>SUM(AH8:AH28)</f>
        <v>138305</v>
      </c>
      <c r="AI7" s="114">
        <f>SUM(AI8:AI28)</f>
        <v>134285</v>
      </c>
      <c r="AJ7" s="115">
        <f t="shared" ref="AJ7:AJ28" si="10">AK7+AL7</f>
        <v>24248</v>
      </c>
      <c r="AK7" s="113">
        <f>SUM(AK8:AK28)</f>
        <v>12511</v>
      </c>
      <c r="AL7" s="114">
        <f>SUM(AL8:AL28)</f>
        <v>11737</v>
      </c>
      <c r="AM7" s="115">
        <f t="shared" ref="AM7:AM28" si="11">AN7+AO7</f>
        <v>53365</v>
      </c>
      <c r="AN7" s="113">
        <f>SUM(AN8:AN28)</f>
        <v>26106</v>
      </c>
      <c r="AO7" s="114">
        <f>SUM(AO8:AO28)</f>
        <v>27259</v>
      </c>
      <c r="AP7" s="115">
        <f t="shared" ref="AP7:AP28" si="12">AQ7+AR7</f>
        <v>25860</v>
      </c>
      <c r="AQ7" s="113">
        <f>SUM(AQ8:AQ28)</f>
        <v>12824</v>
      </c>
      <c r="AR7" s="114">
        <f>SUM(AR8:AR28)</f>
        <v>13036</v>
      </c>
      <c r="AS7" s="115">
        <f t="shared" ref="AS7:AS28" si="13">AT7+AU7</f>
        <v>17404</v>
      </c>
      <c r="AT7" s="113">
        <f>SUM(AT8:AT28)</f>
        <v>8561</v>
      </c>
      <c r="AU7" s="114">
        <f>SUM(AU8:AU28)</f>
        <v>8843</v>
      </c>
      <c r="AV7" s="115">
        <f t="shared" ref="AV7:AV28" si="14">AW7+AX7</f>
        <v>38845</v>
      </c>
      <c r="AW7" s="113">
        <f>SUM(AW8:AW28)</f>
        <v>18750</v>
      </c>
      <c r="AX7" s="114">
        <f>SUM(AX8:AX28)</f>
        <v>20095</v>
      </c>
      <c r="AY7" s="115">
        <f t="shared" ref="AY7:AY28" si="15">AZ7+BA7</f>
        <v>44123</v>
      </c>
      <c r="AZ7" s="113">
        <f>SUM(AZ8:AZ28)</f>
        <v>21674</v>
      </c>
      <c r="BA7" s="114">
        <f>SUM(BA8:BA28)</f>
        <v>22449</v>
      </c>
      <c r="BB7" s="115">
        <f t="shared" ref="BB7:BB28" si="16">BC7+BD7</f>
        <v>34609</v>
      </c>
      <c r="BC7" s="113">
        <f>SUM(BC8:BC28)</f>
        <v>18207</v>
      </c>
      <c r="BD7" s="114">
        <f>SUM(BD8:BD28)</f>
        <v>16402</v>
      </c>
      <c r="BE7" s="115">
        <f t="shared" ref="BE7:BE28" si="17">BF7+BG7</f>
        <v>46002</v>
      </c>
      <c r="BF7" s="113">
        <f>SUM(BF8:BF28)</f>
        <v>24123</v>
      </c>
      <c r="BG7" s="114">
        <f>SUM(BG8:BG28)</f>
        <v>21879</v>
      </c>
      <c r="BH7" s="115">
        <f t="shared" ref="BH7:BH28" si="18">BI7+BJ7</f>
        <v>122423</v>
      </c>
      <c r="BI7" s="113">
        <f>SUM(BI8:BI28)</f>
        <v>64510</v>
      </c>
      <c r="BJ7" s="114">
        <f>SUM(BJ8:BJ28)</f>
        <v>57913</v>
      </c>
      <c r="BK7" s="115">
        <f t="shared" ref="BK7:BK28" si="19">BL7+BM7</f>
        <v>54529</v>
      </c>
      <c r="BL7" s="113">
        <f>SUM(BL8:BL28)</f>
        <v>26746</v>
      </c>
      <c r="BM7" s="114">
        <f>SUM(BM8:BM28)</f>
        <v>27783</v>
      </c>
      <c r="BN7" s="115">
        <f t="shared" ref="BN7:BN28" si="20">BO7+BP7</f>
        <v>32961</v>
      </c>
      <c r="BO7" s="113">
        <f>SUM(BO8:BO28)</f>
        <v>16494</v>
      </c>
      <c r="BP7" s="114">
        <f>SUM(BP8:BP28)</f>
        <v>16467</v>
      </c>
      <c r="BQ7" s="115">
        <f t="shared" ref="BQ7:BQ28" si="21">BR7+BS7</f>
        <v>51243</v>
      </c>
      <c r="BR7" s="113">
        <f>SUM(BR8:BR28)</f>
        <v>26168</v>
      </c>
      <c r="BS7" s="114">
        <f>SUM(BS8:BS28)</f>
        <v>25075</v>
      </c>
      <c r="BT7" s="115">
        <f t="shared" ref="BT7:BT28" si="22">BU7+BV7</f>
        <v>9891</v>
      </c>
      <c r="BU7" s="113">
        <f>SUM(BU8:BU28)</f>
        <v>5418</v>
      </c>
      <c r="BV7" s="114">
        <f>SUM(BV8:BV28)</f>
        <v>4473</v>
      </c>
    </row>
    <row r="8" spans="1:98" ht="15" customHeight="1" x14ac:dyDescent="0.3">
      <c r="A8" s="109"/>
      <c r="B8" s="112" t="s">
        <v>211</v>
      </c>
      <c r="C8" s="184">
        <f t="shared" ref="C8:C27" si="23">D8+E8</f>
        <v>95088</v>
      </c>
      <c r="D8" s="185">
        <f t="shared" ref="D8:D28" si="24">SUM(G8,J8,M8,P8,S8,V8,Y8,AB8,AE8,AH8,AK8,AN8,AQ8,AT8,AW8,AZ8,BC8,BF8,BI8,BL8,BO8,BR8,BU8)</f>
        <v>49050</v>
      </c>
      <c r="E8" s="186">
        <f t="shared" ref="E8:E27" si="25">SUM(H8,K8,N8,Q8,T8,W8,Z8,AC8,AF8,AI8,AL8,AO8,AR8,AU8,AX8,BA8,BD8,BG8,BJ8,BM8,BP8,BS8,BV8)</f>
        <v>46038</v>
      </c>
      <c r="F8" s="184">
        <f t="shared" si="0"/>
        <v>19373</v>
      </c>
      <c r="G8" s="185">
        <f t="shared" ref="G8:H27" si="26">G32+G55</f>
        <v>10074</v>
      </c>
      <c r="H8" s="187">
        <f t="shared" si="26"/>
        <v>9299</v>
      </c>
      <c r="I8" s="184">
        <f t="shared" si="1"/>
        <v>7946</v>
      </c>
      <c r="J8" s="185">
        <f t="shared" ref="J8:K27" si="27">J32+J55</f>
        <v>4050</v>
      </c>
      <c r="K8" s="187">
        <f t="shared" si="27"/>
        <v>3896</v>
      </c>
      <c r="L8" s="184">
        <f t="shared" si="2"/>
        <v>5413</v>
      </c>
      <c r="M8" s="185">
        <f t="shared" ref="M8:N27" si="28">M32+M55</f>
        <v>2786</v>
      </c>
      <c r="N8" s="187">
        <f t="shared" si="28"/>
        <v>2627</v>
      </c>
      <c r="O8" s="184">
        <f t="shared" si="3"/>
        <v>5293</v>
      </c>
      <c r="P8" s="185">
        <f t="shared" ref="P8:Q27" si="29">P32+P55</f>
        <v>2769</v>
      </c>
      <c r="Q8" s="187">
        <f t="shared" si="29"/>
        <v>2524</v>
      </c>
      <c r="R8" s="184">
        <f t="shared" si="4"/>
        <v>20771</v>
      </c>
      <c r="S8" s="185">
        <f t="shared" ref="S8:T27" si="30">S32+S55</f>
        <v>10666</v>
      </c>
      <c r="T8" s="187">
        <f t="shared" si="30"/>
        <v>10105</v>
      </c>
      <c r="U8" s="184">
        <f t="shared" si="5"/>
        <v>2882</v>
      </c>
      <c r="V8" s="185">
        <f t="shared" ref="V8:W27" si="31">V32+V55</f>
        <v>1497</v>
      </c>
      <c r="W8" s="187">
        <f t="shared" si="31"/>
        <v>1385</v>
      </c>
      <c r="X8" s="184">
        <f t="shared" si="6"/>
        <v>2830</v>
      </c>
      <c r="Y8" s="185">
        <f t="shared" ref="Y8:Z27" si="32">Y32+Y55</f>
        <v>1434</v>
      </c>
      <c r="Z8" s="187">
        <f t="shared" si="32"/>
        <v>1396</v>
      </c>
      <c r="AA8" s="184">
        <f t="shared" si="7"/>
        <v>2472</v>
      </c>
      <c r="AB8" s="185">
        <f t="shared" ref="AB8:AC27" si="33">AB32+AB55</f>
        <v>1299</v>
      </c>
      <c r="AC8" s="187">
        <f t="shared" si="33"/>
        <v>1173</v>
      </c>
      <c r="AD8" s="184">
        <f t="shared" si="8"/>
        <v>1849</v>
      </c>
      <c r="AE8" s="185">
        <f t="shared" ref="AE8:AF27" si="34">AE32+AE55</f>
        <v>946</v>
      </c>
      <c r="AF8" s="187">
        <f t="shared" si="34"/>
        <v>903</v>
      </c>
      <c r="AG8" s="184">
        <f t="shared" si="9"/>
        <v>10588</v>
      </c>
      <c r="AH8" s="185">
        <f t="shared" ref="AH8:AI27" si="35">AH32+AH55</f>
        <v>5450</v>
      </c>
      <c r="AI8" s="187">
        <f t="shared" si="35"/>
        <v>5138</v>
      </c>
      <c r="AJ8" s="184">
        <f t="shared" si="10"/>
        <v>368</v>
      </c>
      <c r="AK8" s="185">
        <f t="shared" ref="AK8:AL27" si="36">AK32+AK55</f>
        <v>200</v>
      </c>
      <c r="AL8" s="187">
        <f t="shared" si="36"/>
        <v>168</v>
      </c>
      <c r="AM8" s="184">
        <f t="shared" si="11"/>
        <v>1060</v>
      </c>
      <c r="AN8" s="185">
        <f t="shared" ref="AN8:AO27" si="37">AN32+AN55</f>
        <v>549</v>
      </c>
      <c r="AO8" s="187">
        <f t="shared" si="37"/>
        <v>511</v>
      </c>
      <c r="AP8" s="184">
        <f t="shared" si="12"/>
        <v>527</v>
      </c>
      <c r="AQ8" s="185">
        <f t="shared" ref="AQ8:AR27" si="38">AQ32+AQ55</f>
        <v>272</v>
      </c>
      <c r="AR8" s="187">
        <f t="shared" si="38"/>
        <v>255</v>
      </c>
      <c r="AS8" s="184">
        <f t="shared" si="13"/>
        <v>415</v>
      </c>
      <c r="AT8" s="185">
        <f t="shared" ref="AT8:AU27" si="39">AT32+AT55</f>
        <v>206</v>
      </c>
      <c r="AU8" s="187">
        <f t="shared" si="39"/>
        <v>209</v>
      </c>
      <c r="AV8" s="184">
        <f t="shared" si="14"/>
        <v>919</v>
      </c>
      <c r="AW8" s="185">
        <f t="shared" ref="AW8:AX27" si="40">AW32+AW55</f>
        <v>450</v>
      </c>
      <c r="AX8" s="187">
        <f t="shared" si="40"/>
        <v>469</v>
      </c>
      <c r="AY8" s="184">
        <f t="shared" si="15"/>
        <v>751</v>
      </c>
      <c r="AZ8" s="185">
        <f t="shared" ref="AZ8:BA27" si="41">AZ32+AZ55</f>
        <v>396</v>
      </c>
      <c r="BA8" s="187">
        <f t="shared" si="41"/>
        <v>355</v>
      </c>
      <c r="BB8" s="184">
        <f t="shared" si="16"/>
        <v>860</v>
      </c>
      <c r="BC8" s="185">
        <f t="shared" ref="BC8:BD27" si="42">BC32+BC55</f>
        <v>449</v>
      </c>
      <c r="BD8" s="187">
        <f t="shared" si="42"/>
        <v>411</v>
      </c>
      <c r="BE8" s="184">
        <f t="shared" si="17"/>
        <v>1137</v>
      </c>
      <c r="BF8" s="185">
        <f t="shared" ref="BF8:BG27" si="43">BF32+BF55</f>
        <v>579</v>
      </c>
      <c r="BG8" s="187">
        <f t="shared" si="43"/>
        <v>558</v>
      </c>
      <c r="BH8" s="184">
        <f t="shared" si="18"/>
        <v>5110</v>
      </c>
      <c r="BI8" s="185">
        <f t="shared" ref="BI8:BJ27" si="44">BI32+BI55</f>
        <v>2666</v>
      </c>
      <c r="BJ8" s="187">
        <f t="shared" si="44"/>
        <v>2444</v>
      </c>
      <c r="BK8" s="184">
        <f t="shared" si="19"/>
        <v>2051</v>
      </c>
      <c r="BL8" s="185">
        <f t="shared" ref="BL8:BM27" si="45">BL32+BL55</f>
        <v>1003</v>
      </c>
      <c r="BM8" s="187">
        <f t="shared" si="45"/>
        <v>1048</v>
      </c>
      <c r="BN8" s="184">
        <f t="shared" si="20"/>
        <v>814</v>
      </c>
      <c r="BO8" s="185">
        <f t="shared" ref="BO8:BP27" si="46">BO32+BO55</f>
        <v>457</v>
      </c>
      <c r="BP8" s="187">
        <f t="shared" si="46"/>
        <v>357</v>
      </c>
      <c r="BQ8" s="184">
        <f t="shared" si="21"/>
        <v>1466</v>
      </c>
      <c r="BR8" s="185">
        <f t="shared" ref="BR8:BS27" si="47">BR32+BR55</f>
        <v>748</v>
      </c>
      <c r="BS8" s="187">
        <f t="shared" si="47"/>
        <v>718</v>
      </c>
      <c r="BT8" s="184">
        <f t="shared" si="22"/>
        <v>193</v>
      </c>
      <c r="BU8" s="185">
        <f t="shared" ref="BU8:BV27" si="48">BU32+BU55</f>
        <v>104</v>
      </c>
      <c r="BV8" s="187">
        <f t="shared" si="48"/>
        <v>89</v>
      </c>
    </row>
    <row r="9" spans="1:98" ht="15" customHeight="1" x14ac:dyDescent="0.3">
      <c r="A9" s="109"/>
      <c r="B9" s="61" t="s">
        <v>14</v>
      </c>
      <c r="C9" s="184">
        <f t="shared" si="23"/>
        <v>111560</v>
      </c>
      <c r="D9" s="185">
        <f t="shared" si="24"/>
        <v>57701</v>
      </c>
      <c r="E9" s="186">
        <f t="shared" si="25"/>
        <v>53859</v>
      </c>
      <c r="F9" s="184">
        <f t="shared" si="0"/>
        <v>23803</v>
      </c>
      <c r="G9" s="185">
        <f t="shared" si="26"/>
        <v>12408</v>
      </c>
      <c r="H9" s="187">
        <f t="shared" si="26"/>
        <v>11395</v>
      </c>
      <c r="I9" s="184">
        <f t="shared" si="1"/>
        <v>9909</v>
      </c>
      <c r="J9" s="185">
        <f t="shared" si="27"/>
        <v>5086</v>
      </c>
      <c r="K9" s="187">
        <f t="shared" si="27"/>
        <v>4823</v>
      </c>
      <c r="L9" s="184">
        <f t="shared" si="2"/>
        <v>5825</v>
      </c>
      <c r="M9" s="185">
        <f t="shared" si="28"/>
        <v>3005</v>
      </c>
      <c r="N9" s="187">
        <f t="shared" si="28"/>
        <v>2820</v>
      </c>
      <c r="O9" s="184">
        <f t="shared" si="3"/>
        <v>6313</v>
      </c>
      <c r="P9" s="185">
        <f t="shared" si="29"/>
        <v>3345</v>
      </c>
      <c r="Q9" s="187">
        <f t="shared" si="29"/>
        <v>2968</v>
      </c>
      <c r="R9" s="184">
        <f t="shared" si="4"/>
        <v>23838</v>
      </c>
      <c r="S9" s="185">
        <f t="shared" si="30"/>
        <v>12371</v>
      </c>
      <c r="T9" s="187">
        <f t="shared" si="30"/>
        <v>11467</v>
      </c>
      <c r="U9" s="184">
        <f t="shared" si="5"/>
        <v>4061</v>
      </c>
      <c r="V9" s="185">
        <f t="shared" si="31"/>
        <v>2078</v>
      </c>
      <c r="W9" s="187">
        <f t="shared" si="31"/>
        <v>1983</v>
      </c>
      <c r="X9" s="184">
        <f t="shared" si="6"/>
        <v>3054</v>
      </c>
      <c r="Y9" s="185">
        <f t="shared" si="32"/>
        <v>1568</v>
      </c>
      <c r="Z9" s="187">
        <f t="shared" si="32"/>
        <v>1486</v>
      </c>
      <c r="AA9" s="184">
        <f t="shared" si="7"/>
        <v>3158</v>
      </c>
      <c r="AB9" s="185">
        <f t="shared" si="33"/>
        <v>1648</v>
      </c>
      <c r="AC9" s="187">
        <f t="shared" si="33"/>
        <v>1510</v>
      </c>
      <c r="AD9" s="184">
        <f t="shared" si="8"/>
        <v>2400</v>
      </c>
      <c r="AE9" s="185">
        <f t="shared" si="34"/>
        <v>1268</v>
      </c>
      <c r="AF9" s="187">
        <f t="shared" si="34"/>
        <v>1132</v>
      </c>
      <c r="AG9" s="184">
        <f t="shared" si="9"/>
        <v>11731</v>
      </c>
      <c r="AH9" s="185">
        <f t="shared" si="35"/>
        <v>5946</v>
      </c>
      <c r="AI9" s="187">
        <f t="shared" si="35"/>
        <v>5785</v>
      </c>
      <c r="AJ9" s="184">
        <f t="shared" si="10"/>
        <v>408</v>
      </c>
      <c r="AK9" s="185">
        <f t="shared" si="36"/>
        <v>220</v>
      </c>
      <c r="AL9" s="187">
        <f t="shared" si="36"/>
        <v>188</v>
      </c>
      <c r="AM9" s="184">
        <f t="shared" si="11"/>
        <v>978</v>
      </c>
      <c r="AN9" s="185">
        <f t="shared" si="37"/>
        <v>498</v>
      </c>
      <c r="AO9" s="187">
        <f t="shared" si="37"/>
        <v>480</v>
      </c>
      <c r="AP9" s="184">
        <f t="shared" si="12"/>
        <v>573</v>
      </c>
      <c r="AQ9" s="185">
        <f t="shared" si="38"/>
        <v>281</v>
      </c>
      <c r="AR9" s="187">
        <f t="shared" si="38"/>
        <v>292</v>
      </c>
      <c r="AS9" s="184">
        <f t="shared" si="13"/>
        <v>400</v>
      </c>
      <c r="AT9" s="185">
        <f t="shared" si="39"/>
        <v>226</v>
      </c>
      <c r="AU9" s="187">
        <f t="shared" si="39"/>
        <v>174</v>
      </c>
      <c r="AV9" s="184">
        <f t="shared" si="14"/>
        <v>985</v>
      </c>
      <c r="AW9" s="185">
        <f t="shared" si="40"/>
        <v>510</v>
      </c>
      <c r="AX9" s="187">
        <f t="shared" si="40"/>
        <v>475</v>
      </c>
      <c r="AY9" s="184">
        <f t="shared" si="15"/>
        <v>908</v>
      </c>
      <c r="AZ9" s="185">
        <f t="shared" si="41"/>
        <v>459</v>
      </c>
      <c r="BA9" s="187">
        <f t="shared" si="41"/>
        <v>449</v>
      </c>
      <c r="BB9" s="184">
        <f t="shared" si="16"/>
        <v>915</v>
      </c>
      <c r="BC9" s="185">
        <f t="shared" si="42"/>
        <v>462</v>
      </c>
      <c r="BD9" s="187">
        <f t="shared" si="42"/>
        <v>453</v>
      </c>
      <c r="BE9" s="184">
        <f t="shared" si="17"/>
        <v>1018</v>
      </c>
      <c r="BF9" s="185">
        <f t="shared" si="43"/>
        <v>498</v>
      </c>
      <c r="BG9" s="187">
        <f t="shared" si="43"/>
        <v>520</v>
      </c>
      <c r="BH9" s="184">
        <f t="shared" si="18"/>
        <v>6056</v>
      </c>
      <c r="BI9" s="185">
        <f t="shared" si="44"/>
        <v>3117</v>
      </c>
      <c r="BJ9" s="187">
        <f t="shared" si="44"/>
        <v>2939</v>
      </c>
      <c r="BK9" s="184">
        <f t="shared" si="19"/>
        <v>2470</v>
      </c>
      <c r="BL9" s="185">
        <f t="shared" si="45"/>
        <v>1284</v>
      </c>
      <c r="BM9" s="187">
        <f t="shared" si="45"/>
        <v>1186</v>
      </c>
      <c r="BN9" s="184">
        <f t="shared" si="20"/>
        <v>836</v>
      </c>
      <c r="BO9" s="185">
        <f t="shared" si="46"/>
        <v>438</v>
      </c>
      <c r="BP9" s="187">
        <f t="shared" si="46"/>
        <v>398</v>
      </c>
      <c r="BQ9" s="184">
        <f t="shared" si="21"/>
        <v>1661</v>
      </c>
      <c r="BR9" s="185">
        <f t="shared" si="47"/>
        <v>853</v>
      </c>
      <c r="BS9" s="187">
        <f t="shared" si="47"/>
        <v>808</v>
      </c>
      <c r="BT9" s="184">
        <f t="shared" si="22"/>
        <v>260</v>
      </c>
      <c r="BU9" s="185">
        <f t="shared" si="48"/>
        <v>132</v>
      </c>
      <c r="BV9" s="187">
        <f t="shared" si="48"/>
        <v>128</v>
      </c>
    </row>
    <row r="10" spans="1:98" ht="15" customHeight="1" x14ac:dyDescent="0.3">
      <c r="A10" s="109"/>
      <c r="B10" s="61" t="s">
        <v>4</v>
      </c>
      <c r="C10" s="184">
        <f t="shared" si="23"/>
        <v>108871</v>
      </c>
      <c r="D10" s="185">
        <f t="shared" si="24"/>
        <v>56929</v>
      </c>
      <c r="E10" s="186">
        <f t="shared" si="25"/>
        <v>51942</v>
      </c>
      <c r="F10" s="184">
        <f t="shared" si="0"/>
        <v>22607</v>
      </c>
      <c r="G10" s="185">
        <f t="shared" si="26"/>
        <v>11747</v>
      </c>
      <c r="H10" s="187">
        <f t="shared" si="26"/>
        <v>10860</v>
      </c>
      <c r="I10" s="184">
        <f t="shared" si="1"/>
        <v>10203</v>
      </c>
      <c r="J10" s="185">
        <f t="shared" si="27"/>
        <v>5325</v>
      </c>
      <c r="K10" s="187">
        <f t="shared" si="27"/>
        <v>4878</v>
      </c>
      <c r="L10" s="184">
        <f t="shared" si="2"/>
        <v>5490</v>
      </c>
      <c r="M10" s="185">
        <f t="shared" si="28"/>
        <v>2892</v>
      </c>
      <c r="N10" s="187">
        <f t="shared" si="28"/>
        <v>2598</v>
      </c>
      <c r="O10" s="184">
        <f t="shared" si="3"/>
        <v>6570</v>
      </c>
      <c r="P10" s="185">
        <f t="shared" si="29"/>
        <v>3447</v>
      </c>
      <c r="Q10" s="187">
        <f t="shared" si="29"/>
        <v>3123</v>
      </c>
      <c r="R10" s="184">
        <f t="shared" si="4"/>
        <v>22135</v>
      </c>
      <c r="S10" s="185">
        <f t="shared" si="30"/>
        <v>11491</v>
      </c>
      <c r="T10" s="187">
        <f t="shared" si="30"/>
        <v>10644</v>
      </c>
      <c r="U10" s="184">
        <f t="shared" si="5"/>
        <v>4307</v>
      </c>
      <c r="V10" s="185">
        <f t="shared" si="31"/>
        <v>2227</v>
      </c>
      <c r="W10" s="187">
        <f t="shared" si="31"/>
        <v>2080</v>
      </c>
      <c r="X10" s="184">
        <f t="shared" si="6"/>
        <v>3104</v>
      </c>
      <c r="Y10" s="185">
        <f t="shared" si="32"/>
        <v>1635</v>
      </c>
      <c r="Z10" s="187">
        <f t="shared" si="32"/>
        <v>1469</v>
      </c>
      <c r="AA10" s="184">
        <f t="shared" si="7"/>
        <v>3566</v>
      </c>
      <c r="AB10" s="185">
        <f t="shared" si="33"/>
        <v>1848</v>
      </c>
      <c r="AC10" s="187">
        <f t="shared" si="33"/>
        <v>1718</v>
      </c>
      <c r="AD10" s="184">
        <f t="shared" si="8"/>
        <v>2608</v>
      </c>
      <c r="AE10" s="185">
        <f t="shared" si="34"/>
        <v>1439</v>
      </c>
      <c r="AF10" s="187">
        <f t="shared" si="34"/>
        <v>1169</v>
      </c>
      <c r="AG10" s="184">
        <f t="shared" si="9"/>
        <v>10676</v>
      </c>
      <c r="AH10" s="185">
        <f t="shared" si="35"/>
        <v>5520</v>
      </c>
      <c r="AI10" s="187">
        <f t="shared" si="35"/>
        <v>5156</v>
      </c>
      <c r="AJ10" s="184">
        <f t="shared" si="10"/>
        <v>466</v>
      </c>
      <c r="AK10" s="185">
        <f t="shared" si="36"/>
        <v>259</v>
      </c>
      <c r="AL10" s="187">
        <f t="shared" si="36"/>
        <v>207</v>
      </c>
      <c r="AM10" s="184">
        <f t="shared" si="11"/>
        <v>1102</v>
      </c>
      <c r="AN10" s="185">
        <f t="shared" si="37"/>
        <v>579</v>
      </c>
      <c r="AO10" s="187">
        <f t="shared" si="37"/>
        <v>523</v>
      </c>
      <c r="AP10" s="184">
        <f t="shared" si="12"/>
        <v>575</v>
      </c>
      <c r="AQ10" s="185">
        <f t="shared" si="38"/>
        <v>310</v>
      </c>
      <c r="AR10" s="187">
        <f t="shared" si="38"/>
        <v>265</v>
      </c>
      <c r="AS10" s="184">
        <f t="shared" si="13"/>
        <v>456</v>
      </c>
      <c r="AT10" s="185">
        <f t="shared" si="39"/>
        <v>234</v>
      </c>
      <c r="AU10" s="187">
        <f t="shared" si="39"/>
        <v>222</v>
      </c>
      <c r="AV10" s="184">
        <f t="shared" si="14"/>
        <v>1039</v>
      </c>
      <c r="AW10" s="185">
        <f t="shared" si="40"/>
        <v>539</v>
      </c>
      <c r="AX10" s="187">
        <f t="shared" si="40"/>
        <v>500</v>
      </c>
      <c r="AY10" s="184">
        <f t="shared" si="15"/>
        <v>1059</v>
      </c>
      <c r="AZ10" s="185">
        <f t="shared" si="41"/>
        <v>536</v>
      </c>
      <c r="BA10" s="187">
        <f t="shared" si="41"/>
        <v>523</v>
      </c>
      <c r="BB10" s="184">
        <f t="shared" si="16"/>
        <v>992</v>
      </c>
      <c r="BC10" s="185">
        <f t="shared" si="42"/>
        <v>545</v>
      </c>
      <c r="BD10" s="187">
        <f t="shared" si="42"/>
        <v>447</v>
      </c>
      <c r="BE10" s="184">
        <f t="shared" si="17"/>
        <v>1086</v>
      </c>
      <c r="BF10" s="185">
        <f t="shared" si="43"/>
        <v>625</v>
      </c>
      <c r="BG10" s="187">
        <f t="shared" si="43"/>
        <v>461</v>
      </c>
      <c r="BH10" s="184">
        <f t="shared" si="18"/>
        <v>5794</v>
      </c>
      <c r="BI10" s="185">
        <f t="shared" si="44"/>
        <v>3079</v>
      </c>
      <c r="BJ10" s="187">
        <f t="shared" si="44"/>
        <v>2715</v>
      </c>
      <c r="BK10" s="184">
        <f t="shared" si="19"/>
        <v>2148</v>
      </c>
      <c r="BL10" s="185">
        <f t="shared" si="45"/>
        <v>1128</v>
      </c>
      <c r="BM10" s="187">
        <f t="shared" si="45"/>
        <v>1020</v>
      </c>
      <c r="BN10" s="184">
        <f t="shared" si="20"/>
        <v>852</v>
      </c>
      <c r="BO10" s="185">
        <f t="shared" si="46"/>
        <v>438</v>
      </c>
      <c r="BP10" s="187">
        <f t="shared" si="46"/>
        <v>414</v>
      </c>
      <c r="BQ10" s="184">
        <f t="shared" si="21"/>
        <v>1793</v>
      </c>
      <c r="BR10" s="185">
        <f t="shared" si="47"/>
        <v>967</v>
      </c>
      <c r="BS10" s="187">
        <f t="shared" si="47"/>
        <v>826</v>
      </c>
      <c r="BT10" s="184">
        <f t="shared" si="22"/>
        <v>243</v>
      </c>
      <c r="BU10" s="185">
        <f t="shared" si="48"/>
        <v>119</v>
      </c>
      <c r="BV10" s="187">
        <f t="shared" si="48"/>
        <v>124</v>
      </c>
    </row>
    <row r="11" spans="1:98" ht="15" customHeight="1" x14ac:dyDescent="0.3">
      <c r="A11" s="109"/>
      <c r="B11" s="61" t="s">
        <v>5</v>
      </c>
      <c r="C11" s="184">
        <f t="shared" si="23"/>
        <v>135424</v>
      </c>
      <c r="D11" s="185">
        <f t="shared" si="24"/>
        <v>72068</v>
      </c>
      <c r="E11" s="186">
        <f t="shared" si="25"/>
        <v>63356</v>
      </c>
      <c r="F11" s="184">
        <f t="shared" si="0"/>
        <v>27607</v>
      </c>
      <c r="G11" s="185">
        <f t="shared" si="26"/>
        <v>14691</v>
      </c>
      <c r="H11" s="187">
        <f t="shared" si="26"/>
        <v>12916</v>
      </c>
      <c r="I11" s="184">
        <f t="shared" si="1"/>
        <v>12996</v>
      </c>
      <c r="J11" s="185">
        <f t="shared" si="27"/>
        <v>6876</v>
      </c>
      <c r="K11" s="187">
        <f t="shared" si="27"/>
        <v>6120</v>
      </c>
      <c r="L11" s="184">
        <f t="shared" si="2"/>
        <v>7050</v>
      </c>
      <c r="M11" s="185">
        <f t="shared" si="28"/>
        <v>3841</v>
      </c>
      <c r="N11" s="187">
        <f t="shared" si="28"/>
        <v>3209</v>
      </c>
      <c r="O11" s="184">
        <f t="shared" si="3"/>
        <v>8117</v>
      </c>
      <c r="P11" s="185">
        <f t="shared" si="29"/>
        <v>4230</v>
      </c>
      <c r="Q11" s="187">
        <f t="shared" si="29"/>
        <v>3887</v>
      </c>
      <c r="R11" s="184">
        <f t="shared" si="4"/>
        <v>26027</v>
      </c>
      <c r="S11" s="185">
        <f t="shared" si="30"/>
        <v>13736</v>
      </c>
      <c r="T11" s="187">
        <f t="shared" si="30"/>
        <v>12291</v>
      </c>
      <c r="U11" s="184">
        <f t="shared" si="5"/>
        <v>5409</v>
      </c>
      <c r="V11" s="185">
        <f t="shared" si="31"/>
        <v>2905</v>
      </c>
      <c r="W11" s="187">
        <f t="shared" si="31"/>
        <v>2504</v>
      </c>
      <c r="X11" s="184">
        <f t="shared" si="6"/>
        <v>4107</v>
      </c>
      <c r="Y11" s="185">
        <f t="shared" si="32"/>
        <v>2264</v>
      </c>
      <c r="Z11" s="187">
        <f t="shared" si="32"/>
        <v>1843</v>
      </c>
      <c r="AA11" s="184">
        <f t="shared" si="7"/>
        <v>4789</v>
      </c>
      <c r="AB11" s="185">
        <f t="shared" si="33"/>
        <v>2609</v>
      </c>
      <c r="AC11" s="187">
        <f t="shared" si="33"/>
        <v>2180</v>
      </c>
      <c r="AD11" s="184">
        <f t="shared" si="8"/>
        <v>3616</v>
      </c>
      <c r="AE11" s="185">
        <f t="shared" si="34"/>
        <v>1929</v>
      </c>
      <c r="AF11" s="187">
        <f t="shared" si="34"/>
        <v>1687</v>
      </c>
      <c r="AG11" s="184">
        <f t="shared" si="9"/>
        <v>14139</v>
      </c>
      <c r="AH11" s="185">
        <f t="shared" si="35"/>
        <v>7436</v>
      </c>
      <c r="AI11" s="187">
        <f t="shared" si="35"/>
        <v>6703</v>
      </c>
      <c r="AJ11" s="184">
        <f t="shared" si="10"/>
        <v>609</v>
      </c>
      <c r="AK11" s="185">
        <f t="shared" si="36"/>
        <v>344</v>
      </c>
      <c r="AL11" s="187">
        <f t="shared" si="36"/>
        <v>265</v>
      </c>
      <c r="AM11" s="184">
        <f t="shared" si="11"/>
        <v>1464</v>
      </c>
      <c r="AN11" s="185">
        <f t="shared" si="37"/>
        <v>758</v>
      </c>
      <c r="AO11" s="187">
        <f t="shared" si="37"/>
        <v>706</v>
      </c>
      <c r="AP11" s="184">
        <f t="shared" si="12"/>
        <v>785</v>
      </c>
      <c r="AQ11" s="185">
        <f t="shared" si="38"/>
        <v>413</v>
      </c>
      <c r="AR11" s="187">
        <f t="shared" si="38"/>
        <v>372</v>
      </c>
      <c r="AS11" s="184">
        <f t="shared" si="13"/>
        <v>603</v>
      </c>
      <c r="AT11" s="185">
        <f t="shared" si="39"/>
        <v>323</v>
      </c>
      <c r="AU11" s="187">
        <f t="shared" si="39"/>
        <v>280</v>
      </c>
      <c r="AV11" s="184">
        <f t="shared" si="14"/>
        <v>1306</v>
      </c>
      <c r="AW11" s="185">
        <f t="shared" si="40"/>
        <v>683</v>
      </c>
      <c r="AX11" s="187">
        <f t="shared" si="40"/>
        <v>623</v>
      </c>
      <c r="AY11" s="184">
        <f t="shared" si="15"/>
        <v>1450</v>
      </c>
      <c r="AZ11" s="185">
        <f t="shared" si="41"/>
        <v>774</v>
      </c>
      <c r="BA11" s="187">
        <f t="shared" si="41"/>
        <v>676</v>
      </c>
      <c r="BB11" s="184">
        <f t="shared" si="16"/>
        <v>1303</v>
      </c>
      <c r="BC11" s="185">
        <f t="shared" si="42"/>
        <v>688</v>
      </c>
      <c r="BD11" s="187">
        <f t="shared" si="42"/>
        <v>615</v>
      </c>
      <c r="BE11" s="184">
        <f t="shared" si="17"/>
        <v>1507</v>
      </c>
      <c r="BF11" s="185">
        <f t="shared" si="43"/>
        <v>821</v>
      </c>
      <c r="BG11" s="187">
        <f t="shared" si="43"/>
        <v>686</v>
      </c>
      <c r="BH11" s="184">
        <f t="shared" si="18"/>
        <v>6563</v>
      </c>
      <c r="BI11" s="185">
        <f t="shared" si="44"/>
        <v>3513</v>
      </c>
      <c r="BJ11" s="187">
        <f t="shared" si="44"/>
        <v>3050</v>
      </c>
      <c r="BK11" s="184">
        <f t="shared" si="19"/>
        <v>2088</v>
      </c>
      <c r="BL11" s="185">
        <f t="shared" si="45"/>
        <v>1122</v>
      </c>
      <c r="BM11" s="187">
        <f t="shared" si="45"/>
        <v>966</v>
      </c>
      <c r="BN11" s="184">
        <f t="shared" si="20"/>
        <v>1206</v>
      </c>
      <c r="BO11" s="185">
        <f t="shared" si="46"/>
        <v>658</v>
      </c>
      <c r="BP11" s="187">
        <f t="shared" si="46"/>
        <v>548</v>
      </c>
      <c r="BQ11" s="184">
        <f t="shared" si="21"/>
        <v>2382</v>
      </c>
      <c r="BR11" s="185">
        <f t="shared" si="47"/>
        <v>1305</v>
      </c>
      <c r="BS11" s="187">
        <f t="shared" si="47"/>
        <v>1077</v>
      </c>
      <c r="BT11" s="184">
        <f t="shared" si="22"/>
        <v>301</v>
      </c>
      <c r="BU11" s="185">
        <f t="shared" si="48"/>
        <v>149</v>
      </c>
      <c r="BV11" s="187">
        <f t="shared" si="48"/>
        <v>152</v>
      </c>
    </row>
    <row r="12" spans="1:98" ht="15" customHeight="1" x14ac:dyDescent="0.3">
      <c r="A12" s="109"/>
      <c r="B12" s="61" t="s">
        <v>6</v>
      </c>
      <c r="C12" s="184">
        <f t="shared" si="23"/>
        <v>167083</v>
      </c>
      <c r="D12" s="185">
        <f t="shared" si="24"/>
        <v>93338</v>
      </c>
      <c r="E12" s="186">
        <f t="shared" si="25"/>
        <v>73745</v>
      </c>
      <c r="F12" s="184">
        <f t="shared" si="0"/>
        <v>32283</v>
      </c>
      <c r="G12" s="185">
        <f t="shared" si="26"/>
        <v>18109</v>
      </c>
      <c r="H12" s="187">
        <f t="shared" si="26"/>
        <v>14174</v>
      </c>
      <c r="I12" s="184">
        <f t="shared" si="1"/>
        <v>17502</v>
      </c>
      <c r="J12" s="185">
        <f t="shared" si="27"/>
        <v>9740</v>
      </c>
      <c r="K12" s="187">
        <f t="shared" si="27"/>
        <v>7762</v>
      </c>
      <c r="L12" s="184">
        <f t="shared" si="2"/>
        <v>8575</v>
      </c>
      <c r="M12" s="185">
        <f t="shared" si="28"/>
        <v>4729</v>
      </c>
      <c r="N12" s="187">
        <f t="shared" si="28"/>
        <v>3846</v>
      </c>
      <c r="O12" s="184">
        <f t="shared" si="3"/>
        <v>9410</v>
      </c>
      <c r="P12" s="185">
        <f t="shared" si="29"/>
        <v>5130</v>
      </c>
      <c r="Q12" s="187">
        <f t="shared" si="29"/>
        <v>4280</v>
      </c>
      <c r="R12" s="184">
        <f t="shared" si="4"/>
        <v>30418</v>
      </c>
      <c r="S12" s="185">
        <f t="shared" si="30"/>
        <v>16835</v>
      </c>
      <c r="T12" s="187">
        <f t="shared" si="30"/>
        <v>13583</v>
      </c>
      <c r="U12" s="184">
        <f t="shared" si="5"/>
        <v>6144</v>
      </c>
      <c r="V12" s="185">
        <f t="shared" si="31"/>
        <v>3539</v>
      </c>
      <c r="W12" s="187">
        <f t="shared" si="31"/>
        <v>2605</v>
      </c>
      <c r="X12" s="184">
        <f t="shared" si="6"/>
        <v>6052</v>
      </c>
      <c r="Y12" s="185">
        <f t="shared" si="32"/>
        <v>3588</v>
      </c>
      <c r="Z12" s="187">
        <f t="shared" si="32"/>
        <v>2464</v>
      </c>
      <c r="AA12" s="184">
        <f t="shared" si="7"/>
        <v>5271</v>
      </c>
      <c r="AB12" s="185">
        <f t="shared" si="33"/>
        <v>3039</v>
      </c>
      <c r="AC12" s="187">
        <f t="shared" si="33"/>
        <v>2232</v>
      </c>
      <c r="AD12" s="184">
        <f t="shared" si="8"/>
        <v>3712</v>
      </c>
      <c r="AE12" s="185">
        <f t="shared" si="34"/>
        <v>2078</v>
      </c>
      <c r="AF12" s="187">
        <f t="shared" si="34"/>
        <v>1634</v>
      </c>
      <c r="AG12" s="184">
        <f t="shared" si="9"/>
        <v>22175</v>
      </c>
      <c r="AH12" s="185">
        <f t="shared" si="35"/>
        <v>11920</v>
      </c>
      <c r="AI12" s="187">
        <f t="shared" si="35"/>
        <v>10255</v>
      </c>
      <c r="AJ12" s="184">
        <f t="shared" si="10"/>
        <v>980</v>
      </c>
      <c r="AK12" s="185">
        <f t="shared" si="36"/>
        <v>557</v>
      </c>
      <c r="AL12" s="187">
        <f t="shared" si="36"/>
        <v>423</v>
      </c>
      <c r="AM12" s="184">
        <f t="shared" si="11"/>
        <v>1856</v>
      </c>
      <c r="AN12" s="185">
        <f t="shared" si="37"/>
        <v>1054</v>
      </c>
      <c r="AO12" s="187">
        <f t="shared" si="37"/>
        <v>802</v>
      </c>
      <c r="AP12" s="184">
        <f t="shared" si="12"/>
        <v>1051</v>
      </c>
      <c r="AQ12" s="185">
        <f t="shared" si="38"/>
        <v>588</v>
      </c>
      <c r="AR12" s="187">
        <f t="shared" si="38"/>
        <v>463</v>
      </c>
      <c r="AS12" s="184">
        <f t="shared" si="13"/>
        <v>704</v>
      </c>
      <c r="AT12" s="185">
        <f t="shared" si="39"/>
        <v>408</v>
      </c>
      <c r="AU12" s="187">
        <f t="shared" si="39"/>
        <v>296</v>
      </c>
      <c r="AV12" s="184">
        <f t="shared" si="14"/>
        <v>1588</v>
      </c>
      <c r="AW12" s="185">
        <f t="shared" si="40"/>
        <v>902</v>
      </c>
      <c r="AX12" s="187">
        <f t="shared" si="40"/>
        <v>686</v>
      </c>
      <c r="AY12" s="184">
        <f t="shared" si="15"/>
        <v>1830</v>
      </c>
      <c r="AZ12" s="185">
        <f t="shared" si="41"/>
        <v>1039</v>
      </c>
      <c r="BA12" s="187">
        <f t="shared" si="41"/>
        <v>791</v>
      </c>
      <c r="BB12" s="184">
        <f t="shared" si="16"/>
        <v>1708</v>
      </c>
      <c r="BC12" s="185">
        <f t="shared" si="42"/>
        <v>1001</v>
      </c>
      <c r="BD12" s="187">
        <f t="shared" si="42"/>
        <v>707</v>
      </c>
      <c r="BE12" s="184">
        <f t="shared" si="17"/>
        <v>2164</v>
      </c>
      <c r="BF12" s="185">
        <f t="shared" si="43"/>
        <v>1272</v>
      </c>
      <c r="BG12" s="187">
        <f t="shared" si="43"/>
        <v>892</v>
      </c>
      <c r="BH12" s="184">
        <f t="shared" si="18"/>
        <v>7011</v>
      </c>
      <c r="BI12" s="185">
        <f t="shared" si="44"/>
        <v>3965</v>
      </c>
      <c r="BJ12" s="187">
        <f t="shared" si="44"/>
        <v>3046</v>
      </c>
      <c r="BK12" s="184">
        <f t="shared" si="19"/>
        <v>2212</v>
      </c>
      <c r="BL12" s="185">
        <f t="shared" si="45"/>
        <v>1233</v>
      </c>
      <c r="BM12" s="187">
        <f t="shared" si="45"/>
        <v>979</v>
      </c>
      <c r="BN12" s="184">
        <f t="shared" si="20"/>
        <v>1320</v>
      </c>
      <c r="BO12" s="185">
        <f t="shared" si="46"/>
        <v>734</v>
      </c>
      <c r="BP12" s="187">
        <f t="shared" si="46"/>
        <v>586</v>
      </c>
      <c r="BQ12" s="184">
        <f t="shared" si="21"/>
        <v>2671</v>
      </c>
      <c r="BR12" s="185">
        <f t="shared" si="47"/>
        <v>1604</v>
      </c>
      <c r="BS12" s="187">
        <f t="shared" si="47"/>
        <v>1067</v>
      </c>
      <c r="BT12" s="184">
        <f t="shared" si="22"/>
        <v>446</v>
      </c>
      <c r="BU12" s="185">
        <f t="shared" si="48"/>
        <v>274</v>
      </c>
      <c r="BV12" s="187">
        <f t="shared" si="48"/>
        <v>172</v>
      </c>
    </row>
    <row r="13" spans="1:98" ht="15" customHeight="1" x14ac:dyDescent="0.3">
      <c r="A13" s="109"/>
      <c r="B13" s="61" t="s">
        <v>7</v>
      </c>
      <c r="C13" s="184">
        <f t="shared" si="23"/>
        <v>152310</v>
      </c>
      <c r="D13" s="185">
        <f t="shared" si="24"/>
        <v>87757</v>
      </c>
      <c r="E13" s="186">
        <f t="shared" si="25"/>
        <v>64553</v>
      </c>
      <c r="F13" s="184">
        <f t="shared" si="0"/>
        <v>28987</v>
      </c>
      <c r="G13" s="185">
        <f t="shared" si="26"/>
        <v>16835</v>
      </c>
      <c r="H13" s="187">
        <f t="shared" si="26"/>
        <v>12152</v>
      </c>
      <c r="I13" s="184">
        <f t="shared" si="1"/>
        <v>15262</v>
      </c>
      <c r="J13" s="185">
        <f t="shared" si="27"/>
        <v>9136</v>
      </c>
      <c r="K13" s="187">
        <f t="shared" si="27"/>
        <v>6126</v>
      </c>
      <c r="L13" s="184">
        <f t="shared" si="2"/>
        <v>7772</v>
      </c>
      <c r="M13" s="185">
        <f t="shared" si="28"/>
        <v>4427</v>
      </c>
      <c r="N13" s="187">
        <f t="shared" si="28"/>
        <v>3345</v>
      </c>
      <c r="O13" s="184">
        <f t="shared" si="3"/>
        <v>7937</v>
      </c>
      <c r="P13" s="185">
        <f t="shared" si="29"/>
        <v>4421</v>
      </c>
      <c r="Q13" s="187">
        <f t="shared" si="29"/>
        <v>3516</v>
      </c>
      <c r="R13" s="184">
        <f t="shared" si="4"/>
        <v>30522</v>
      </c>
      <c r="S13" s="185">
        <f t="shared" si="30"/>
        <v>16615</v>
      </c>
      <c r="T13" s="187">
        <f t="shared" si="30"/>
        <v>13907</v>
      </c>
      <c r="U13" s="184">
        <f t="shared" si="5"/>
        <v>4550</v>
      </c>
      <c r="V13" s="185">
        <f t="shared" si="31"/>
        <v>2717</v>
      </c>
      <c r="W13" s="187">
        <f t="shared" si="31"/>
        <v>1833</v>
      </c>
      <c r="X13" s="184">
        <f t="shared" si="6"/>
        <v>5591</v>
      </c>
      <c r="Y13" s="185">
        <f t="shared" si="32"/>
        <v>3441</v>
      </c>
      <c r="Z13" s="187">
        <f t="shared" si="32"/>
        <v>2150</v>
      </c>
      <c r="AA13" s="184">
        <f t="shared" si="7"/>
        <v>4001</v>
      </c>
      <c r="AB13" s="185">
        <f t="shared" si="33"/>
        <v>2295</v>
      </c>
      <c r="AC13" s="187">
        <f t="shared" si="33"/>
        <v>1706</v>
      </c>
      <c r="AD13" s="184">
        <f t="shared" si="8"/>
        <v>2696</v>
      </c>
      <c r="AE13" s="185">
        <f t="shared" si="34"/>
        <v>1512</v>
      </c>
      <c r="AF13" s="187">
        <f t="shared" si="34"/>
        <v>1184</v>
      </c>
      <c r="AG13" s="184">
        <f t="shared" si="9"/>
        <v>19688</v>
      </c>
      <c r="AH13" s="185">
        <f t="shared" si="35"/>
        <v>11372</v>
      </c>
      <c r="AI13" s="187">
        <f t="shared" si="35"/>
        <v>8316</v>
      </c>
      <c r="AJ13" s="184">
        <f t="shared" si="10"/>
        <v>927</v>
      </c>
      <c r="AK13" s="185">
        <f t="shared" si="36"/>
        <v>606</v>
      </c>
      <c r="AL13" s="187">
        <f t="shared" si="36"/>
        <v>321</v>
      </c>
      <c r="AM13" s="184">
        <f t="shared" si="11"/>
        <v>1848</v>
      </c>
      <c r="AN13" s="185">
        <f t="shared" si="37"/>
        <v>1107</v>
      </c>
      <c r="AO13" s="187">
        <f t="shared" si="37"/>
        <v>741</v>
      </c>
      <c r="AP13" s="184">
        <f t="shared" si="12"/>
        <v>951</v>
      </c>
      <c r="AQ13" s="185">
        <f t="shared" si="38"/>
        <v>589</v>
      </c>
      <c r="AR13" s="187">
        <f t="shared" si="38"/>
        <v>362</v>
      </c>
      <c r="AS13" s="184">
        <f t="shared" si="13"/>
        <v>608</v>
      </c>
      <c r="AT13" s="185">
        <f t="shared" si="39"/>
        <v>330</v>
      </c>
      <c r="AU13" s="187">
        <f t="shared" si="39"/>
        <v>278</v>
      </c>
      <c r="AV13" s="184">
        <f t="shared" si="14"/>
        <v>1553</v>
      </c>
      <c r="AW13" s="185">
        <f t="shared" si="40"/>
        <v>992</v>
      </c>
      <c r="AX13" s="187">
        <f t="shared" si="40"/>
        <v>561</v>
      </c>
      <c r="AY13" s="184">
        <f t="shared" si="15"/>
        <v>1847</v>
      </c>
      <c r="AZ13" s="185">
        <f t="shared" si="41"/>
        <v>1050</v>
      </c>
      <c r="BA13" s="187">
        <f t="shared" si="41"/>
        <v>797</v>
      </c>
      <c r="BB13" s="184">
        <f t="shared" si="16"/>
        <v>1712</v>
      </c>
      <c r="BC13" s="185">
        <f t="shared" si="42"/>
        <v>1089</v>
      </c>
      <c r="BD13" s="187">
        <f t="shared" si="42"/>
        <v>623</v>
      </c>
      <c r="BE13" s="184">
        <f t="shared" si="17"/>
        <v>2346</v>
      </c>
      <c r="BF13" s="185">
        <f t="shared" si="43"/>
        <v>1461</v>
      </c>
      <c r="BG13" s="187">
        <f t="shared" si="43"/>
        <v>885</v>
      </c>
      <c r="BH13" s="184">
        <f t="shared" si="18"/>
        <v>7484</v>
      </c>
      <c r="BI13" s="185">
        <f t="shared" si="44"/>
        <v>4204</v>
      </c>
      <c r="BJ13" s="187">
        <f t="shared" si="44"/>
        <v>3280</v>
      </c>
      <c r="BK13" s="184">
        <f t="shared" si="19"/>
        <v>2022</v>
      </c>
      <c r="BL13" s="185">
        <f t="shared" si="45"/>
        <v>1115</v>
      </c>
      <c r="BM13" s="187">
        <f t="shared" si="45"/>
        <v>907</v>
      </c>
      <c r="BN13" s="184">
        <f t="shared" si="20"/>
        <v>1052</v>
      </c>
      <c r="BO13" s="185">
        <f t="shared" si="46"/>
        <v>573</v>
      </c>
      <c r="BP13" s="187">
        <f t="shared" si="46"/>
        <v>479</v>
      </c>
      <c r="BQ13" s="184">
        <f t="shared" si="21"/>
        <v>2422</v>
      </c>
      <c r="BR13" s="185">
        <f t="shared" si="47"/>
        <v>1549</v>
      </c>
      <c r="BS13" s="187">
        <f t="shared" si="47"/>
        <v>873</v>
      </c>
      <c r="BT13" s="184">
        <f t="shared" si="22"/>
        <v>532</v>
      </c>
      <c r="BU13" s="185">
        <f t="shared" si="48"/>
        <v>321</v>
      </c>
      <c r="BV13" s="187">
        <f t="shared" si="48"/>
        <v>211</v>
      </c>
    </row>
    <row r="14" spans="1:98" ht="15" customHeight="1" x14ac:dyDescent="0.3">
      <c r="A14" s="109"/>
      <c r="B14" s="61" t="s">
        <v>8</v>
      </c>
      <c r="C14" s="184">
        <f t="shared" si="23"/>
        <v>146078</v>
      </c>
      <c r="D14" s="185">
        <f t="shared" si="24"/>
        <v>80419</v>
      </c>
      <c r="E14" s="186">
        <f t="shared" si="25"/>
        <v>65659</v>
      </c>
      <c r="F14" s="184">
        <f t="shared" si="0"/>
        <v>27669</v>
      </c>
      <c r="G14" s="185">
        <f t="shared" si="26"/>
        <v>14774</v>
      </c>
      <c r="H14" s="187">
        <f t="shared" si="26"/>
        <v>12895</v>
      </c>
      <c r="I14" s="184">
        <f t="shared" si="1"/>
        <v>13417</v>
      </c>
      <c r="J14" s="185">
        <f t="shared" si="27"/>
        <v>7559</v>
      </c>
      <c r="K14" s="187">
        <f t="shared" si="27"/>
        <v>5858</v>
      </c>
      <c r="L14" s="184">
        <f t="shared" si="2"/>
        <v>7358</v>
      </c>
      <c r="M14" s="185">
        <f t="shared" si="28"/>
        <v>3991</v>
      </c>
      <c r="N14" s="187">
        <f t="shared" si="28"/>
        <v>3367</v>
      </c>
      <c r="O14" s="184">
        <f t="shared" si="3"/>
        <v>7495</v>
      </c>
      <c r="P14" s="185">
        <f t="shared" si="29"/>
        <v>3964</v>
      </c>
      <c r="Q14" s="187">
        <f t="shared" si="29"/>
        <v>3531</v>
      </c>
      <c r="R14" s="184">
        <f t="shared" si="4"/>
        <v>32247</v>
      </c>
      <c r="S14" s="185">
        <f t="shared" si="30"/>
        <v>17323</v>
      </c>
      <c r="T14" s="187">
        <f t="shared" si="30"/>
        <v>14924</v>
      </c>
      <c r="U14" s="184">
        <f t="shared" si="5"/>
        <v>4113</v>
      </c>
      <c r="V14" s="185">
        <f t="shared" si="31"/>
        <v>2250</v>
      </c>
      <c r="W14" s="187">
        <f t="shared" si="31"/>
        <v>1863</v>
      </c>
      <c r="X14" s="184">
        <f t="shared" si="6"/>
        <v>5032</v>
      </c>
      <c r="Y14" s="185">
        <f t="shared" si="32"/>
        <v>2950</v>
      </c>
      <c r="Z14" s="187">
        <f t="shared" si="32"/>
        <v>2082</v>
      </c>
      <c r="AA14" s="184">
        <f t="shared" si="7"/>
        <v>3716</v>
      </c>
      <c r="AB14" s="185">
        <f t="shared" si="33"/>
        <v>2022</v>
      </c>
      <c r="AC14" s="187">
        <f t="shared" si="33"/>
        <v>1694</v>
      </c>
      <c r="AD14" s="184">
        <f t="shared" si="8"/>
        <v>2787</v>
      </c>
      <c r="AE14" s="185">
        <f t="shared" si="34"/>
        <v>1559</v>
      </c>
      <c r="AF14" s="187">
        <f t="shared" si="34"/>
        <v>1228</v>
      </c>
      <c r="AG14" s="184">
        <f t="shared" si="9"/>
        <v>16857</v>
      </c>
      <c r="AH14" s="185">
        <f t="shared" si="35"/>
        <v>9326</v>
      </c>
      <c r="AI14" s="187">
        <f t="shared" si="35"/>
        <v>7531</v>
      </c>
      <c r="AJ14" s="184">
        <f t="shared" si="10"/>
        <v>840</v>
      </c>
      <c r="AK14" s="185">
        <f t="shared" si="36"/>
        <v>531</v>
      </c>
      <c r="AL14" s="187">
        <f t="shared" si="36"/>
        <v>309</v>
      </c>
      <c r="AM14" s="184">
        <f t="shared" si="11"/>
        <v>1705</v>
      </c>
      <c r="AN14" s="185">
        <f t="shared" si="37"/>
        <v>960</v>
      </c>
      <c r="AO14" s="187">
        <f t="shared" si="37"/>
        <v>745</v>
      </c>
      <c r="AP14" s="184">
        <f t="shared" si="12"/>
        <v>865</v>
      </c>
      <c r="AQ14" s="185">
        <f t="shared" si="38"/>
        <v>521</v>
      </c>
      <c r="AR14" s="187">
        <f t="shared" si="38"/>
        <v>344</v>
      </c>
      <c r="AS14" s="184">
        <f t="shared" si="13"/>
        <v>524</v>
      </c>
      <c r="AT14" s="185">
        <f t="shared" si="39"/>
        <v>270</v>
      </c>
      <c r="AU14" s="187">
        <f t="shared" si="39"/>
        <v>254</v>
      </c>
      <c r="AV14" s="184">
        <f t="shared" si="14"/>
        <v>1368</v>
      </c>
      <c r="AW14" s="185">
        <f t="shared" si="40"/>
        <v>751</v>
      </c>
      <c r="AX14" s="187">
        <f t="shared" si="40"/>
        <v>617</v>
      </c>
      <c r="AY14" s="184">
        <f t="shared" si="15"/>
        <v>1517</v>
      </c>
      <c r="AZ14" s="185">
        <f t="shared" si="41"/>
        <v>826</v>
      </c>
      <c r="BA14" s="187">
        <f t="shared" si="41"/>
        <v>691</v>
      </c>
      <c r="BB14" s="184">
        <f t="shared" si="16"/>
        <v>1607</v>
      </c>
      <c r="BC14" s="185">
        <f t="shared" si="42"/>
        <v>1032</v>
      </c>
      <c r="BD14" s="187">
        <f t="shared" si="42"/>
        <v>575</v>
      </c>
      <c r="BE14" s="184">
        <f t="shared" si="17"/>
        <v>2150</v>
      </c>
      <c r="BF14" s="185">
        <f t="shared" si="43"/>
        <v>1294</v>
      </c>
      <c r="BG14" s="187">
        <f t="shared" si="43"/>
        <v>856</v>
      </c>
      <c r="BH14" s="184">
        <f t="shared" si="18"/>
        <v>8631</v>
      </c>
      <c r="BI14" s="185">
        <f t="shared" si="44"/>
        <v>4981</v>
      </c>
      <c r="BJ14" s="187">
        <f t="shared" si="44"/>
        <v>3650</v>
      </c>
      <c r="BK14" s="184">
        <f t="shared" si="19"/>
        <v>2358</v>
      </c>
      <c r="BL14" s="185">
        <f t="shared" si="45"/>
        <v>1231</v>
      </c>
      <c r="BM14" s="187">
        <f t="shared" si="45"/>
        <v>1127</v>
      </c>
      <c r="BN14" s="184">
        <f t="shared" si="20"/>
        <v>999</v>
      </c>
      <c r="BO14" s="185">
        <f t="shared" si="46"/>
        <v>535</v>
      </c>
      <c r="BP14" s="187">
        <f t="shared" si="46"/>
        <v>464</v>
      </c>
      <c r="BQ14" s="184">
        <f t="shared" si="21"/>
        <v>2379</v>
      </c>
      <c r="BR14" s="185">
        <f t="shared" si="47"/>
        <v>1483</v>
      </c>
      <c r="BS14" s="187">
        <f t="shared" si="47"/>
        <v>896</v>
      </c>
      <c r="BT14" s="184">
        <f t="shared" si="22"/>
        <v>444</v>
      </c>
      <c r="BU14" s="185">
        <f t="shared" si="48"/>
        <v>286</v>
      </c>
      <c r="BV14" s="187">
        <f t="shared" si="48"/>
        <v>158</v>
      </c>
    </row>
    <row r="15" spans="1:98" ht="15" customHeight="1" x14ac:dyDescent="0.3">
      <c r="A15" s="109"/>
      <c r="B15" s="61" t="s">
        <v>9</v>
      </c>
      <c r="C15" s="184">
        <f t="shared" si="23"/>
        <v>187864</v>
      </c>
      <c r="D15" s="185">
        <f t="shared" si="24"/>
        <v>99450</v>
      </c>
      <c r="E15" s="186">
        <f t="shared" si="25"/>
        <v>88414</v>
      </c>
      <c r="F15" s="184">
        <f t="shared" si="0"/>
        <v>38305</v>
      </c>
      <c r="G15" s="185">
        <f t="shared" si="26"/>
        <v>19833</v>
      </c>
      <c r="H15" s="187">
        <f t="shared" si="26"/>
        <v>18472</v>
      </c>
      <c r="I15" s="184">
        <f t="shared" si="1"/>
        <v>17458</v>
      </c>
      <c r="J15" s="185">
        <f t="shared" si="27"/>
        <v>9493</v>
      </c>
      <c r="K15" s="187">
        <f t="shared" si="27"/>
        <v>7965</v>
      </c>
      <c r="L15" s="184">
        <f t="shared" si="2"/>
        <v>9666</v>
      </c>
      <c r="M15" s="185">
        <f t="shared" si="28"/>
        <v>5133</v>
      </c>
      <c r="N15" s="187">
        <f t="shared" si="28"/>
        <v>4533</v>
      </c>
      <c r="O15" s="184">
        <f t="shared" si="3"/>
        <v>9766</v>
      </c>
      <c r="P15" s="185">
        <f t="shared" si="29"/>
        <v>4877</v>
      </c>
      <c r="Q15" s="187">
        <f t="shared" si="29"/>
        <v>4889</v>
      </c>
      <c r="R15" s="184">
        <f t="shared" si="4"/>
        <v>39730</v>
      </c>
      <c r="S15" s="185">
        <f t="shared" si="30"/>
        <v>20815</v>
      </c>
      <c r="T15" s="187">
        <f t="shared" si="30"/>
        <v>18915</v>
      </c>
      <c r="U15" s="184">
        <f t="shared" si="5"/>
        <v>5849</v>
      </c>
      <c r="V15" s="185">
        <f t="shared" si="31"/>
        <v>3040</v>
      </c>
      <c r="W15" s="187">
        <f t="shared" si="31"/>
        <v>2809</v>
      </c>
      <c r="X15" s="184">
        <f t="shared" si="6"/>
        <v>5997</v>
      </c>
      <c r="Y15" s="185">
        <f t="shared" si="32"/>
        <v>3375</v>
      </c>
      <c r="Z15" s="187">
        <f t="shared" si="32"/>
        <v>2622</v>
      </c>
      <c r="AA15" s="184">
        <f t="shared" si="7"/>
        <v>4786</v>
      </c>
      <c r="AB15" s="185">
        <f t="shared" si="33"/>
        <v>2532</v>
      </c>
      <c r="AC15" s="187">
        <f t="shared" si="33"/>
        <v>2254</v>
      </c>
      <c r="AD15" s="184">
        <f t="shared" si="8"/>
        <v>3731</v>
      </c>
      <c r="AE15" s="185">
        <f t="shared" si="34"/>
        <v>1955</v>
      </c>
      <c r="AF15" s="187">
        <f t="shared" si="34"/>
        <v>1776</v>
      </c>
      <c r="AG15" s="184">
        <f t="shared" si="9"/>
        <v>20859</v>
      </c>
      <c r="AH15" s="185">
        <f t="shared" si="35"/>
        <v>10961</v>
      </c>
      <c r="AI15" s="187">
        <f t="shared" si="35"/>
        <v>9898</v>
      </c>
      <c r="AJ15" s="184">
        <f t="shared" si="10"/>
        <v>929</v>
      </c>
      <c r="AK15" s="185">
        <f t="shared" si="36"/>
        <v>534</v>
      </c>
      <c r="AL15" s="187">
        <f t="shared" si="36"/>
        <v>395</v>
      </c>
      <c r="AM15" s="184">
        <f t="shared" si="11"/>
        <v>1999</v>
      </c>
      <c r="AN15" s="185">
        <f t="shared" si="37"/>
        <v>1132</v>
      </c>
      <c r="AO15" s="187">
        <f t="shared" si="37"/>
        <v>867</v>
      </c>
      <c r="AP15" s="184">
        <f t="shared" si="12"/>
        <v>1058</v>
      </c>
      <c r="AQ15" s="185">
        <f t="shared" si="38"/>
        <v>560</v>
      </c>
      <c r="AR15" s="187">
        <f t="shared" si="38"/>
        <v>498</v>
      </c>
      <c r="AS15" s="184">
        <f t="shared" si="13"/>
        <v>686</v>
      </c>
      <c r="AT15" s="185">
        <f t="shared" si="39"/>
        <v>348</v>
      </c>
      <c r="AU15" s="187">
        <f t="shared" si="39"/>
        <v>338</v>
      </c>
      <c r="AV15" s="184">
        <f t="shared" si="14"/>
        <v>1808</v>
      </c>
      <c r="AW15" s="185">
        <f t="shared" si="40"/>
        <v>1006</v>
      </c>
      <c r="AX15" s="187">
        <f t="shared" si="40"/>
        <v>802</v>
      </c>
      <c r="AY15" s="184">
        <f t="shared" si="15"/>
        <v>1991</v>
      </c>
      <c r="AZ15" s="185">
        <f t="shared" si="41"/>
        <v>1041</v>
      </c>
      <c r="BA15" s="187">
        <f t="shared" si="41"/>
        <v>950</v>
      </c>
      <c r="BB15" s="184">
        <f t="shared" si="16"/>
        <v>1894</v>
      </c>
      <c r="BC15" s="185">
        <f t="shared" si="42"/>
        <v>1126</v>
      </c>
      <c r="BD15" s="187">
        <f t="shared" si="42"/>
        <v>768</v>
      </c>
      <c r="BE15" s="184">
        <f t="shared" si="17"/>
        <v>2218</v>
      </c>
      <c r="BF15" s="185">
        <f t="shared" si="43"/>
        <v>1275</v>
      </c>
      <c r="BG15" s="187">
        <f t="shared" si="43"/>
        <v>943</v>
      </c>
      <c r="BH15" s="184">
        <f t="shared" si="18"/>
        <v>10845</v>
      </c>
      <c r="BI15" s="185">
        <f t="shared" si="44"/>
        <v>5994</v>
      </c>
      <c r="BJ15" s="187">
        <f t="shared" si="44"/>
        <v>4851</v>
      </c>
      <c r="BK15" s="184">
        <f t="shared" si="19"/>
        <v>3331</v>
      </c>
      <c r="BL15" s="185">
        <f t="shared" si="45"/>
        <v>1649</v>
      </c>
      <c r="BM15" s="187">
        <f t="shared" si="45"/>
        <v>1682</v>
      </c>
      <c r="BN15" s="184">
        <f t="shared" si="20"/>
        <v>1391</v>
      </c>
      <c r="BO15" s="185">
        <f t="shared" si="46"/>
        <v>742</v>
      </c>
      <c r="BP15" s="187">
        <f t="shared" si="46"/>
        <v>649</v>
      </c>
      <c r="BQ15" s="184">
        <f t="shared" si="21"/>
        <v>2951</v>
      </c>
      <c r="BR15" s="185">
        <f t="shared" si="47"/>
        <v>1661</v>
      </c>
      <c r="BS15" s="187">
        <f t="shared" si="47"/>
        <v>1290</v>
      </c>
      <c r="BT15" s="184">
        <f t="shared" si="22"/>
        <v>616</v>
      </c>
      <c r="BU15" s="185">
        <f t="shared" si="48"/>
        <v>368</v>
      </c>
      <c r="BV15" s="187">
        <f t="shared" si="48"/>
        <v>248</v>
      </c>
    </row>
    <row r="16" spans="1:98" ht="15" customHeight="1" x14ac:dyDescent="0.3">
      <c r="A16" s="109"/>
      <c r="B16" s="61" t="s">
        <v>10</v>
      </c>
      <c r="C16" s="184">
        <f t="shared" si="23"/>
        <v>183343</v>
      </c>
      <c r="D16" s="185">
        <f t="shared" si="24"/>
        <v>96104</v>
      </c>
      <c r="E16" s="186">
        <f t="shared" si="25"/>
        <v>87239</v>
      </c>
      <c r="F16" s="184">
        <f t="shared" si="0"/>
        <v>36566</v>
      </c>
      <c r="G16" s="185">
        <f t="shared" si="26"/>
        <v>18584</v>
      </c>
      <c r="H16" s="187">
        <f t="shared" si="26"/>
        <v>17982</v>
      </c>
      <c r="I16" s="184">
        <f t="shared" si="1"/>
        <v>17485</v>
      </c>
      <c r="J16" s="185">
        <f t="shared" si="27"/>
        <v>9325</v>
      </c>
      <c r="K16" s="187">
        <f t="shared" si="27"/>
        <v>8160</v>
      </c>
      <c r="L16" s="184">
        <f t="shared" si="2"/>
        <v>9226</v>
      </c>
      <c r="M16" s="185">
        <f t="shared" si="28"/>
        <v>4903</v>
      </c>
      <c r="N16" s="187">
        <f t="shared" si="28"/>
        <v>4323</v>
      </c>
      <c r="O16" s="184">
        <f t="shared" si="3"/>
        <v>10691</v>
      </c>
      <c r="P16" s="185">
        <f t="shared" si="29"/>
        <v>5468</v>
      </c>
      <c r="Q16" s="187">
        <f t="shared" si="29"/>
        <v>5223</v>
      </c>
      <c r="R16" s="184">
        <f t="shared" si="4"/>
        <v>35681</v>
      </c>
      <c r="S16" s="185">
        <f t="shared" si="30"/>
        <v>17886</v>
      </c>
      <c r="T16" s="187">
        <f t="shared" si="30"/>
        <v>17795</v>
      </c>
      <c r="U16" s="184">
        <f t="shared" si="5"/>
        <v>6659</v>
      </c>
      <c r="V16" s="185">
        <f t="shared" si="31"/>
        <v>3357</v>
      </c>
      <c r="W16" s="187">
        <f t="shared" si="31"/>
        <v>3302</v>
      </c>
      <c r="X16" s="184">
        <f t="shared" si="6"/>
        <v>5913</v>
      </c>
      <c r="Y16" s="185">
        <f t="shared" si="32"/>
        <v>3311</v>
      </c>
      <c r="Z16" s="187">
        <f t="shared" si="32"/>
        <v>2602</v>
      </c>
      <c r="AA16" s="184">
        <f t="shared" si="7"/>
        <v>5298</v>
      </c>
      <c r="AB16" s="185">
        <f t="shared" si="33"/>
        <v>2773</v>
      </c>
      <c r="AC16" s="187">
        <f t="shared" si="33"/>
        <v>2525</v>
      </c>
      <c r="AD16" s="184">
        <f t="shared" si="8"/>
        <v>4149</v>
      </c>
      <c r="AE16" s="185">
        <f t="shared" si="34"/>
        <v>2177</v>
      </c>
      <c r="AF16" s="187">
        <f t="shared" si="34"/>
        <v>1972</v>
      </c>
      <c r="AG16" s="184">
        <f t="shared" si="9"/>
        <v>19542</v>
      </c>
      <c r="AH16" s="185">
        <f t="shared" si="35"/>
        <v>10198</v>
      </c>
      <c r="AI16" s="187">
        <f t="shared" si="35"/>
        <v>9344</v>
      </c>
      <c r="AJ16" s="184">
        <f t="shared" si="10"/>
        <v>1008</v>
      </c>
      <c r="AK16" s="185">
        <f t="shared" si="36"/>
        <v>608</v>
      </c>
      <c r="AL16" s="187">
        <f t="shared" si="36"/>
        <v>400</v>
      </c>
      <c r="AM16" s="184">
        <f t="shared" si="11"/>
        <v>2154</v>
      </c>
      <c r="AN16" s="185">
        <f t="shared" si="37"/>
        <v>1291</v>
      </c>
      <c r="AO16" s="187">
        <f t="shared" si="37"/>
        <v>863</v>
      </c>
      <c r="AP16" s="184">
        <f t="shared" si="12"/>
        <v>1086</v>
      </c>
      <c r="AQ16" s="185">
        <f t="shared" si="38"/>
        <v>618</v>
      </c>
      <c r="AR16" s="187">
        <f t="shared" si="38"/>
        <v>468</v>
      </c>
      <c r="AS16" s="184">
        <f t="shared" si="13"/>
        <v>772</v>
      </c>
      <c r="AT16" s="185">
        <f t="shared" si="39"/>
        <v>446</v>
      </c>
      <c r="AU16" s="187">
        <f t="shared" si="39"/>
        <v>326</v>
      </c>
      <c r="AV16" s="184">
        <f t="shared" si="14"/>
        <v>1878</v>
      </c>
      <c r="AW16" s="185">
        <f t="shared" si="40"/>
        <v>1064</v>
      </c>
      <c r="AX16" s="187">
        <f t="shared" si="40"/>
        <v>814</v>
      </c>
      <c r="AY16" s="184">
        <f t="shared" si="15"/>
        <v>1989</v>
      </c>
      <c r="AZ16" s="185">
        <f t="shared" si="41"/>
        <v>1138</v>
      </c>
      <c r="BA16" s="187">
        <f t="shared" si="41"/>
        <v>851</v>
      </c>
      <c r="BB16" s="184">
        <f t="shared" si="16"/>
        <v>1908</v>
      </c>
      <c r="BC16" s="185">
        <f t="shared" si="42"/>
        <v>1099</v>
      </c>
      <c r="BD16" s="187">
        <f t="shared" si="42"/>
        <v>809</v>
      </c>
      <c r="BE16" s="184">
        <f t="shared" si="17"/>
        <v>2290</v>
      </c>
      <c r="BF16" s="185">
        <f t="shared" si="43"/>
        <v>1385</v>
      </c>
      <c r="BG16" s="187">
        <f t="shared" si="43"/>
        <v>905</v>
      </c>
      <c r="BH16" s="184">
        <f t="shared" si="18"/>
        <v>10426</v>
      </c>
      <c r="BI16" s="185">
        <f t="shared" si="44"/>
        <v>5651</v>
      </c>
      <c r="BJ16" s="187">
        <f t="shared" si="44"/>
        <v>4775</v>
      </c>
      <c r="BK16" s="184">
        <f t="shared" si="19"/>
        <v>3340</v>
      </c>
      <c r="BL16" s="185">
        <f t="shared" si="45"/>
        <v>1788</v>
      </c>
      <c r="BM16" s="187">
        <f t="shared" si="45"/>
        <v>1552</v>
      </c>
      <c r="BN16" s="184">
        <f t="shared" si="20"/>
        <v>1515</v>
      </c>
      <c r="BO16" s="185">
        <f t="shared" si="46"/>
        <v>870</v>
      </c>
      <c r="BP16" s="187">
        <f t="shared" si="46"/>
        <v>645</v>
      </c>
      <c r="BQ16" s="184">
        <f t="shared" si="21"/>
        <v>3114</v>
      </c>
      <c r="BR16" s="185">
        <f t="shared" si="47"/>
        <v>1763</v>
      </c>
      <c r="BS16" s="187">
        <f t="shared" si="47"/>
        <v>1351</v>
      </c>
      <c r="BT16" s="184">
        <f t="shared" si="22"/>
        <v>653</v>
      </c>
      <c r="BU16" s="185">
        <f t="shared" si="48"/>
        <v>401</v>
      </c>
      <c r="BV16" s="187">
        <f t="shared" si="48"/>
        <v>252</v>
      </c>
    </row>
    <row r="17" spans="1:74" ht="15" customHeight="1" x14ac:dyDescent="0.3">
      <c r="A17" s="109"/>
      <c r="B17" s="61" t="s">
        <v>11</v>
      </c>
      <c r="C17" s="184">
        <f t="shared" si="23"/>
        <v>220642</v>
      </c>
      <c r="D17" s="185">
        <f t="shared" si="24"/>
        <v>115573</v>
      </c>
      <c r="E17" s="186">
        <f t="shared" si="25"/>
        <v>105069</v>
      </c>
      <c r="F17" s="184">
        <f t="shared" si="0"/>
        <v>44097</v>
      </c>
      <c r="G17" s="185">
        <f t="shared" si="26"/>
        <v>22055</v>
      </c>
      <c r="H17" s="187">
        <f t="shared" si="26"/>
        <v>22042</v>
      </c>
      <c r="I17" s="184">
        <f t="shared" si="1"/>
        <v>22588</v>
      </c>
      <c r="J17" s="185">
        <f t="shared" si="27"/>
        <v>11785</v>
      </c>
      <c r="K17" s="187">
        <f t="shared" si="27"/>
        <v>10803</v>
      </c>
      <c r="L17" s="184">
        <f t="shared" si="2"/>
        <v>10935</v>
      </c>
      <c r="M17" s="185">
        <f t="shared" si="28"/>
        <v>5742</v>
      </c>
      <c r="N17" s="187">
        <f t="shared" si="28"/>
        <v>5193</v>
      </c>
      <c r="O17" s="184">
        <f t="shared" si="3"/>
        <v>12916</v>
      </c>
      <c r="P17" s="185">
        <f t="shared" si="29"/>
        <v>6832</v>
      </c>
      <c r="Q17" s="187">
        <f t="shared" si="29"/>
        <v>6084</v>
      </c>
      <c r="R17" s="184">
        <f t="shared" si="4"/>
        <v>39194</v>
      </c>
      <c r="S17" s="185">
        <f t="shared" si="30"/>
        <v>19753</v>
      </c>
      <c r="T17" s="187">
        <f t="shared" si="30"/>
        <v>19441</v>
      </c>
      <c r="U17" s="184">
        <f t="shared" si="5"/>
        <v>8343</v>
      </c>
      <c r="V17" s="185">
        <f t="shared" si="31"/>
        <v>4408</v>
      </c>
      <c r="W17" s="187">
        <f t="shared" si="31"/>
        <v>3935</v>
      </c>
      <c r="X17" s="184">
        <f t="shared" si="6"/>
        <v>7678</v>
      </c>
      <c r="Y17" s="185">
        <f t="shared" si="32"/>
        <v>4168</v>
      </c>
      <c r="Z17" s="187">
        <f t="shared" si="32"/>
        <v>3510</v>
      </c>
      <c r="AA17" s="184">
        <f t="shared" si="7"/>
        <v>7166</v>
      </c>
      <c r="AB17" s="185">
        <f t="shared" si="33"/>
        <v>3846</v>
      </c>
      <c r="AC17" s="187">
        <f t="shared" si="33"/>
        <v>3320</v>
      </c>
      <c r="AD17" s="184">
        <f t="shared" si="8"/>
        <v>5040</v>
      </c>
      <c r="AE17" s="185">
        <f t="shared" si="34"/>
        <v>2705</v>
      </c>
      <c r="AF17" s="187">
        <f t="shared" si="34"/>
        <v>2335</v>
      </c>
      <c r="AG17" s="184">
        <f t="shared" si="9"/>
        <v>23108</v>
      </c>
      <c r="AH17" s="185">
        <f t="shared" si="35"/>
        <v>11710</v>
      </c>
      <c r="AI17" s="187">
        <f t="shared" si="35"/>
        <v>11398</v>
      </c>
      <c r="AJ17" s="184">
        <f t="shared" si="10"/>
        <v>1404</v>
      </c>
      <c r="AK17" s="185">
        <f t="shared" si="36"/>
        <v>824</v>
      </c>
      <c r="AL17" s="187">
        <f t="shared" si="36"/>
        <v>580</v>
      </c>
      <c r="AM17" s="184">
        <f t="shared" si="11"/>
        <v>3040</v>
      </c>
      <c r="AN17" s="185">
        <f t="shared" si="37"/>
        <v>1723</v>
      </c>
      <c r="AO17" s="187">
        <f t="shared" si="37"/>
        <v>1317</v>
      </c>
      <c r="AP17" s="184">
        <f t="shared" si="12"/>
        <v>1590</v>
      </c>
      <c r="AQ17" s="185">
        <f t="shared" si="38"/>
        <v>917</v>
      </c>
      <c r="AR17" s="187">
        <f t="shared" si="38"/>
        <v>673</v>
      </c>
      <c r="AS17" s="184">
        <f t="shared" si="13"/>
        <v>1179</v>
      </c>
      <c r="AT17" s="185">
        <f t="shared" si="39"/>
        <v>714</v>
      </c>
      <c r="AU17" s="187">
        <f t="shared" si="39"/>
        <v>465</v>
      </c>
      <c r="AV17" s="184">
        <f t="shared" si="14"/>
        <v>2591</v>
      </c>
      <c r="AW17" s="185">
        <f t="shared" si="40"/>
        <v>1515</v>
      </c>
      <c r="AX17" s="187">
        <f t="shared" si="40"/>
        <v>1076</v>
      </c>
      <c r="AY17" s="184">
        <f t="shared" si="15"/>
        <v>2787</v>
      </c>
      <c r="AZ17" s="185">
        <f t="shared" si="41"/>
        <v>1530</v>
      </c>
      <c r="BA17" s="187">
        <f t="shared" si="41"/>
        <v>1257</v>
      </c>
      <c r="BB17" s="184">
        <f t="shared" si="16"/>
        <v>2611</v>
      </c>
      <c r="BC17" s="185">
        <f t="shared" si="42"/>
        <v>1523</v>
      </c>
      <c r="BD17" s="187">
        <f t="shared" si="42"/>
        <v>1088</v>
      </c>
      <c r="BE17" s="184">
        <f t="shared" si="17"/>
        <v>3061</v>
      </c>
      <c r="BF17" s="185">
        <f t="shared" si="43"/>
        <v>1844</v>
      </c>
      <c r="BG17" s="187">
        <f t="shared" si="43"/>
        <v>1217</v>
      </c>
      <c r="BH17" s="184">
        <f t="shared" si="18"/>
        <v>11116</v>
      </c>
      <c r="BI17" s="185">
        <f t="shared" si="44"/>
        <v>6110</v>
      </c>
      <c r="BJ17" s="187">
        <f t="shared" si="44"/>
        <v>5006</v>
      </c>
      <c r="BK17" s="184">
        <f t="shared" si="19"/>
        <v>3447</v>
      </c>
      <c r="BL17" s="185">
        <f t="shared" si="45"/>
        <v>1979</v>
      </c>
      <c r="BM17" s="187">
        <f t="shared" si="45"/>
        <v>1468</v>
      </c>
      <c r="BN17" s="184">
        <f t="shared" si="20"/>
        <v>2076</v>
      </c>
      <c r="BO17" s="185">
        <f t="shared" si="46"/>
        <v>1194</v>
      </c>
      <c r="BP17" s="187">
        <f t="shared" si="46"/>
        <v>882</v>
      </c>
      <c r="BQ17" s="184">
        <f t="shared" si="21"/>
        <v>3863</v>
      </c>
      <c r="BR17" s="185">
        <f t="shared" si="47"/>
        <v>2200</v>
      </c>
      <c r="BS17" s="187">
        <f t="shared" si="47"/>
        <v>1663</v>
      </c>
      <c r="BT17" s="184">
        <f t="shared" si="22"/>
        <v>812</v>
      </c>
      <c r="BU17" s="185">
        <f t="shared" si="48"/>
        <v>496</v>
      </c>
      <c r="BV17" s="187">
        <f t="shared" si="48"/>
        <v>316</v>
      </c>
    </row>
    <row r="18" spans="1:74" ht="15" customHeight="1" x14ac:dyDescent="0.3">
      <c r="A18" s="109"/>
      <c r="B18" s="61" t="s">
        <v>12</v>
      </c>
      <c r="C18" s="184">
        <f t="shared" si="23"/>
        <v>227269</v>
      </c>
      <c r="D18" s="185">
        <f t="shared" si="24"/>
        <v>117805</v>
      </c>
      <c r="E18" s="186">
        <f t="shared" si="25"/>
        <v>109464</v>
      </c>
      <c r="F18" s="184">
        <f t="shared" si="0"/>
        <v>44953</v>
      </c>
      <c r="G18" s="185">
        <f t="shared" si="26"/>
        <v>22603</v>
      </c>
      <c r="H18" s="187">
        <f t="shared" si="26"/>
        <v>22350</v>
      </c>
      <c r="I18" s="184">
        <f t="shared" si="1"/>
        <v>23505</v>
      </c>
      <c r="J18" s="185">
        <f t="shared" si="27"/>
        <v>12207</v>
      </c>
      <c r="K18" s="187">
        <f t="shared" si="27"/>
        <v>11298</v>
      </c>
      <c r="L18" s="184">
        <f t="shared" si="2"/>
        <v>11666</v>
      </c>
      <c r="M18" s="185">
        <f t="shared" si="28"/>
        <v>6120</v>
      </c>
      <c r="N18" s="187">
        <f t="shared" si="28"/>
        <v>5546</v>
      </c>
      <c r="O18" s="184">
        <f t="shared" si="3"/>
        <v>12982</v>
      </c>
      <c r="P18" s="185">
        <f t="shared" si="29"/>
        <v>6683</v>
      </c>
      <c r="Q18" s="187">
        <f t="shared" si="29"/>
        <v>6299</v>
      </c>
      <c r="R18" s="184">
        <f t="shared" si="4"/>
        <v>36207</v>
      </c>
      <c r="S18" s="185">
        <f t="shared" si="30"/>
        <v>18246</v>
      </c>
      <c r="T18" s="187">
        <f t="shared" si="30"/>
        <v>17961</v>
      </c>
      <c r="U18" s="184">
        <f t="shared" si="5"/>
        <v>8778</v>
      </c>
      <c r="V18" s="185">
        <f t="shared" si="31"/>
        <v>4515</v>
      </c>
      <c r="W18" s="187">
        <f t="shared" si="31"/>
        <v>4263</v>
      </c>
      <c r="X18" s="184">
        <f t="shared" si="6"/>
        <v>8855</v>
      </c>
      <c r="Y18" s="185">
        <f t="shared" si="32"/>
        <v>4768</v>
      </c>
      <c r="Z18" s="187">
        <f t="shared" si="32"/>
        <v>4087</v>
      </c>
      <c r="AA18" s="184">
        <f t="shared" si="7"/>
        <v>8091</v>
      </c>
      <c r="AB18" s="185">
        <f t="shared" si="33"/>
        <v>4241</v>
      </c>
      <c r="AC18" s="187">
        <f t="shared" si="33"/>
        <v>3850</v>
      </c>
      <c r="AD18" s="184">
        <f t="shared" si="8"/>
        <v>5601</v>
      </c>
      <c r="AE18" s="185">
        <f t="shared" si="34"/>
        <v>2910</v>
      </c>
      <c r="AF18" s="187">
        <f t="shared" si="34"/>
        <v>2691</v>
      </c>
      <c r="AG18" s="184">
        <f t="shared" si="9"/>
        <v>22469</v>
      </c>
      <c r="AH18" s="185">
        <f t="shared" si="35"/>
        <v>11336</v>
      </c>
      <c r="AI18" s="187">
        <f t="shared" si="35"/>
        <v>11133</v>
      </c>
      <c r="AJ18" s="184">
        <f t="shared" si="10"/>
        <v>2031</v>
      </c>
      <c r="AK18" s="185">
        <f t="shared" si="36"/>
        <v>1166</v>
      </c>
      <c r="AL18" s="187">
        <f t="shared" si="36"/>
        <v>865</v>
      </c>
      <c r="AM18" s="184">
        <f t="shared" si="11"/>
        <v>3953</v>
      </c>
      <c r="AN18" s="185">
        <f t="shared" si="37"/>
        <v>2201</v>
      </c>
      <c r="AO18" s="187">
        <f t="shared" si="37"/>
        <v>1752</v>
      </c>
      <c r="AP18" s="184">
        <f t="shared" si="12"/>
        <v>2175</v>
      </c>
      <c r="AQ18" s="185">
        <f t="shared" si="38"/>
        <v>1159</v>
      </c>
      <c r="AR18" s="187">
        <f t="shared" si="38"/>
        <v>1016</v>
      </c>
      <c r="AS18" s="184">
        <f t="shared" si="13"/>
        <v>1358</v>
      </c>
      <c r="AT18" s="185">
        <f t="shared" si="39"/>
        <v>752</v>
      </c>
      <c r="AU18" s="187">
        <f t="shared" si="39"/>
        <v>606</v>
      </c>
      <c r="AV18" s="184">
        <f t="shared" si="14"/>
        <v>2950</v>
      </c>
      <c r="AW18" s="185">
        <f t="shared" si="40"/>
        <v>1544</v>
      </c>
      <c r="AX18" s="187">
        <f t="shared" si="40"/>
        <v>1406</v>
      </c>
      <c r="AY18" s="184">
        <f t="shared" si="15"/>
        <v>3395</v>
      </c>
      <c r="AZ18" s="185">
        <f t="shared" si="41"/>
        <v>1858</v>
      </c>
      <c r="BA18" s="187">
        <f t="shared" si="41"/>
        <v>1537</v>
      </c>
      <c r="BB18" s="184">
        <f t="shared" si="16"/>
        <v>2888</v>
      </c>
      <c r="BC18" s="185">
        <f t="shared" si="42"/>
        <v>1626</v>
      </c>
      <c r="BD18" s="187">
        <f t="shared" si="42"/>
        <v>1262</v>
      </c>
      <c r="BE18" s="184">
        <f t="shared" si="17"/>
        <v>4011</v>
      </c>
      <c r="BF18" s="185">
        <f t="shared" si="43"/>
        <v>2238</v>
      </c>
      <c r="BG18" s="187">
        <f t="shared" si="43"/>
        <v>1773</v>
      </c>
      <c r="BH18" s="184">
        <f t="shared" si="18"/>
        <v>9886</v>
      </c>
      <c r="BI18" s="185">
        <f t="shared" si="44"/>
        <v>5371</v>
      </c>
      <c r="BJ18" s="187">
        <f t="shared" si="44"/>
        <v>4515</v>
      </c>
      <c r="BK18" s="184">
        <f t="shared" si="19"/>
        <v>3734</v>
      </c>
      <c r="BL18" s="185">
        <f t="shared" si="45"/>
        <v>1981</v>
      </c>
      <c r="BM18" s="187">
        <f t="shared" si="45"/>
        <v>1753</v>
      </c>
      <c r="BN18" s="184">
        <f t="shared" si="20"/>
        <v>2692</v>
      </c>
      <c r="BO18" s="185">
        <f t="shared" si="46"/>
        <v>1466</v>
      </c>
      <c r="BP18" s="187">
        <f t="shared" si="46"/>
        <v>1226</v>
      </c>
      <c r="BQ18" s="184">
        <f t="shared" si="21"/>
        <v>4132</v>
      </c>
      <c r="BR18" s="185">
        <f t="shared" si="47"/>
        <v>2242</v>
      </c>
      <c r="BS18" s="187">
        <f t="shared" si="47"/>
        <v>1890</v>
      </c>
      <c r="BT18" s="184">
        <f t="shared" si="22"/>
        <v>957</v>
      </c>
      <c r="BU18" s="185">
        <f t="shared" si="48"/>
        <v>572</v>
      </c>
      <c r="BV18" s="187">
        <f t="shared" si="48"/>
        <v>385</v>
      </c>
    </row>
    <row r="19" spans="1:74" ht="15" customHeight="1" x14ac:dyDescent="0.3">
      <c r="A19" s="109"/>
      <c r="B19" s="61" t="s">
        <v>13</v>
      </c>
      <c r="C19" s="184">
        <f t="shared" si="23"/>
        <v>245409</v>
      </c>
      <c r="D19" s="185">
        <f t="shared" si="24"/>
        <v>124882</v>
      </c>
      <c r="E19" s="186">
        <f t="shared" si="25"/>
        <v>120527</v>
      </c>
      <c r="F19" s="184">
        <f t="shared" si="0"/>
        <v>48273</v>
      </c>
      <c r="G19" s="185">
        <f t="shared" si="26"/>
        <v>23837</v>
      </c>
      <c r="H19" s="187">
        <f t="shared" si="26"/>
        <v>24436</v>
      </c>
      <c r="I19" s="184">
        <f t="shared" si="1"/>
        <v>24780</v>
      </c>
      <c r="J19" s="185">
        <f t="shared" si="27"/>
        <v>12689</v>
      </c>
      <c r="K19" s="187">
        <f t="shared" si="27"/>
        <v>12091</v>
      </c>
      <c r="L19" s="184">
        <f t="shared" si="2"/>
        <v>12867</v>
      </c>
      <c r="M19" s="185">
        <f t="shared" si="28"/>
        <v>6602</v>
      </c>
      <c r="N19" s="187">
        <f t="shared" si="28"/>
        <v>6265</v>
      </c>
      <c r="O19" s="184">
        <f t="shared" si="3"/>
        <v>14617</v>
      </c>
      <c r="P19" s="185">
        <f t="shared" si="29"/>
        <v>7194</v>
      </c>
      <c r="Q19" s="187">
        <f t="shared" si="29"/>
        <v>7423</v>
      </c>
      <c r="R19" s="184">
        <f t="shared" si="4"/>
        <v>32112</v>
      </c>
      <c r="S19" s="185">
        <f t="shared" si="30"/>
        <v>16878</v>
      </c>
      <c r="T19" s="187">
        <f t="shared" si="30"/>
        <v>15234</v>
      </c>
      <c r="U19" s="184">
        <f t="shared" si="5"/>
        <v>10152</v>
      </c>
      <c r="V19" s="185">
        <f t="shared" si="31"/>
        <v>5016</v>
      </c>
      <c r="W19" s="187">
        <f t="shared" si="31"/>
        <v>5136</v>
      </c>
      <c r="X19" s="184">
        <f t="shared" si="6"/>
        <v>10020</v>
      </c>
      <c r="Y19" s="185">
        <f t="shared" si="32"/>
        <v>5123</v>
      </c>
      <c r="Z19" s="187">
        <f t="shared" si="32"/>
        <v>4897</v>
      </c>
      <c r="AA19" s="184">
        <f t="shared" si="7"/>
        <v>9936</v>
      </c>
      <c r="AB19" s="185">
        <f t="shared" si="33"/>
        <v>5034</v>
      </c>
      <c r="AC19" s="187">
        <f t="shared" si="33"/>
        <v>4902</v>
      </c>
      <c r="AD19" s="184">
        <f t="shared" si="8"/>
        <v>6938</v>
      </c>
      <c r="AE19" s="185">
        <f t="shared" si="34"/>
        <v>3454</v>
      </c>
      <c r="AF19" s="187">
        <f t="shared" si="34"/>
        <v>3484</v>
      </c>
      <c r="AG19" s="184">
        <f t="shared" si="9"/>
        <v>22219</v>
      </c>
      <c r="AH19" s="185">
        <f t="shared" si="35"/>
        <v>11146</v>
      </c>
      <c r="AI19" s="187">
        <f t="shared" si="35"/>
        <v>11073</v>
      </c>
      <c r="AJ19" s="184">
        <f t="shared" si="10"/>
        <v>2612</v>
      </c>
      <c r="AK19" s="185">
        <f t="shared" si="36"/>
        <v>1419</v>
      </c>
      <c r="AL19" s="187">
        <f t="shared" si="36"/>
        <v>1193</v>
      </c>
      <c r="AM19" s="184">
        <f t="shared" si="11"/>
        <v>5539</v>
      </c>
      <c r="AN19" s="185">
        <f t="shared" si="37"/>
        <v>2832</v>
      </c>
      <c r="AO19" s="187">
        <f t="shared" si="37"/>
        <v>2707</v>
      </c>
      <c r="AP19" s="184">
        <f t="shared" si="12"/>
        <v>2850</v>
      </c>
      <c r="AQ19" s="185">
        <f t="shared" si="38"/>
        <v>1445</v>
      </c>
      <c r="AR19" s="187">
        <f t="shared" si="38"/>
        <v>1405</v>
      </c>
      <c r="AS19" s="184">
        <f t="shared" si="13"/>
        <v>1833</v>
      </c>
      <c r="AT19" s="185">
        <f t="shared" si="39"/>
        <v>927</v>
      </c>
      <c r="AU19" s="187">
        <f t="shared" si="39"/>
        <v>906</v>
      </c>
      <c r="AV19" s="184">
        <f t="shared" si="14"/>
        <v>3760</v>
      </c>
      <c r="AW19" s="185">
        <f t="shared" si="40"/>
        <v>1900</v>
      </c>
      <c r="AX19" s="187">
        <f t="shared" si="40"/>
        <v>1860</v>
      </c>
      <c r="AY19" s="184">
        <f t="shared" si="15"/>
        <v>4621</v>
      </c>
      <c r="AZ19" s="185">
        <f t="shared" si="41"/>
        <v>2346</v>
      </c>
      <c r="BA19" s="187">
        <f t="shared" si="41"/>
        <v>2275</v>
      </c>
      <c r="BB19" s="184">
        <f t="shared" si="16"/>
        <v>3546</v>
      </c>
      <c r="BC19" s="185">
        <f t="shared" si="42"/>
        <v>1902</v>
      </c>
      <c r="BD19" s="187">
        <f t="shared" si="42"/>
        <v>1644</v>
      </c>
      <c r="BE19" s="184">
        <f t="shared" si="17"/>
        <v>5194</v>
      </c>
      <c r="BF19" s="185">
        <f t="shared" si="43"/>
        <v>2760</v>
      </c>
      <c r="BG19" s="187">
        <f t="shared" si="43"/>
        <v>2434</v>
      </c>
      <c r="BH19" s="184">
        <f t="shared" si="18"/>
        <v>9368</v>
      </c>
      <c r="BI19" s="185">
        <f t="shared" si="44"/>
        <v>5075</v>
      </c>
      <c r="BJ19" s="187">
        <f t="shared" si="44"/>
        <v>4293</v>
      </c>
      <c r="BK19" s="184">
        <f t="shared" si="19"/>
        <v>4515</v>
      </c>
      <c r="BL19" s="185">
        <f t="shared" si="45"/>
        <v>2300</v>
      </c>
      <c r="BM19" s="187">
        <f t="shared" si="45"/>
        <v>2215</v>
      </c>
      <c r="BN19" s="184">
        <f t="shared" si="20"/>
        <v>3594</v>
      </c>
      <c r="BO19" s="185">
        <f t="shared" si="46"/>
        <v>1844</v>
      </c>
      <c r="BP19" s="187">
        <f t="shared" si="46"/>
        <v>1750</v>
      </c>
      <c r="BQ19" s="184">
        <f t="shared" si="21"/>
        <v>4941</v>
      </c>
      <c r="BR19" s="185">
        <f t="shared" si="47"/>
        <v>2539</v>
      </c>
      <c r="BS19" s="187">
        <f t="shared" si="47"/>
        <v>2402</v>
      </c>
      <c r="BT19" s="184">
        <f t="shared" si="22"/>
        <v>1122</v>
      </c>
      <c r="BU19" s="185">
        <f t="shared" si="48"/>
        <v>620</v>
      </c>
      <c r="BV19" s="187">
        <f t="shared" si="48"/>
        <v>502</v>
      </c>
    </row>
    <row r="20" spans="1:74" ht="15" customHeight="1" x14ac:dyDescent="0.3">
      <c r="A20" s="109"/>
      <c r="B20" s="61" t="s">
        <v>15</v>
      </c>
      <c r="C20" s="184">
        <f t="shared" si="23"/>
        <v>211771</v>
      </c>
      <c r="D20" s="185">
        <f t="shared" si="24"/>
        <v>106352</v>
      </c>
      <c r="E20" s="186">
        <f t="shared" si="25"/>
        <v>105419</v>
      </c>
      <c r="F20" s="184">
        <f t="shared" si="0"/>
        <v>42168</v>
      </c>
      <c r="G20" s="185">
        <f t="shared" si="26"/>
        <v>20791</v>
      </c>
      <c r="H20" s="187">
        <f t="shared" si="26"/>
        <v>21377</v>
      </c>
      <c r="I20" s="184">
        <f t="shared" si="1"/>
        <v>21517</v>
      </c>
      <c r="J20" s="185">
        <f t="shared" si="27"/>
        <v>10696</v>
      </c>
      <c r="K20" s="187">
        <f t="shared" si="27"/>
        <v>10821</v>
      </c>
      <c r="L20" s="184">
        <f t="shared" si="2"/>
        <v>11259</v>
      </c>
      <c r="M20" s="185">
        <f t="shared" si="28"/>
        <v>5580</v>
      </c>
      <c r="N20" s="187">
        <f t="shared" si="28"/>
        <v>5679</v>
      </c>
      <c r="O20" s="184">
        <f t="shared" si="3"/>
        <v>13095</v>
      </c>
      <c r="P20" s="185">
        <f t="shared" si="29"/>
        <v>6533</v>
      </c>
      <c r="Q20" s="187">
        <f t="shared" si="29"/>
        <v>6562</v>
      </c>
      <c r="R20" s="184">
        <f t="shared" si="4"/>
        <v>20590</v>
      </c>
      <c r="S20" s="185">
        <f t="shared" si="30"/>
        <v>10711</v>
      </c>
      <c r="T20" s="187">
        <f t="shared" si="30"/>
        <v>9879</v>
      </c>
      <c r="U20" s="184">
        <f t="shared" si="5"/>
        <v>9535</v>
      </c>
      <c r="V20" s="185">
        <f t="shared" si="31"/>
        <v>4656</v>
      </c>
      <c r="W20" s="187">
        <f t="shared" si="31"/>
        <v>4879</v>
      </c>
      <c r="X20" s="184">
        <f t="shared" si="6"/>
        <v>9289</v>
      </c>
      <c r="Y20" s="185">
        <f t="shared" si="32"/>
        <v>4815</v>
      </c>
      <c r="Z20" s="187">
        <f t="shared" si="32"/>
        <v>4474</v>
      </c>
      <c r="AA20" s="184">
        <f t="shared" si="7"/>
        <v>9457</v>
      </c>
      <c r="AB20" s="185">
        <f t="shared" si="33"/>
        <v>4693</v>
      </c>
      <c r="AC20" s="187">
        <f t="shared" si="33"/>
        <v>4764</v>
      </c>
      <c r="AD20" s="184">
        <f t="shared" si="8"/>
        <v>6969</v>
      </c>
      <c r="AE20" s="185">
        <f t="shared" si="34"/>
        <v>3393</v>
      </c>
      <c r="AF20" s="187">
        <f t="shared" si="34"/>
        <v>3576</v>
      </c>
      <c r="AG20" s="184">
        <f t="shared" si="9"/>
        <v>17886</v>
      </c>
      <c r="AH20" s="185">
        <f t="shared" si="35"/>
        <v>8850</v>
      </c>
      <c r="AI20" s="187">
        <f t="shared" si="35"/>
        <v>9036</v>
      </c>
      <c r="AJ20" s="184">
        <f t="shared" si="10"/>
        <v>2637</v>
      </c>
      <c r="AK20" s="185">
        <f t="shared" si="36"/>
        <v>1418</v>
      </c>
      <c r="AL20" s="187">
        <f t="shared" si="36"/>
        <v>1219</v>
      </c>
      <c r="AM20" s="184">
        <f t="shared" si="11"/>
        <v>5949</v>
      </c>
      <c r="AN20" s="185">
        <f t="shared" si="37"/>
        <v>3016</v>
      </c>
      <c r="AO20" s="187">
        <f t="shared" si="37"/>
        <v>2933</v>
      </c>
      <c r="AP20" s="184">
        <f t="shared" si="12"/>
        <v>2737</v>
      </c>
      <c r="AQ20" s="185">
        <f t="shared" si="38"/>
        <v>1363</v>
      </c>
      <c r="AR20" s="187">
        <f t="shared" si="38"/>
        <v>1374</v>
      </c>
      <c r="AS20" s="184">
        <f t="shared" si="13"/>
        <v>1754</v>
      </c>
      <c r="AT20" s="185">
        <f t="shared" si="39"/>
        <v>879</v>
      </c>
      <c r="AU20" s="187">
        <f t="shared" si="39"/>
        <v>875</v>
      </c>
      <c r="AV20" s="184">
        <f t="shared" si="14"/>
        <v>3747</v>
      </c>
      <c r="AW20" s="185">
        <f t="shared" si="40"/>
        <v>1774</v>
      </c>
      <c r="AX20" s="187">
        <f t="shared" si="40"/>
        <v>1973</v>
      </c>
      <c r="AY20" s="184">
        <f t="shared" si="15"/>
        <v>4709</v>
      </c>
      <c r="AZ20" s="185">
        <f t="shared" si="41"/>
        <v>2392</v>
      </c>
      <c r="BA20" s="187">
        <f t="shared" si="41"/>
        <v>2317</v>
      </c>
      <c r="BB20" s="184">
        <f t="shared" si="16"/>
        <v>3177</v>
      </c>
      <c r="BC20" s="185">
        <f t="shared" si="42"/>
        <v>1711</v>
      </c>
      <c r="BD20" s="187">
        <f t="shared" si="42"/>
        <v>1466</v>
      </c>
      <c r="BE20" s="184">
        <f t="shared" si="17"/>
        <v>4554</v>
      </c>
      <c r="BF20" s="185">
        <f t="shared" si="43"/>
        <v>2435</v>
      </c>
      <c r="BG20" s="187">
        <f t="shared" si="43"/>
        <v>2119</v>
      </c>
      <c r="BH20" s="184">
        <f t="shared" si="18"/>
        <v>7177</v>
      </c>
      <c r="BI20" s="185">
        <f t="shared" si="44"/>
        <v>3765</v>
      </c>
      <c r="BJ20" s="187">
        <f t="shared" si="44"/>
        <v>3412</v>
      </c>
      <c r="BK20" s="184">
        <f t="shared" si="19"/>
        <v>4750</v>
      </c>
      <c r="BL20" s="185">
        <f t="shared" si="45"/>
        <v>2351</v>
      </c>
      <c r="BM20" s="187">
        <f t="shared" si="45"/>
        <v>2399</v>
      </c>
      <c r="BN20" s="184">
        <f t="shared" si="20"/>
        <v>3521</v>
      </c>
      <c r="BO20" s="185">
        <f t="shared" si="46"/>
        <v>1866</v>
      </c>
      <c r="BP20" s="187">
        <f t="shared" si="46"/>
        <v>1655</v>
      </c>
      <c r="BQ20" s="184">
        <f t="shared" si="21"/>
        <v>4290</v>
      </c>
      <c r="BR20" s="185">
        <f t="shared" si="47"/>
        <v>2125</v>
      </c>
      <c r="BS20" s="187">
        <f t="shared" si="47"/>
        <v>2165</v>
      </c>
      <c r="BT20" s="184">
        <f t="shared" si="22"/>
        <v>1004</v>
      </c>
      <c r="BU20" s="185">
        <f t="shared" si="48"/>
        <v>539</v>
      </c>
      <c r="BV20" s="187">
        <f t="shared" si="48"/>
        <v>465</v>
      </c>
    </row>
    <row r="21" spans="1:74" ht="15" customHeight="1" x14ac:dyDescent="0.3">
      <c r="A21" s="109"/>
      <c r="B21" s="61" t="s">
        <v>16</v>
      </c>
      <c r="C21" s="184">
        <f t="shared" si="23"/>
        <v>158807</v>
      </c>
      <c r="D21" s="185">
        <f t="shared" si="24"/>
        <v>76980</v>
      </c>
      <c r="E21" s="186">
        <f t="shared" si="25"/>
        <v>81827</v>
      </c>
      <c r="F21" s="184">
        <f t="shared" si="0"/>
        <v>28607</v>
      </c>
      <c r="G21" s="185">
        <f t="shared" si="26"/>
        <v>14379</v>
      </c>
      <c r="H21" s="187">
        <f t="shared" si="26"/>
        <v>14228</v>
      </c>
      <c r="I21" s="184">
        <f t="shared" si="1"/>
        <v>16114</v>
      </c>
      <c r="J21" s="185">
        <f t="shared" si="27"/>
        <v>7607</v>
      </c>
      <c r="K21" s="187">
        <f t="shared" si="27"/>
        <v>8507</v>
      </c>
      <c r="L21" s="184">
        <f t="shared" si="2"/>
        <v>8733</v>
      </c>
      <c r="M21" s="185">
        <f t="shared" si="28"/>
        <v>4183</v>
      </c>
      <c r="N21" s="187">
        <f t="shared" si="28"/>
        <v>4550</v>
      </c>
      <c r="O21" s="184">
        <f t="shared" si="3"/>
        <v>10334</v>
      </c>
      <c r="P21" s="185">
        <f t="shared" si="29"/>
        <v>4872</v>
      </c>
      <c r="Q21" s="187">
        <f t="shared" si="29"/>
        <v>5462</v>
      </c>
      <c r="R21" s="184">
        <f t="shared" si="4"/>
        <v>12499</v>
      </c>
      <c r="S21" s="185">
        <f t="shared" si="30"/>
        <v>6168</v>
      </c>
      <c r="T21" s="187">
        <f t="shared" si="30"/>
        <v>6331</v>
      </c>
      <c r="U21" s="184">
        <f t="shared" si="5"/>
        <v>7619</v>
      </c>
      <c r="V21" s="185">
        <f t="shared" si="31"/>
        <v>3576</v>
      </c>
      <c r="W21" s="187">
        <f t="shared" si="31"/>
        <v>4043</v>
      </c>
      <c r="X21" s="184">
        <f t="shared" si="6"/>
        <v>7744</v>
      </c>
      <c r="Y21" s="185">
        <f t="shared" si="32"/>
        <v>3739</v>
      </c>
      <c r="Z21" s="187">
        <f t="shared" si="32"/>
        <v>4005</v>
      </c>
      <c r="AA21" s="184">
        <f t="shared" si="7"/>
        <v>7611</v>
      </c>
      <c r="AB21" s="185">
        <f t="shared" si="33"/>
        <v>3623</v>
      </c>
      <c r="AC21" s="187">
        <f t="shared" si="33"/>
        <v>3988</v>
      </c>
      <c r="AD21" s="184">
        <f t="shared" si="8"/>
        <v>5535</v>
      </c>
      <c r="AE21" s="185">
        <f t="shared" si="34"/>
        <v>2571</v>
      </c>
      <c r="AF21" s="187">
        <f t="shared" si="34"/>
        <v>2964</v>
      </c>
      <c r="AG21" s="184">
        <f t="shared" si="9"/>
        <v>13162</v>
      </c>
      <c r="AH21" s="185">
        <f t="shared" si="35"/>
        <v>6251</v>
      </c>
      <c r="AI21" s="187">
        <f t="shared" si="35"/>
        <v>6911</v>
      </c>
      <c r="AJ21" s="184">
        <f t="shared" si="10"/>
        <v>2266</v>
      </c>
      <c r="AK21" s="185">
        <f t="shared" si="36"/>
        <v>1135</v>
      </c>
      <c r="AL21" s="187">
        <f t="shared" si="36"/>
        <v>1131</v>
      </c>
      <c r="AM21" s="184">
        <f t="shared" si="11"/>
        <v>5125</v>
      </c>
      <c r="AN21" s="185">
        <f t="shared" si="37"/>
        <v>2489</v>
      </c>
      <c r="AO21" s="187">
        <f t="shared" si="37"/>
        <v>2636</v>
      </c>
      <c r="AP21" s="184">
        <f t="shared" si="12"/>
        <v>2343</v>
      </c>
      <c r="AQ21" s="185">
        <f t="shared" si="38"/>
        <v>1155</v>
      </c>
      <c r="AR21" s="187">
        <f t="shared" si="38"/>
        <v>1188</v>
      </c>
      <c r="AS21" s="184">
        <f t="shared" si="13"/>
        <v>1427</v>
      </c>
      <c r="AT21" s="185">
        <f t="shared" si="39"/>
        <v>695</v>
      </c>
      <c r="AU21" s="187">
        <f t="shared" si="39"/>
        <v>732</v>
      </c>
      <c r="AV21" s="184">
        <f t="shared" si="14"/>
        <v>3254</v>
      </c>
      <c r="AW21" s="185">
        <f t="shared" si="40"/>
        <v>1523</v>
      </c>
      <c r="AX21" s="187">
        <f t="shared" si="40"/>
        <v>1731</v>
      </c>
      <c r="AY21" s="184">
        <f t="shared" si="15"/>
        <v>4320</v>
      </c>
      <c r="AZ21" s="185">
        <f t="shared" si="41"/>
        <v>2103</v>
      </c>
      <c r="BA21" s="187">
        <f t="shared" si="41"/>
        <v>2217</v>
      </c>
      <c r="BB21" s="184">
        <f t="shared" si="16"/>
        <v>2626</v>
      </c>
      <c r="BC21" s="185">
        <f t="shared" si="42"/>
        <v>1325</v>
      </c>
      <c r="BD21" s="187">
        <f t="shared" si="42"/>
        <v>1301</v>
      </c>
      <c r="BE21" s="184">
        <f t="shared" si="17"/>
        <v>3916</v>
      </c>
      <c r="BF21" s="185">
        <f t="shared" si="43"/>
        <v>1929</v>
      </c>
      <c r="BG21" s="187">
        <f t="shared" si="43"/>
        <v>1987</v>
      </c>
      <c r="BH21" s="184">
        <f t="shared" si="18"/>
        <v>4945</v>
      </c>
      <c r="BI21" s="185">
        <f t="shared" si="44"/>
        <v>2464</v>
      </c>
      <c r="BJ21" s="187">
        <f t="shared" si="44"/>
        <v>2481</v>
      </c>
      <c r="BK21" s="184">
        <f t="shared" si="19"/>
        <v>3957</v>
      </c>
      <c r="BL21" s="185">
        <f t="shared" si="45"/>
        <v>1890</v>
      </c>
      <c r="BM21" s="187">
        <f t="shared" si="45"/>
        <v>2067</v>
      </c>
      <c r="BN21" s="184">
        <f t="shared" si="20"/>
        <v>2757</v>
      </c>
      <c r="BO21" s="185">
        <f t="shared" si="46"/>
        <v>1394</v>
      </c>
      <c r="BP21" s="187">
        <f t="shared" si="46"/>
        <v>1363</v>
      </c>
      <c r="BQ21" s="184">
        <f t="shared" si="21"/>
        <v>3194</v>
      </c>
      <c r="BR21" s="185">
        <f t="shared" si="47"/>
        <v>1552</v>
      </c>
      <c r="BS21" s="187">
        <f t="shared" si="47"/>
        <v>1642</v>
      </c>
      <c r="BT21" s="184">
        <f t="shared" si="22"/>
        <v>719</v>
      </c>
      <c r="BU21" s="185">
        <f t="shared" si="48"/>
        <v>357</v>
      </c>
      <c r="BV21" s="187">
        <f t="shared" si="48"/>
        <v>362</v>
      </c>
    </row>
    <row r="22" spans="1:74" ht="15" customHeight="1" x14ac:dyDescent="0.3">
      <c r="A22" s="109"/>
      <c r="B22" s="61" t="s">
        <v>17</v>
      </c>
      <c r="C22" s="184">
        <f t="shared" si="23"/>
        <v>118066</v>
      </c>
      <c r="D22" s="185">
        <f t="shared" si="24"/>
        <v>55192</v>
      </c>
      <c r="E22" s="186">
        <f t="shared" si="25"/>
        <v>62874</v>
      </c>
      <c r="F22" s="184">
        <f t="shared" si="0"/>
        <v>18847</v>
      </c>
      <c r="G22" s="185">
        <f t="shared" si="26"/>
        <v>9138</v>
      </c>
      <c r="H22" s="187">
        <f t="shared" si="26"/>
        <v>9709</v>
      </c>
      <c r="I22" s="184">
        <f t="shared" si="1"/>
        <v>12101</v>
      </c>
      <c r="J22" s="185">
        <f t="shared" si="27"/>
        <v>5647</v>
      </c>
      <c r="K22" s="187">
        <f t="shared" si="27"/>
        <v>6454</v>
      </c>
      <c r="L22" s="184">
        <f t="shared" si="2"/>
        <v>6614</v>
      </c>
      <c r="M22" s="185">
        <f t="shared" si="28"/>
        <v>3075</v>
      </c>
      <c r="N22" s="187">
        <f t="shared" si="28"/>
        <v>3539</v>
      </c>
      <c r="O22" s="184">
        <f t="shared" si="3"/>
        <v>8170</v>
      </c>
      <c r="P22" s="185">
        <f t="shared" si="29"/>
        <v>3805</v>
      </c>
      <c r="Q22" s="187">
        <f t="shared" si="29"/>
        <v>4365</v>
      </c>
      <c r="R22" s="184">
        <f t="shared" si="4"/>
        <v>7950</v>
      </c>
      <c r="S22" s="185">
        <f t="shared" si="30"/>
        <v>3697</v>
      </c>
      <c r="T22" s="187">
        <f t="shared" si="30"/>
        <v>4253</v>
      </c>
      <c r="U22" s="184">
        <f t="shared" si="5"/>
        <v>5717</v>
      </c>
      <c r="V22" s="185">
        <f t="shared" si="31"/>
        <v>2677</v>
      </c>
      <c r="W22" s="187">
        <f t="shared" si="31"/>
        <v>3040</v>
      </c>
      <c r="X22" s="184">
        <f t="shared" si="6"/>
        <v>6056</v>
      </c>
      <c r="Y22" s="185">
        <f t="shared" si="32"/>
        <v>2842</v>
      </c>
      <c r="Z22" s="187">
        <f t="shared" si="32"/>
        <v>3214</v>
      </c>
      <c r="AA22" s="184">
        <f t="shared" si="7"/>
        <v>5992</v>
      </c>
      <c r="AB22" s="185">
        <f t="shared" si="33"/>
        <v>2749</v>
      </c>
      <c r="AC22" s="187">
        <f t="shared" si="33"/>
        <v>3243</v>
      </c>
      <c r="AD22" s="184">
        <f t="shared" si="8"/>
        <v>4432</v>
      </c>
      <c r="AE22" s="185">
        <f t="shared" si="34"/>
        <v>2030</v>
      </c>
      <c r="AF22" s="187">
        <f t="shared" si="34"/>
        <v>2402</v>
      </c>
      <c r="AG22" s="184">
        <f t="shared" si="9"/>
        <v>9694</v>
      </c>
      <c r="AH22" s="185">
        <f t="shared" si="35"/>
        <v>4358</v>
      </c>
      <c r="AI22" s="187">
        <f t="shared" si="35"/>
        <v>5336</v>
      </c>
      <c r="AJ22" s="184">
        <f t="shared" si="10"/>
        <v>1919</v>
      </c>
      <c r="AK22" s="185">
        <f t="shared" si="36"/>
        <v>928</v>
      </c>
      <c r="AL22" s="187">
        <f t="shared" si="36"/>
        <v>991</v>
      </c>
      <c r="AM22" s="184">
        <f t="shared" si="11"/>
        <v>4100</v>
      </c>
      <c r="AN22" s="185">
        <f t="shared" si="37"/>
        <v>1861</v>
      </c>
      <c r="AO22" s="187">
        <f t="shared" si="37"/>
        <v>2239</v>
      </c>
      <c r="AP22" s="184">
        <f t="shared" si="12"/>
        <v>1954</v>
      </c>
      <c r="AQ22" s="185">
        <f t="shared" si="38"/>
        <v>927</v>
      </c>
      <c r="AR22" s="187">
        <f t="shared" si="38"/>
        <v>1027</v>
      </c>
      <c r="AS22" s="184">
        <f t="shared" si="13"/>
        <v>1284</v>
      </c>
      <c r="AT22" s="185">
        <f t="shared" si="39"/>
        <v>588</v>
      </c>
      <c r="AU22" s="187">
        <f t="shared" si="39"/>
        <v>696</v>
      </c>
      <c r="AV22" s="184">
        <f t="shared" si="14"/>
        <v>2782</v>
      </c>
      <c r="AW22" s="185">
        <f t="shared" si="40"/>
        <v>1185</v>
      </c>
      <c r="AX22" s="187">
        <f t="shared" si="40"/>
        <v>1597</v>
      </c>
      <c r="AY22" s="184">
        <f t="shared" si="15"/>
        <v>3077</v>
      </c>
      <c r="AZ22" s="185">
        <f t="shared" si="41"/>
        <v>1524</v>
      </c>
      <c r="BA22" s="187">
        <f t="shared" si="41"/>
        <v>1553</v>
      </c>
      <c r="BB22" s="184">
        <f t="shared" si="16"/>
        <v>2022</v>
      </c>
      <c r="BC22" s="185">
        <f t="shared" si="42"/>
        <v>938</v>
      </c>
      <c r="BD22" s="187">
        <f t="shared" si="42"/>
        <v>1084</v>
      </c>
      <c r="BE22" s="184">
        <f t="shared" si="17"/>
        <v>2835</v>
      </c>
      <c r="BF22" s="185">
        <f t="shared" si="43"/>
        <v>1379</v>
      </c>
      <c r="BG22" s="187">
        <f t="shared" si="43"/>
        <v>1456</v>
      </c>
      <c r="BH22" s="184">
        <f t="shared" si="18"/>
        <v>3707</v>
      </c>
      <c r="BI22" s="185">
        <f t="shared" si="44"/>
        <v>1696</v>
      </c>
      <c r="BJ22" s="187">
        <f t="shared" si="44"/>
        <v>2011</v>
      </c>
      <c r="BK22" s="184">
        <f t="shared" si="19"/>
        <v>3172</v>
      </c>
      <c r="BL22" s="185">
        <f t="shared" si="45"/>
        <v>1500</v>
      </c>
      <c r="BM22" s="187">
        <f t="shared" si="45"/>
        <v>1672</v>
      </c>
      <c r="BN22" s="184">
        <f t="shared" si="20"/>
        <v>2258</v>
      </c>
      <c r="BO22" s="185">
        <f t="shared" si="46"/>
        <v>1069</v>
      </c>
      <c r="BP22" s="187">
        <f t="shared" si="46"/>
        <v>1189</v>
      </c>
      <c r="BQ22" s="184">
        <f t="shared" si="21"/>
        <v>2785</v>
      </c>
      <c r="BR22" s="185">
        <f t="shared" si="47"/>
        <v>1285</v>
      </c>
      <c r="BS22" s="187">
        <f t="shared" si="47"/>
        <v>1500</v>
      </c>
      <c r="BT22" s="184">
        <f t="shared" si="22"/>
        <v>598</v>
      </c>
      <c r="BU22" s="185">
        <f t="shared" si="48"/>
        <v>294</v>
      </c>
      <c r="BV22" s="187">
        <f t="shared" si="48"/>
        <v>304</v>
      </c>
    </row>
    <row r="23" spans="1:74" ht="15" customHeight="1" x14ac:dyDescent="0.3">
      <c r="A23" s="109"/>
      <c r="B23" s="61" t="s">
        <v>18</v>
      </c>
      <c r="C23" s="184">
        <f t="shared" si="23"/>
        <v>117778</v>
      </c>
      <c r="D23" s="185">
        <f t="shared" si="24"/>
        <v>47025</v>
      </c>
      <c r="E23" s="186">
        <f t="shared" si="25"/>
        <v>70753</v>
      </c>
      <c r="F23" s="184">
        <f t="shared" si="0"/>
        <v>15327</v>
      </c>
      <c r="G23" s="185">
        <f t="shared" si="26"/>
        <v>6479</v>
      </c>
      <c r="H23" s="187">
        <f t="shared" si="26"/>
        <v>8848</v>
      </c>
      <c r="I23" s="184">
        <f t="shared" si="1"/>
        <v>11384</v>
      </c>
      <c r="J23" s="185">
        <f t="shared" si="27"/>
        <v>4514</v>
      </c>
      <c r="K23" s="187">
        <f t="shared" si="27"/>
        <v>6870</v>
      </c>
      <c r="L23" s="184">
        <f t="shared" si="2"/>
        <v>6666</v>
      </c>
      <c r="M23" s="185">
        <f t="shared" si="28"/>
        <v>2494</v>
      </c>
      <c r="N23" s="187">
        <f t="shared" si="28"/>
        <v>4172</v>
      </c>
      <c r="O23" s="184">
        <f t="shared" si="3"/>
        <v>8588</v>
      </c>
      <c r="P23" s="185">
        <f t="shared" si="29"/>
        <v>3499</v>
      </c>
      <c r="Q23" s="187">
        <f t="shared" si="29"/>
        <v>5089</v>
      </c>
      <c r="R23" s="184">
        <f t="shared" si="4"/>
        <v>7205</v>
      </c>
      <c r="S23" s="185">
        <f t="shared" si="30"/>
        <v>2740</v>
      </c>
      <c r="T23" s="187">
        <f t="shared" si="30"/>
        <v>4465</v>
      </c>
      <c r="U23" s="184">
        <f t="shared" si="5"/>
        <v>6089</v>
      </c>
      <c r="V23" s="185">
        <f t="shared" si="31"/>
        <v>2497</v>
      </c>
      <c r="W23" s="187">
        <f t="shared" si="31"/>
        <v>3592</v>
      </c>
      <c r="X23" s="184">
        <f t="shared" si="6"/>
        <v>6184</v>
      </c>
      <c r="Y23" s="185">
        <f t="shared" si="32"/>
        <v>2443</v>
      </c>
      <c r="Z23" s="187">
        <f t="shared" si="32"/>
        <v>3741</v>
      </c>
      <c r="AA23" s="184">
        <f t="shared" si="7"/>
        <v>6719</v>
      </c>
      <c r="AB23" s="185">
        <f t="shared" si="33"/>
        <v>2545</v>
      </c>
      <c r="AC23" s="187">
        <f t="shared" si="33"/>
        <v>4174</v>
      </c>
      <c r="AD23" s="184">
        <f t="shared" si="8"/>
        <v>4749</v>
      </c>
      <c r="AE23" s="185">
        <f t="shared" si="34"/>
        <v>1880</v>
      </c>
      <c r="AF23" s="187">
        <f t="shared" si="34"/>
        <v>2869</v>
      </c>
      <c r="AG23" s="184">
        <f t="shared" si="9"/>
        <v>8646</v>
      </c>
      <c r="AH23" s="185">
        <f t="shared" si="35"/>
        <v>3566</v>
      </c>
      <c r="AI23" s="187">
        <f t="shared" si="35"/>
        <v>5080</v>
      </c>
      <c r="AJ23" s="184">
        <f t="shared" si="10"/>
        <v>2140</v>
      </c>
      <c r="AK23" s="185">
        <f t="shared" si="36"/>
        <v>873</v>
      </c>
      <c r="AL23" s="187">
        <f t="shared" si="36"/>
        <v>1267</v>
      </c>
      <c r="AM23" s="184">
        <f t="shared" si="11"/>
        <v>5063</v>
      </c>
      <c r="AN23" s="185">
        <f t="shared" si="37"/>
        <v>2067</v>
      </c>
      <c r="AO23" s="187">
        <f t="shared" si="37"/>
        <v>2996</v>
      </c>
      <c r="AP23" s="184">
        <f t="shared" si="12"/>
        <v>2191</v>
      </c>
      <c r="AQ23" s="185">
        <f t="shared" si="38"/>
        <v>849</v>
      </c>
      <c r="AR23" s="187">
        <f t="shared" si="38"/>
        <v>1342</v>
      </c>
      <c r="AS23" s="184">
        <f t="shared" si="13"/>
        <v>1565</v>
      </c>
      <c r="AT23" s="185">
        <f t="shared" si="39"/>
        <v>654</v>
      </c>
      <c r="AU23" s="187">
        <f t="shared" si="39"/>
        <v>911</v>
      </c>
      <c r="AV23" s="184">
        <f t="shared" si="14"/>
        <v>3421</v>
      </c>
      <c r="AW23" s="185">
        <f t="shared" si="40"/>
        <v>1248</v>
      </c>
      <c r="AX23" s="187">
        <f t="shared" si="40"/>
        <v>2173</v>
      </c>
      <c r="AY23" s="184">
        <f t="shared" si="15"/>
        <v>3268</v>
      </c>
      <c r="AZ23" s="185">
        <f t="shared" si="41"/>
        <v>1294</v>
      </c>
      <c r="BA23" s="187">
        <f t="shared" si="41"/>
        <v>1974</v>
      </c>
      <c r="BB23" s="184">
        <f t="shared" si="16"/>
        <v>2115</v>
      </c>
      <c r="BC23" s="185">
        <f t="shared" si="42"/>
        <v>807</v>
      </c>
      <c r="BD23" s="187">
        <f t="shared" si="42"/>
        <v>1308</v>
      </c>
      <c r="BE23" s="184">
        <f t="shared" si="17"/>
        <v>2788</v>
      </c>
      <c r="BF23" s="185">
        <f t="shared" si="43"/>
        <v>1175</v>
      </c>
      <c r="BG23" s="187">
        <f t="shared" si="43"/>
        <v>1613</v>
      </c>
      <c r="BH23" s="184">
        <f t="shared" si="18"/>
        <v>3796</v>
      </c>
      <c r="BI23" s="185">
        <f t="shared" si="44"/>
        <v>1434</v>
      </c>
      <c r="BJ23" s="187">
        <f t="shared" si="44"/>
        <v>2362</v>
      </c>
      <c r="BK23" s="184">
        <f t="shared" si="19"/>
        <v>3776</v>
      </c>
      <c r="BL23" s="185">
        <f t="shared" si="45"/>
        <v>1550</v>
      </c>
      <c r="BM23" s="187">
        <f t="shared" si="45"/>
        <v>2226</v>
      </c>
      <c r="BN23" s="184">
        <f t="shared" si="20"/>
        <v>2631</v>
      </c>
      <c r="BO23" s="185">
        <f t="shared" si="46"/>
        <v>1080</v>
      </c>
      <c r="BP23" s="187">
        <f t="shared" si="46"/>
        <v>1551</v>
      </c>
      <c r="BQ23" s="184">
        <f t="shared" si="21"/>
        <v>3025</v>
      </c>
      <c r="BR23" s="185">
        <f t="shared" si="47"/>
        <v>1143</v>
      </c>
      <c r="BS23" s="187">
        <f t="shared" si="47"/>
        <v>1882</v>
      </c>
      <c r="BT23" s="184">
        <f t="shared" si="22"/>
        <v>442</v>
      </c>
      <c r="BU23" s="185">
        <f t="shared" si="48"/>
        <v>194</v>
      </c>
      <c r="BV23" s="187">
        <f t="shared" si="48"/>
        <v>248</v>
      </c>
    </row>
    <row r="24" spans="1:74" ht="15" customHeight="1" x14ac:dyDescent="0.3">
      <c r="A24" s="109"/>
      <c r="B24" s="61" t="s">
        <v>19</v>
      </c>
      <c r="C24" s="184">
        <f t="shared" si="23"/>
        <v>83442</v>
      </c>
      <c r="D24" s="185">
        <f t="shared" si="24"/>
        <v>28663</v>
      </c>
      <c r="E24" s="186">
        <f t="shared" si="25"/>
        <v>54779</v>
      </c>
      <c r="F24" s="184">
        <f t="shared" si="0"/>
        <v>9238</v>
      </c>
      <c r="G24" s="185">
        <f t="shared" si="26"/>
        <v>3129</v>
      </c>
      <c r="H24" s="187">
        <f t="shared" si="26"/>
        <v>6109</v>
      </c>
      <c r="I24" s="184">
        <f t="shared" si="1"/>
        <v>7985</v>
      </c>
      <c r="J24" s="185">
        <f t="shared" si="27"/>
        <v>2630</v>
      </c>
      <c r="K24" s="187">
        <f t="shared" si="27"/>
        <v>5355</v>
      </c>
      <c r="L24" s="184">
        <f t="shared" si="2"/>
        <v>5054</v>
      </c>
      <c r="M24" s="185">
        <f t="shared" si="28"/>
        <v>1775</v>
      </c>
      <c r="N24" s="187">
        <f t="shared" si="28"/>
        <v>3279</v>
      </c>
      <c r="O24" s="184">
        <f t="shared" si="3"/>
        <v>5830</v>
      </c>
      <c r="P24" s="185">
        <f t="shared" si="29"/>
        <v>2107</v>
      </c>
      <c r="Q24" s="187">
        <f t="shared" si="29"/>
        <v>3723</v>
      </c>
      <c r="R24" s="184">
        <f t="shared" si="4"/>
        <v>4981</v>
      </c>
      <c r="S24" s="185">
        <f t="shared" si="30"/>
        <v>1615</v>
      </c>
      <c r="T24" s="187">
        <f t="shared" si="30"/>
        <v>3366</v>
      </c>
      <c r="U24" s="184">
        <f t="shared" si="5"/>
        <v>4227</v>
      </c>
      <c r="V24" s="185">
        <f t="shared" si="31"/>
        <v>1568</v>
      </c>
      <c r="W24" s="187">
        <f t="shared" si="31"/>
        <v>2659</v>
      </c>
      <c r="X24" s="184">
        <f t="shared" si="6"/>
        <v>4331</v>
      </c>
      <c r="Y24" s="185">
        <f t="shared" si="32"/>
        <v>1492</v>
      </c>
      <c r="Z24" s="187">
        <f t="shared" si="32"/>
        <v>2839</v>
      </c>
      <c r="AA24" s="184">
        <f t="shared" si="7"/>
        <v>5243</v>
      </c>
      <c r="AB24" s="185">
        <f t="shared" si="33"/>
        <v>1772</v>
      </c>
      <c r="AC24" s="187">
        <f t="shared" si="33"/>
        <v>3471</v>
      </c>
      <c r="AD24" s="184">
        <f t="shared" si="8"/>
        <v>3412</v>
      </c>
      <c r="AE24" s="185">
        <f t="shared" si="34"/>
        <v>1131</v>
      </c>
      <c r="AF24" s="187">
        <f t="shared" si="34"/>
        <v>2281</v>
      </c>
      <c r="AG24" s="184">
        <f t="shared" si="9"/>
        <v>5655</v>
      </c>
      <c r="AH24" s="185">
        <f t="shared" si="35"/>
        <v>2000</v>
      </c>
      <c r="AI24" s="187">
        <f t="shared" si="35"/>
        <v>3655</v>
      </c>
      <c r="AJ24" s="184">
        <f t="shared" si="10"/>
        <v>1665</v>
      </c>
      <c r="AK24" s="185">
        <f t="shared" si="36"/>
        <v>594</v>
      </c>
      <c r="AL24" s="187">
        <f t="shared" si="36"/>
        <v>1071</v>
      </c>
      <c r="AM24" s="184">
        <f t="shared" si="11"/>
        <v>3834</v>
      </c>
      <c r="AN24" s="185">
        <f t="shared" si="37"/>
        <v>1281</v>
      </c>
      <c r="AO24" s="187">
        <f t="shared" si="37"/>
        <v>2553</v>
      </c>
      <c r="AP24" s="184">
        <f t="shared" si="12"/>
        <v>1563</v>
      </c>
      <c r="AQ24" s="185">
        <f t="shared" si="38"/>
        <v>568</v>
      </c>
      <c r="AR24" s="187">
        <f t="shared" si="38"/>
        <v>995</v>
      </c>
      <c r="AS24" s="184">
        <f t="shared" si="13"/>
        <v>1075</v>
      </c>
      <c r="AT24" s="185">
        <f t="shared" si="39"/>
        <v>359</v>
      </c>
      <c r="AU24" s="187">
        <f t="shared" si="39"/>
        <v>716</v>
      </c>
      <c r="AV24" s="184">
        <f t="shared" si="14"/>
        <v>2331</v>
      </c>
      <c r="AW24" s="185">
        <f t="shared" si="40"/>
        <v>777</v>
      </c>
      <c r="AX24" s="187">
        <f t="shared" si="40"/>
        <v>1554</v>
      </c>
      <c r="AY24" s="184">
        <f t="shared" si="15"/>
        <v>2667</v>
      </c>
      <c r="AZ24" s="185">
        <f t="shared" si="41"/>
        <v>891</v>
      </c>
      <c r="BA24" s="187">
        <f t="shared" si="41"/>
        <v>1776</v>
      </c>
      <c r="BB24" s="184">
        <f t="shared" si="16"/>
        <v>1648</v>
      </c>
      <c r="BC24" s="185">
        <f t="shared" si="42"/>
        <v>583</v>
      </c>
      <c r="BD24" s="187">
        <f t="shared" si="42"/>
        <v>1065</v>
      </c>
      <c r="BE24" s="184">
        <f t="shared" si="17"/>
        <v>2153</v>
      </c>
      <c r="BF24" s="185">
        <f t="shared" si="43"/>
        <v>728</v>
      </c>
      <c r="BG24" s="187">
        <f t="shared" si="43"/>
        <v>1425</v>
      </c>
      <c r="BH24" s="184">
        <f t="shared" si="18"/>
        <v>2660</v>
      </c>
      <c r="BI24" s="185">
        <f t="shared" si="44"/>
        <v>912</v>
      </c>
      <c r="BJ24" s="187">
        <f t="shared" si="44"/>
        <v>1748</v>
      </c>
      <c r="BK24" s="184">
        <f t="shared" si="19"/>
        <v>3154</v>
      </c>
      <c r="BL24" s="185">
        <f t="shared" si="45"/>
        <v>1134</v>
      </c>
      <c r="BM24" s="187">
        <f t="shared" si="45"/>
        <v>2020</v>
      </c>
      <c r="BN24" s="184">
        <f t="shared" si="20"/>
        <v>2005</v>
      </c>
      <c r="BO24" s="185">
        <f t="shared" si="46"/>
        <v>719</v>
      </c>
      <c r="BP24" s="187">
        <f t="shared" si="46"/>
        <v>1286</v>
      </c>
      <c r="BQ24" s="184">
        <f t="shared" si="21"/>
        <v>2418</v>
      </c>
      <c r="BR24" s="185">
        <f t="shared" si="47"/>
        <v>772</v>
      </c>
      <c r="BS24" s="187">
        <f t="shared" si="47"/>
        <v>1646</v>
      </c>
      <c r="BT24" s="184">
        <f t="shared" si="22"/>
        <v>313</v>
      </c>
      <c r="BU24" s="185">
        <f t="shared" si="48"/>
        <v>126</v>
      </c>
      <c r="BV24" s="187">
        <f t="shared" si="48"/>
        <v>187</v>
      </c>
    </row>
    <row r="25" spans="1:74" ht="15" customHeight="1" x14ac:dyDescent="0.3">
      <c r="A25" s="109"/>
      <c r="B25" s="61" t="s">
        <v>20</v>
      </c>
      <c r="C25" s="184">
        <f t="shared" si="23"/>
        <v>40208</v>
      </c>
      <c r="D25" s="185">
        <f t="shared" si="24"/>
        <v>11217</v>
      </c>
      <c r="E25" s="186">
        <f t="shared" si="25"/>
        <v>28991</v>
      </c>
      <c r="F25" s="184">
        <f t="shared" si="0"/>
        <v>4507</v>
      </c>
      <c r="G25" s="185">
        <f t="shared" si="26"/>
        <v>1145</v>
      </c>
      <c r="H25" s="187">
        <f t="shared" si="26"/>
        <v>3362</v>
      </c>
      <c r="I25" s="184">
        <f t="shared" si="1"/>
        <v>3968</v>
      </c>
      <c r="J25" s="185">
        <f t="shared" si="27"/>
        <v>1062</v>
      </c>
      <c r="K25" s="187">
        <f t="shared" si="27"/>
        <v>2906</v>
      </c>
      <c r="L25" s="184">
        <f t="shared" si="2"/>
        <v>2481</v>
      </c>
      <c r="M25" s="185">
        <f t="shared" si="28"/>
        <v>716</v>
      </c>
      <c r="N25" s="187">
        <f t="shared" si="28"/>
        <v>1765</v>
      </c>
      <c r="O25" s="184">
        <f t="shared" si="3"/>
        <v>2961</v>
      </c>
      <c r="P25" s="185">
        <f t="shared" si="29"/>
        <v>846</v>
      </c>
      <c r="Q25" s="187">
        <f t="shared" si="29"/>
        <v>2115</v>
      </c>
      <c r="R25" s="184">
        <f t="shared" si="4"/>
        <v>2357</v>
      </c>
      <c r="S25" s="185">
        <f t="shared" si="30"/>
        <v>625</v>
      </c>
      <c r="T25" s="187">
        <f t="shared" si="30"/>
        <v>1732</v>
      </c>
      <c r="U25" s="184">
        <f t="shared" si="5"/>
        <v>2067</v>
      </c>
      <c r="V25" s="185">
        <f t="shared" si="31"/>
        <v>579</v>
      </c>
      <c r="W25" s="187">
        <f t="shared" si="31"/>
        <v>1488</v>
      </c>
      <c r="X25" s="184">
        <f t="shared" si="6"/>
        <v>2021</v>
      </c>
      <c r="Y25" s="185">
        <f t="shared" si="32"/>
        <v>604</v>
      </c>
      <c r="Z25" s="187">
        <f t="shared" si="32"/>
        <v>1417</v>
      </c>
      <c r="AA25" s="184">
        <f t="shared" si="7"/>
        <v>2558</v>
      </c>
      <c r="AB25" s="185">
        <f t="shared" si="33"/>
        <v>707</v>
      </c>
      <c r="AC25" s="187">
        <f t="shared" si="33"/>
        <v>1851</v>
      </c>
      <c r="AD25" s="184">
        <f t="shared" si="8"/>
        <v>1583</v>
      </c>
      <c r="AE25" s="185">
        <f t="shared" si="34"/>
        <v>424</v>
      </c>
      <c r="AF25" s="187">
        <f t="shared" si="34"/>
        <v>1159</v>
      </c>
      <c r="AG25" s="184">
        <f t="shared" si="9"/>
        <v>2529</v>
      </c>
      <c r="AH25" s="185">
        <f t="shared" si="35"/>
        <v>739</v>
      </c>
      <c r="AI25" s="187">
        <f t="shared" si="35"/>
        <v>1790</v>
      </c>
      <c r="AJ25" s="184">
        <f t="shared" si="10"/>
        <v>761</v>
      </c>
      <c r="AK25" s="185">
        <f t="shared" si="36"/>
        <v>246</v>
      </c>
      <c r="AL25" s="187">
        <f t="shared" si="36"/>
        <v>515</v>
      </c>
      <c r="AM25" s="184">
        <f t="shared" si="11"/>
        <v>1853</v>
      </c>
      <c r="AN25" s="185">
        <f t="shared" si="37"/>
        <v>545</v>
      </c>
      <c r="AO25" s="187">
        <f t="shared" si="37"/>
        <v>1308</v>
      </c>
      <c r="AP25" s="184">
        <f t="shared" si="12"/>
        <v>676</v>
      </c>
      <c r="AQ25" s="185">
        <f t="shared" si="38"/>
        <v>226</v>
      </c>
      <c r="AR25" s="187">
        <f t="shared" si="38"/>
        <v>450</v>
      </c>
      <c r="AS25" s="184">
        <f t="shared" si="13"/>
        <v>515</v>
      </c>
      <c r="AT25" s="185">
        <f t="shared" si="39"/>
        <v>136</v>
      </c>
      <c r="AU25" s="187">
        <f t="shared" si="39"/>
        <v>379</v>
      </c>
      <c r="AV25" s="184">
        <f t="shared" si="14"/>
        <v>1087</v>
      </c>
      <c r="AW25" s="185">
        <f t="shared" si="40"/>
        <v>290</v>
      </c>
      <c r="AX25" s="187">
        <f t="shared" si="40"/>
        <v>797</v>
      </c>
      <c r="AY25" s="184">
        <f t="shared" si="15"/>
        <v>1397</v>
      </c>
      <c r="AZ25" s="185">
        <f t="shared" si="41"/>
        <v>358</v>
      </c>
      <c r="BA25" s="187">
        <f t="shared" si="41"/>
        <v>1039</v>
      </c>
      <c r="BB25" s="184">
        <f t="shared" si="16"/>
        <v>780</v>
      </c>
      <c r="BC25" s="185">
        <f t="shared" si="42"/>
        <v>223</v>
      </c>
      <c r="BD25" s="187">
        <f t="shared" si="42"/>
        <v>557</v>
      </c>
      <c r="BE25" s="184">
        <f t="shared" si="17"/>
        <v>1091</v>
      </c>
      <c r="BF25" s="185">
        <f t="shared" si="43"/>
        <v>314</v>
      </c>
      <c r="BG25" s="187">
        <f t="shared" si="43"/>
        <v>777</v>
      </c>
      <c r="BH25" s="184">
        <f t="shared" si="18"/>
        <v>1263</v>
      </c>
      <c r="BI25" s="185">
        <f t="shared" si="44"/>
        <v>387</v>
      </c>
      <c r="BJ25" s="187">
        <f t="shared" si="44"/>
        <v>876</v>
      </c>
      <c r="BK25" s="184">
        <f t="shared" si="19"/>
        <v>1408</v>
      </c>
      <c r="BL25" s="185">
        <f t="shared" si="45"/>
        <v>384</v>
      </c>
      <c r="BM25" s="187">
        <f t="shared" si="45"/>
        <v>1024</v>
      </c>
      <c r="BN25" s="184">
        <f t="shared" si="20"/>
        <v>984</v>
      </c>
      <c r="BO25" s="185">
        <f t="shared" si="46"/>
        <v>319</v>
      </c>
      <c r="BP25" s="187">
        <f t="shared" si="46"/>
        <v>665</v>
      </c>
      <c r="BQ25" s="184">
        <f t="shared" si="21"/>
        <v>1205</v>
      </c>
      <c r="BR25" s="185">
        <f t="shared" si="47"/>
        <v>296</v>
      </c>
      <c r="BS25" s="187">
        <f t="shared" si="47"/>
        <v>909</v>
      </c>
      <c r="BT25" s="184">
        <f t="shared" si="22"/>
        <v>156</v>
      </c>
      <c r="BU25" s="185">
        <f t="shared" si="48"/>
        <v>46</v>
      </c>
      <c r="BV25" s="187">
        <f t="shared" si="48"/>
        <v>110</v>
      </c>
    </row>
    <row r="26" spans="1:74" ht="15" customHeight="1" x14ac:dyDescent="0.3">
      <c r="A26" s="109"/>
      <c r="B26" s="61" t="s">
        <v>21</v>
      </c>
      <c r="C26" s="184">
        <f t="shared" si="23"/>
        <v>13358</v>
      </c>
      <c r="D26" s="185">
        <f t="shared" si="24"/>
        <v>2866</v>
      </c>
      <c r="E26" s="186">
        <f t="shared" si="25"/>
        <v>10492</v>
      </c>
      <c r="F26" s="184">
        <f t="shared" si="0"/>
        <v>1552</v>
      </c>
      <c r="G26" s="185">
        <f t="shared" si="26"/>
        <v>267</v>
      </c>
      <c r="H26" s="187">
        <f t="shared" si="26"/>
        <v>1285</v>
      </c>
      <c r="I26" s="184">
        <f t="shared" si="1"/>
        <v>1187</v>
      </c>
      <c r="J26" s="185">
        <f t="shared" si="27"/>
        <v>243</v>
      </c>
      <c r="K26" s="187">
        <f t="shared" si="27"/>
        <v>944</v>
      </c>
      <c r="L26" s="184">
        <f t="shared" si="2"/>
        <v>798</v>
      </c>
      <c r="M26" s="185">
        <f t="shared" si="28"/>
        <v>174</v>
      </c>
      <c r="N26" s="187">
        <f t="shared" si="28"/>
        <v>624</v>
      </c>
      <c r="O26" s="184">
        <f t="shared" si="3"/>
        <v>1044</v>
      </c>
      <c r="P26" s="185">
        <f t="shared" si="29"/>
        <v>249</v>
      </c>
      <c r="Q26" s="187">
        <f t="shared" si="29"/>
        <v>795</v>
      </c>
      <c r="R26" s="184">
        <f t="shared" si="4"/>
        <v>869</v>
      </c>
      <c r="S26" s="185">
        <f t="shared" si="30"/>
        <v>177</v>
      </c>
      <c r="T26" s="187">
        <f t="shared" si="30"/>
        <v>692</v>
      </c>
      <c r="U26" s="184">
        <f t="shared" si="5"/>
        <v>695</v>
      </c>
      <c r="V26" s="185">
        <f t="shared" si="31"/>
        <v>157</v>
      </c>
      <c r="W26" s="187">
        <f t="shared" si="31"/>
        <v>538</v>
      </c>
      <c r="X26" s="184">
        <f t="shared" si="6"/>
        <v>554</v>
      </c>
      <c r="Y26" s="185">
        <f t="shared" si="32"/>
        <v>136</v>
      </c>
      <c r="Z26" s="187">
        <f t="shared" si="32"/>
        <v>418</v>
      </c>
      <c r="AA26" s="184">
        <f t="shared" si="7"/>
        <v>946</v>
      </c>
      <c r="AB26" s="185">
        <f t="shared" si="33"/>
        <v>193</v>
      </c>
      <c r="AC26" s="187">
        <f t="shared" si="33"/>
        <v>753</v>
      </c>
      <c r="AD26" s="184">
        <f t="shared" si="8"/>
        <v>578</v>
      </c>
      <c r="AE26" s="185">
        <f t="shared" si="34"/>
        <v>121</v>
      </c>
      <c r="AF26" s="187">
        <f t="shared" si="34"/>
        <v>457</v>
      </c>
      <c r="AG26" s="184">
        <f t="shared" si="9"/>
        <v>737</v>
      </c>
      <c r="AH26" s="185">
        <f t="shared" si="35"/>
        <v>173</v>
      </c>
      <c r="AI26" s="187">
        <f t="shared" si="35"/>
        <v>564</v>
      </c>
      <c r="AJ26" s="184">
        <f t="shared" si="10"/>
        <v>227</v>
      </c>
      <c r="AK26" s="185">
        <f t="shared" si="36"/>
        <v>44</v>
      </c>
      <c r="AL26" s="187">
        <f t="shared" si="36"/>
        <v>183</v>
      </c>
      <c r="AM26" s="184">
        <f t="shared" si="11"/>
        <v>583</v>
      </c>
      <c r="AN26" s="185">
        <f t="shared" si="37"/>
        <v>137</v>
      </c>
      <c r="AO26" s="187">
        <f t="shared" si="37"/>
        <v>446</v>
      </c>
      <c r="AP26" s="184">
        <f t="shared" si="12"/>
        <v>249</v>
      </c>
      <c r="AQ26" s="185">
        <f t="shared" si="38"/>
        <v>53</v>
      </c>
      <c r="AR26" s="187">
        <f t="shared" si="38"/>
        <v>196</v>
      </c>
      <c r="AS26" s="184">
        <f t="shared" si="13"/>
        <v>182</v>
      </c>
      <c r="AT26" s="185">
        <f t="shared" si="39"/>
        <v>51</v>
      </c>
      <c r="AU26" s="187">
        <f t="shared" si="39"/>
        <v>131</v>
      </c>
      <c r="AV26" s="184">
        <f t="shared" si="14"/>
        <v>383</v>
      </c>
      <c r="AW26" s="185">
        <f t="shared" si="40"/>
        <v>78</v>
      </c>
      <c r="AX26" s="187">
        <f t="shared" si="40"/>
        <v>305</v>
      </c>
      <c r="AY26" s="184">
        <f t="shared" si="15"/>
        <v>421</v>
      </c>
      <c r="AZ26" s="185">
        <f t="shared" si="41"/>
        <v>99</v>
      </c>
      <c r="BA26" s="187">
        <f t="shared" si="41"/>
        <v>322</v>
      </c>
      <c r="BB26" s="184">
        <f t="shared" si="16"/>
        <v>240</v>
      </c>
      <c r="BC26" s="185">
        <f t="shared" si="42"/>
        <v>60</v>
      </c>
      <c r="BD26" s="187">
        <f t="shared" si="42"/>
        <v>180</v>
      </c>
      <c r="BE26" s="184">
        <f t="shared" si="17"/>
        <v>368</v>
      </c>
      <c r="BF26" s="185">
        <f t="shared" si="43"/>
        <v>91</v>
      </c>
      <c r="BG26" s="187">
        <f t="shared" si="43"/>
        <v>277</v>
      </c>
      <c r="BH26" s="184">
        <f t="shared" si="18"/>
        <v>440</v>
      </c>
      <c r="BI26" s="185">
        <f t="shared" si="44"/>
        <v>109</v>
      </c>
      <c r="BJ26" s="187">
        <f t="shared" si="44"/>
        <v>331</v>
      </c>
      <c r="BK26" s="184">
        <f t="shared" si="19"/>
        <v>469</v>
      </c>
      <c r="BL26" s="185">
        <f t="shared" si="45"/>
        <v>103</v>
      </c>
      <c r="BM26" s="187">
        <f t="shared" si="45"/>
        <v>366</v>
      </c>
      <c r="BN26" s="184">
        <f t="shared" si="20"/>
        <v>340</v>
      </c>
      <c r="BO26" s="185">
        <f t="shared" si="46"/>
        <v>77</v>
      </c>
      <c r="BP26" s="187">
        <f t="shared" si="46"/>
        <v>263</v>
      </c>
      <c r="BQ26" s="184">
        <f t="shared" si="21"/>
        <v>445</v>
      </c>
      <c r="BR26" s="185">
        <f t="shared" si="47"/>
        <v>63</v>
      </c>
      <c r="BS26" s="187">
        <f t="shared" si="47"/>
        <v>382</v>
      </c>
      <c r="BT26" s="184">
        <f t="shared" si="22"/>
        <v>51</v>
      </c>
      <c r="BU26" s="185">
        <f t="shared" si="48"/>
        <v>11</v>
      </c>
      <c r="BV26" s="187">
        <f t="shared" si="48"/>
        <v>40</v>
      </c>
    </row>
    <row r="27" spans="1:74" ht="15" customHeight="1" x14ac:dyDescent="0.3">
      <c r="A27" s="109"/>
      <c r="B27" s="61" t="s">
        <v>22</v>
      </c>
      <c r="C27" s="184">
        <f t="shared" si="23"/>
        <v>3146</v>
      </c>
      <c r="D27" s="185">
        <f t="shared" si="24"/>
        <v>565</v>
      </c>
      <c r="E27" s="186">
        <f t="shared" si="25"/>
        <v>2581</v>
      </c>
      <c r="F27" s="184">
        <f t="shared" si="0"/>
        <v>358</v>
      </c>
      <c r="G27" s="185">
        <f t="shared" si="26"/>
        <v>74</v>
      </c>
      <c r="H27" s="187">
        <f t="shared" si="26"/>
        <v>284</v>
      </c>
      <c r="I27" s="184">
        <f t="shared" si="1"/>
        <v>338</v>
      </c>
      <c r="J27" s="185">
        <f t="shared" si="27"/>
        <v>64</v>
      </c>
      <c r="K27" s="187">
        <f t="shared" si="27"/>
        <v>274</v>
      </c>
      <c r="L27" s="184">
        <f t="shared" si="2"/>
        <v>209</v>
      </c>
      <c r="M27" s="185">
        <f t="shared" si="28"/>
        <v>40</v>
      </c>
      <c r="N27" s="187">
        <f t="shared" si="28"/>
        <v>169</v>
      </c>
      <c r="O27" s="184">
        <f t="shared" si="3"/>
        <v>232</v>
      </c>
      <c r="P27" s="185">
        <f t="shared" si="29"/>
        <v>42</v>
      </c>
      <c r="Q27" s="187">
        <f t="shared" si="29"/>
        <v>190</v>
      </c>
      <c r="R27" s="184">
        <f t="shared" si="4"/>
        <v>222</v>
      </c>
      <c r="S27" s="185">
        <f t="shared" si="30"/>
        <v>29</v>
      </c>
      <c r="T27" s="187">
        <f t="shared" si="30"/>
        <v>193</v>
      </c>
      <c r="U27" s="184">
        <f t="shared" si="5"/>
        <v>192</v>
      </c>
      <c r="V27" s="185">
        <f t="shared" si="31"/>
        <v>36</v>
      </c>
      <c r="W27" s="187">
        <f t="shared" si="31"/>
        <v>156</v>
      </c>
      <c r="X27" s="184">
        <f t="shared" si="6"/>
        <v>116</v>
      </c>
      <c r="Y27" s="185">
        <f t="shared" si="32"/>
        <v>14</v>
      </c>
      <c r="Z27" s="187">
        <f t="shared" si="32"/>
        <v>102</v>
      </c>
      <c r="AA27" s="184">
        <f t="shared" si="7"/>
        <v>219</v>
      </c>
      <c r="AB27" s="185">
        <f t="shared" si="33"/>
        <v>38</v>
      </c>
      <c r="AC27" s="187">
        <f t="shared" si="33"/>
        <v>181</v>
      </c>
      <c r="AD27" s="184">
        <f t="shared" si="8"/>
        <v>148</v>
      </c>
      <c r="AE27" s="185">
        <f t="shared" si="34"/>
        <v>31</v>
      </c>
      <c r="AF27" s="187">
        <f t="shared" si="34"/>
        <v>117</v>
      </c>
      <c r="AG27" s="184">
        <f t="shared" si="9"/>
        <v>164</v>
      </c>
      <c r="AH27" s="185">
        <f t="shared" si="35"/>
        <v>33</v>
      </c>
      <c r="AI27" s="187">
        <f t="shared" si="35"/>
        <v>131</v>
      </c>
      <c r="AJ27" s="184">
        <f t="shared" si="10"/>
        <v>37</v>
      </c>
      <c r="AK27" s="185">
        <f t="shared" si="36"/>
        <v>5</v>
      </c>
      <c r="AL27" s="187">
        <f t="shared" si="36"/>
        <v>32</v>
      </c>
      <c r="AM27" s="184">
        <f t="shared" si="11"/>
        <v>122</v>
      </c>
      <c r="AN27" s="185">
        <f t="shared" si="37"/>
        <v>18</v>
      </c>
      <c r="AO27" s="187">
        <f t="shared" si="37"/>
        <v>104</v>
      </c>
      <c r="AP27" s="184">
        <f t="shared" si="12"/>
        <v>46</v>
      </c>
      <c r="AQ27" s="185">
        <f t="shared" si="38"/>
        <v>8</v>
      </c>
      <c r="AR27" s="187">
        <f t="shared" si="38"/>
        <v>38</v>
      </c>
      <c r="AS27" s="184">
        <f t="shared" si="13"/>
        <v>35</v>
      </c>
      <c r="AT27" s="185">
        <f t="shared" si="39"/>
        <v>8</v>
      </c>
      <c r="AU27" s="187">
        <f t="shared" si="39"/>
        <v>27</v>
      </c>
      <c r="AV27" s="184">
        <f t="shared" si="14"/>
        <v>67</v>
      </c>
      <c r="AW27" s="185">
        <f t="shared" si="40"/>
        <v>13</v>
      </c>
      <c r="AX27" s="187">
        <f t="shared" si="40"/>
        <v>54</v>
      </c>
      <c r="AY27" s="184">
        <f t="shared" si="15"/>
        <v>96</v>
      </c>
      <c r="AZ27" s="185">
        <f t="shared" si="41"/>
        <v>18</v>
      </c>
      <c r="BA27" s="187">
        <f t="shared" si="41"/>
        <v>78</v>
      </c>
      <c r="BB27" s="184">
        <f t="shared" si="16"/>
        <v>51</v>
      </c>
      <c r="BC27" s="185">
        <f t="shared" si="42"/>
        <v>14</v>
      </c>
      <c r="BD27" s="187">
        <f t="shared" si="42"/>
        <v>37</v>
      </c>
      <c r="BE27" s="184">
        <f t="shared" si="17"/>
        <v>96</v>
      </c>
      <c r="BF27" s="185">
        <f t="shared" si="43"/>
        <v>15</v>
      </c>
      <c r="BG27" s="187">
        <f t="shared" si="43"/>
        <v>81</v>
      </c>
      <c r="BH27" s="184">
        <f t="shared" si="18"/>
        <v>106</v>
      </c>
      <c r="BI27" s="185">
        <f t="shared" si="44"/>
        <v>11</v>
      </c>
      <c r="BJ27" s="187">
        <f t="shared" si="44"/>
        <v>95</v>
      </c>
      <c r="BK27" s="184">
        <f t="shared" si="19"/>
        <v>97</v>
      </c>
      <c r="BL27" s="185">
        <f t="shared" si="45"/>
        <v>17</v>
      </c>
      <c r="BM27" s="187">
        <f t="shared" si="45"/>
        <v>80</v>
      </c>
      <c r="BN27" s="184">
        <f t="shared" si="20"/>
        <v>86</v>
      </c>
      <c r="BO27" s="185">
        <f t="shared" si="46"/>
        <v>16</v>
      </c>
      <c r="BP27" s="187">
        <f t="shared" si="46"/>
        <v>70</v>
      </c>
      <c r="BQ27" s="184">
        <f t="shared" si="21"/>
        <v>89</v>
      </c>
      <c r="BR27" s="185">
        <f t="shared" si="47"/>
        <v>16</v>
      </c>
      <c r="BS27" s="187">
        <f t="shared" si="47"/>
        <v>73</v>
      </c>
      <c r="BT27" s="184">
        <f t="shared" si="22"/>
        <v>20</v>
      </c>
      <c r="BU27" s="185">
        <f t="shared" si="48"/>
        <v>5</v>
      </c>
      <c r="BV27" s="187">
        <f t="shared" si="48"/>
        <v>15</v>
      </c>
    </row>
    <row r="28" spans="1:74" ht="15" customHeight="1" x14ac:dyDescent="0.3">
      <c r="A28" s="109" t="s">
        <v>3</v>
      </c>
      <c r="B28" s="62" t="s">
        <v>3</v>
      </c>
      <c r="C28" s="188">
        <f>D28+E28</f>
        <v>886</v>
      </c>
      <c r="D28" s="189">
        <f t="shared" si="24"/>
        <v>183</v>
      </c>
      <c r="E28" s="189">
        <f>SUM(H28,K28,N28,Q28,T28,W28,Z28,AC28,AF28,AI28,AL28,AO28,AR28,AU28,AX28,BA28,BD28,BG28,BJ28,BM28,BP28,BS28,BV28)</f>
        <v>703</v>
      </c>
      <c r="F28" s="188">
        <f t="shared" si="0"/>
        <v>103</v>
      </c>
      <c r="G28" s="189">
        <f>G52+G75</f>
        <v>31</v>
      </c>
      <c r="H28" s="191">
        <f t="shared" ref="H28" si="49">H52+H75</f>
        <v>72</v>
      </c>
      <c r="I28" s="188">
        <f t="shared" si="1"/>
        <v>80</v>
      </c>
      <c r="J28" s="189">
        <f t="shared" ref="J28:K28" si="50">J52+J75</f>
        <v>18</v>
      </c>
      <c r="K28" s="191">
        <f t="shared" si="50"/>
        <v>62</v>
      </c>
      <c r="L28" s="188">
        <f t="shared" si="2"/>
        <v>43</v>
      </c>
      <c r="M28" s="189">
        <f t="shared" ref="M28:N28" si="51">M52+M75</f>
        <v>7</v>
      </c>
      <c r="N28" s="191">
        <f t="shared" si="51"/>
        <v>36</v>
      </c>
      <c r="O28" s="188">
        <f t="shared" si="3"/>
        <v>62</v>
      </c>
      <c r="P28" s="189">
        <f t="shared" ref="P28:Q28" si="52">P52+P75</f>
        <v>11</v>
      </c>
      <c r="Q28" s="191">
        <f t="shared" si="52"/>
        <v>51</v>
      </c>
      <c r="R28" s="188">
        <f t="shared" si="4"/>
        <v>43</v>
      </c>
      <c r="S28" s="189">
        <f t="shared" ref="S28:T28" si="53">S52+S75</f>
        <v>7</v>
      </c>
      <c r="T28" s="191">
        <f t="shared" si="53"/>
        <v>36</v>
      </c>
      <c r="U28" s="188">
        <f t="shared" si="5"/>
        <v>42</v>
      </c>
      <c r="V28" s="189">
        <f t="shared" ref="V28:W28" si="54">V52+V75</f>
        <v>8</v>
      </c>
      <c r="W28" s="191">
        <f t="shared" si="54"/>
        <v>34</v>
      </c>
      <c r="X28" s="188">
        <f t="shared" si="6"/>
        <v>45</v>
      </c>
      <c r="Y28" s="189">
        <f t="shared" ref="Y28:Z28" si="55">Y52+Y75</f>
        <v>15</v>
      </c>
      <c r="Z28" s="191">
        <f t="shared" si="55"/>
        <v>30</v>
      </c>
      <c r="AA28" s="188">
        <f t="shared" si="7"/>
        <v>46</v>
      </c>
      <c r="AB28" s="189">
        <f t="shared" ref="AB28:AC28" si="56">AB52+AB75</f>
        <v>5</v>
      </c>
      <c r="AC28" s="191">
        <f t="shared" si="56"/>
        <v>41</v>
      </c>
      <c r="AD28" s="188">
        <f t="shared" si="8"/>
        <v>57</v>
      </c>
      <c r="AE28" s="189">
        <f t="shared" ref="AE28:AF28" si="57">AE52+AE75</f>
        <v>12</v>
      </c>
      <c r="AF28" s="191">
        <f t="shared" si="57"/>
        <v>45</v>
      </c>
      <c r="AG28" s="188">
        <f t="shared" si="9"/>
        <v>66</v>
      </c>
      <c r="AH28" s="189">
        <f t="shared" ref="AH28:AI28" si="58">AH52+AH75</f>
        <v>14</v>
      </c>
      <c r="AI28" s="191">
        <f t="shared" si="58"/>
        <v>52</v>
      </c>
      <c r="AJ28" s="188">
        <f t="shared" si="10"/>
        <v>14</v>
      </c>
      <c r="AK28" s="189">
        <f t="shared" ref="AK28:AL28" si="59">AK52+AK75</f>
        <v>0</v>
      </c>
      <c r="AL28" s="191">
        <f t="shared" si="59"/>
        <v>14</v>
      </c>
      <c r="AM28" s="188">
        <f t="shared" si="11"/>
        <v>38</v>
      </c>
      <c r="AN28" s="189">
        <f t="shared" ref="AN28:AO28" si="60">AN52+AN75</f>
        <v>8</v>
      </c>
      <c r="AO28" s="191">
        <f t="shared" si="60"/>
        <v>30</v>
      </c>
      <c r="AP28" s="188">
        <f t="shared" si="12"/>
        <v>15</v>
      </c>
      <c r="AQ28" s="189">
        <f t="shared" ref="AQ28:AR28" si="61">AQ52+AQ75</f>
        <v>2</v>
      </c>
      <c r="AR28" s="191">
        <f t="shared" si="61"/>
        <v>13</v>
      </c>
      <c r="AS28" s="188">
        <f t="shared" si="13"/>
        <v>29</v>
      </c>
      <c r="AT28" s="189">
        <f t="shared" ref="AT28:AU28" si="62">AT52+AT75</f>
        <v>7</v>
      </c>
      <c r="AU28" s="191">
        <f t="shared" si="62"/>
        <v>22</v>
      </c>
      <c r="AV28" s="188">
        <f t="shared" si="14"/>
        <v>28</v>
      </c>
      <c r="AW28" s="189">
        <f t="shared" ref="AW28:AX28" si="63">AW52+AW75</f>
        <v>6</v>
      </c>
      <c r="AX28" s="191">
        <f t="shared" si="63"/>
        <v>22</v>
      </c>
      <c r="AY28" s="188">
        <f t="shared" si="15"/>
        <v>23</v>
      </c>
      <c r="AZ28" s="189">
        <f t="shared" ref="AZ28:BA28" si="64">AZ52+AZ75</f>
        <v>2</v>
      </c>
      <c r="BA28" s="191">
        <f t="shared" si="64"/>
        <v>21</v>
      </c>
      <c r="BB28" s="188">
        <f t="shared" si="16"/>
        <v>6</v>
      </c>
      <c r="BC28" s="189">
        <f t="shared" ref="BC28:BD28" si="65">BC52+BC75</f>
        <v>4</v>
      </c>
      <c r="BD28" s="191">
        <f t="shared" si="65"/>
        <v>2</v>
      </c>
      <c r="BE28" s="188">
        <f t="shared" si="17"/>
        <v>19</v>
      </c>
      <c r="BF28" s="189">
        <f t="shared" ref="BF28:BG28" si="66">BF52+BF75</f>
        <v>5</v>
      </c>
      <c r="BG28" s="191">
        <f t="shared" si="66"/>
        <v>14</v>
      </c>
      <c r="BH28" s="188">
        <f t="shared" si="18"/>
        <v>39</v>
      </c>
      <c r="BI28" s="189">
        <f t="shared" ref="BI28:BJ28" si="67">BI52+BI75</f>
        <v>6</v>
      </c>
      <c r="BJ28" s="191">
        <f t="shared" si="67"/>
        <v>33</v>
      </c>
      <c r="BK28" s="188">
        <f t="shared" si="19"/>
        <v>30</v>
      </c>
      <c r="BL28" s="189">
        <f t="shared" ref="BL28:BM28" si="68">BL52+BL75</f>
        <v>4</v>
      </c>
      <c r="BM28" s="191">
        <f t="shared" si="68"/>
        <v>26</v>
      </c>
      <c r="BN28" s="188">
        <f t="shared" si="20"/>
        <v>32</v>
      </c>
      <c r="BO28" s="189">
        <f t="shared" ref="BO28:BP28" si="69">BO52+BO75</f>
        <v>5</v>
      </c>
      <c r="BP28" s="191">
        <f t="shared" si="69"/>
        <v>27</v>
      </c>
      <c r="BQ28" s="188">
        <f t="shared" si="21"/>
        <v>17</v>
      </c>
      <c r="BR28" s="189">
        <f t="shared" ref="BR28:BS28" si="70">BR52+BR75</f>
        <v>2</v>
      </c>
      <c r="BS28" s="191">
        <f t="shared" si="70"/>
        <v>15</v>
      </c>
      <c r="BT28" s="188">
        <f t="shared" si="22"/>
        <v>9</v>
      </c>
      <c r="BU28" s="189">
        <f t="shared" ref="BU28" si="71">BU52+BU75</f>
        <v>4</v>
      </c>
      <c r="BV28" s="191">
        <v>5</v>
      </c>
    </row>
    <row r="29" spans="1:74" ht="12" customHeight="1" x14ac:dyDescent="0.3">
      <c r="B29" s="118"/>
      <c r="C29" s="224"/>
      <c r="D29" s="224"/>
      <c r="E29" s="224"/>
      <c r="F29" s="224"/>
      <c r="G29" s="224"/>
      <c r="H29" s="224"/>
      <c r="I29" s="224"/>
      <c r="J29" s="224"/>
      <c r="K29" s="224"/>
      <c r="L29" s="224"/>
      <c r="M29" s="224"/>
      <c r="N29" s="224"/>
      <c r="O29" s="224"/>
      <c r="P29" s="224"/>
      <c r="Q29" s="224"/>
      <c r="R29" s="224"/>
      <c r="S29" s="224"/>
      <c r="T29" s="224"/>
      <c r="U29" s="224"/>
      <c r="V29" s="224"/>
      <c r="W29" s="224"/>
      <c r="X29" s="224"/>
      <c r="Y29" s="224"/>
      <c r="Z29" s="224"/>
      <c r="AA29" s="224"/>
      <c r="AB29" s="224"/>
      <c r="AC29" s="224"/>
      <c r="AD29" s="224"/>
      <c r="AE29" s="224"/>
      <c r="AF29" s="224"/>
      <c r="AG29" s="224"/>
      <c r="AH29" s="224"/>
      <c r="AI29" s="224"/>
      <c r="AJ29" s="224"/>
      <c r="AK29" s="224"/>
      <c r="AL29" s="224"/>
      <c r="AM29" s="224"/>
      <c r="AN29" s="224"/>
      <c r="AO29" s="224"/>
      <c r="AP29" s="224"/>
      <c r="AQ29" s="224"/>
      <c r="AR29" s="224"/>
      <c r="AS29" s="224"/>
      <c r="AT29" s="224"/>
      <c r="AU29" s="224"/>
      <c r="AV29" s="224"/>
      <c r="AW29" s="224"/>
      <c r="AX29" s="224"/>
      <c r="AY29" s="224"/>
      <c r="AZ29" s="224"/>
      <c r="BA29" s="224"/>
      <c r="BB29" s="224"/>
      <c r="BC29" s="224"/>
      <c r="BD29" s="224"/>
      <c r="BE29" s="224"/>
      <c r="BF29" s="224"/>
      <c r="BG29" s="224"/>
      <c r="BH29" s="224"/>
      <c r="BI29" s="224"/>
      <c r="BJ29" s="224"/>
      <c r="BK29" s="224"/>
      <c r="BL29" s="224"/>
      <c r="BM29" s="224"/>
      <c r="BN29" s="224"/>
      <c r="BO29" s="224"/>
      <c r="BP29" s="224"/>
      <c r="BQ29" s="224"/>
      <c r="BR29" s="224"/>
      <c r="BS29" s="224"/>
      <c r="BT29" s="224"/>
      <c r="BU29" s="224"/>
      <c r="BV29" s="224"/>
    </row>
    <row r="30" spans="1:74" x14ac:dyDescent="0.3">
      <c r="B30" s="117" t="s">
        <v>118</v>
      </c>
      <c r="C30" s="253"/>
      <c r="D30" s="253"/>
      <c r="E30" s="253"/>
      <c r="F30" s="253"/>
      <c r="G30" s="253"/>
      <c r="H30" s="253"/>
      <c r="I30" s="253"/>
      <c r="J30" s="253"/>
      <c r="K30" s="253"/>
      <c r="L30" s="253"/>
      <c r="M30" s="253"/>
      <c r="N30" s="253"/>
      <c r="O30" s="253"/>
      <c r="P30" s="253"/>
      <c r="Q30" s="253"/>
      <c r="R30" s="253"/>
      <c r="S30" s="253"/>
      <c r="T30" s="253"/>
      <c r="U30" s="253"/>
      <c r="V30" s="253"/>
      <c r="W30" s="253"/>
      <c r="X30" s="253"/>
      <c r="Y30" s="253"/>
      <c r="Z30" s="253"/>
      <c r="AA30" s="253"/>
      <c r="AB30" s="253"/>
      <c r="AC30" s="253"/>
      <c r="AD30" s="253"/>
      <c r="AE30" s="253"/>
      <c r="AF30" s="253"/>
      <c r="AG30" s="253"/>
      <c r="AH30" s="253"/>
      <c r="AI30" s="253"/>
      <c r="AJ30" s="253"/>
      <c r="AK30" s="253"/>
      <c r="AL30" s="253"/>
      <c r="AM30" s="253"/>
      <c r="AN30" s="253"/>
      <c r="AO30" s="253"/>
      <c r="AP30" s="253"/>
      <c r="AQ30" s="253"/>
      <c r="AR30" s="253"/>
      <c r="AS30" s="253"/>
      <c r="AT30" s="253"/>
      <c r="AU30" s="253"/>
      <c r="AV30" s="253"/>
      <c r="AW30" s="253"/>
      <c r="AX30" s="253"/>
      <c r="AY30" s="253"/>
      <c r="AZ30" s="253"/>
      <c r="BA30" s="253"/>
      <c r="BB30" s="253"/>
      <c r="BC30" s="253"/>
      <c r="BD30" s="253"/>
      <c r="BE30" s="253"/>
      <c r="BF30" s="253"/>
      <c r="BG30" s="253"/>
      <c r="BH30" s="253"/>
      <c r="BI30" s="253"/>
      <c r="BJ30" s="253"/>
      <c r="BK30" s="253"/>
      <c r="BL30" s="253"/>
      <c r="BM30" s="253"/>
      <c r="BN30" s="253"/>
      <c r="BO30" s="253"/>
      <c r="BP30" s="253"/>
      <c r="BQ30" s="253"/>
      <c r="BR30" s="253"/>
      <c r="BS30" s="253"/>
      <c r="BT30" s="253"/>
      <c r="BU30" s="253"/>
      <c r="BV30" s="253"/>
    </row>
    <row r="31" spans="1:74" ht="15" customHeight="1" x14ac:dyDescent="0.3">
      <c r="A31" s="5"/>
      <c r="B31" s="60" t="s">
        <v>95</v>
      </c>
      <c r="C31" s="220">
        <f t="shared" ref="C31" si="72">D31+E31</f>
        <v>2671036</v>
      </c>
      <c r="D31" s="221">
        <f>SUM(D32:D52)</f>
        <v>1344255</v>
      </c>
      <c r="E31" s="222">
        <f>SUM(E32:E52)</f>
        <v>1326781</v>
      </c>
      <c r="F31" s="221">
        <f t="shared" ref="F31" si="73">G31+H31</f>
        <v>509192</v>
      </c>
      <c r="G31" s="221">
        <f>SUM(G32:G52)</f>
        <v>257332</v>
      </c>
      <c r="H31" s="222">
        <f>SUM(H32:H52)</f>
        <v>251860</v>
      </c>
      <c r="I31" s="221">
        <f t="shared" ref="I31" si="74">J31+K31</f>
        <v>256357</v>
      </c>
      <c r="J31" s="221">
        <f>SUM(J32:J52)</f>
        <v>128535</v>
      </c>
      <c r="K31" s="222">
        <f>SUM(K32:K52)</f>
        <v>127822</v>
      </c>
      <c r="L31" s="221">
        <f t="shared" ref="L31" si="75">M31+N31</f>
        <v>141315</v>
      </c>
      <c r="M31" s="221">
        <f>SUM(M32:M52)</f>
        <v>70830</v>
      </c>
      <c r="N31" s="222">
        <f>SUM(N32:N52)</f>
        <v>70485</v>
      </c>
      <c r="O31" s="221">
        <f t="shared" ref="O31" si="76">P31+Q31</f>
        <v>160932</v>
      </c>
      <c r="P31" s="221">
        <f>SUM(P32:P52)</f>
        <v>79607</v>
      </c>
      <c r="Q31" s="222">
        <f>SUM(Q32:Q52)</f>
        <v>81325</v>
      </c>
      <c r="R31" s="221">
        <f t="shared" ref="R31" si="77">S31+T31</f>
        <v>420392</v>
      </c>
      <c r="S31" s="221">
        <f>SUM(S32:S52)</f>
        <v>215365</v>
      </c>
      <c r="T31" s="222">
        <f>SUM(T32:T52)</f>
        <v>205027</v>
      </c>
      <c r="U31" s="221">
        <f t="shared" ref="U31" si="78">V31+W31</f>
        <v>106269</v>
      </c>
      <c r="V31" s="221">
        <f>SUM(V32:V52)</f>
        <v>52690</v>
      </c>
      <c r="W31" s="222">
        <f>SUM(W32:W52)</f>
        <v>53579</v>
      </c>
      <c r="X31" s="221">
        <f t="shared" ref="X31" si="79">Y31+Z31</f>
        <v>101269</v>
      </c>
      <c r="Y31" s="221">
        <f>SUM(Y32:Y52)</f>
        <v>51299</v>
      </c>
      <c r="Z31" s="222">
        <f>SUM(Z32:Z52)</f>
        <v>49970</v>
      </c>
      <c r="AA31" s="221">
        <f t="shared" ref="AA31" si="80">AB31+AC31</f>
        <v>100092</v>
      </c>
      <c r="AB31" s="221">
        <f>SUM(AB32:AB52)</f>
        <v>49066</v>
      </c>
      <c r="AC31" s="222">
        <f>SUM(AC32:AC52)</f>
        <v>51026</v>
      </c>
      <c r="AD31" s="221">
        <f t="shared" ref="AD31" si="81">AE31+AF31</f>
        <v>71926</v>
      </c>
      <c r="AE31" s="221">
        <f>SUM(AE32:AE52)</f>
        <v>35206</v>
      </c>
      <c r="AF31" s="222">
        <f>SUM(AF32:AF52)</f>
        <v>36720</v>
      </c>
      <c r="AG31" s="221">
        <f t="shared" ref="AG31" si="82">AH31+AI31</f>
        <v>261133</v>
      </c>
      <c r="AH31" s="221">
        <f>SUM(AH32:AH52)</f>
        <v>131573</v>
      </c>
      <c r="AI31" s="222">
        <f>SUM(AI32:AI52)</f>
        <v>129560</v>
      </c>
      <c r="AJ31" s="221">
        <f t="shared" ref="AJ31" si="83">AK31+AL31</f>
        <v>23729</v>
      </c>
      <c r="AK31" s="221">
        <f>SUM(AK32:AK52)</f>
        <v>12108</v>
      </c>
      <c r="AL31" s="222">
        <f>SUM(AL32:AL52)</f>
        <v>11621</v>
      </c>
      <c r="AM31" s="221">
        <f t="shared" ref="AM31" si="84">AN31+AO31</f>
        <v>52737</v>
      </c>
      <c r="AN31" s="221">
        <f>SUM(AN32:AN52)</f>
        <v>25750</v>
      </c>
      <c r="AO31" s="222">
        <f>SUM(AO32:AO52)</f>
        <v>26987</v>
      </c>
      <c r="AP31" s="221">
        <f t="shared" ref="AP31" si="85">AQ31+AR31</f>
        <v>25657</v>
      </c>
      <c r="AQ31" s="221">
        <f>SUM(AQ32:AQ52)</f>
        <v>12770</v>
      </c>
      <c r="AR31" s="222">
        <f>SUM(AR32:AR52)</f>
        <v>12887</v>
      </c>
      <c r="AS31" s="221">
        <f t="shared" ref="AS31" si="86">AT31+AU31</f>
        <v>17206</v>
      </c>
      <c r="AT31" s="221">
        <f>SUM(AT32:AT52)</f>
        <v>8508</v>
      </c>
      <c r="AU31" s="222">
        <f>SUM(AU32:AU52)</f>
        <v>8698</v>
      </c>
      <c r="AV31" s="221">
        <f t="shared" ref="AV31" si="87">AW31+AX31</f>
        <v>37886</v>
      </c>
      <c r="AW31" s="221">
        <f>SUM(AW32:AW52)</f>
        <v>18008</v>
      </c>
      <c r="AX31" s="222">
        <f>SUM(AX32:AX52)</f>
        <v>19878</v>
      </c>
      <c r="AY31" s="221">
        <f t="shared" ref="AY31" si="88">AZ31+BA31</f>
        <v>43060</v>
      </c>
      <c r="AZ31" s="221">
        <f>SUM(AZ32:AZ52)</f>
        <v>21142</v>
      </c>
      <c r="BA31" s="222">
        <f>SUM(BA32:BA52)</f>
        <v>21918</v>
      </c>
      <c r="BB31" s="221">
        <f t="shared" ref="BB31" si="89">BC31+BD31</f>
        <v>32847</v>
      </c>
      <c r="BC31" s="221">
        <f>SUM(BC32:BC52)</f>
        <v>16766</v>
      </c>
      <c r="BD31" s="222">
        <f>SUM(BD32:BD52)</f>
        <v>16081</v>
      </c>
      <c r="BE31" s="221">
        <f t="shared" ref="BE31" si="90">BF31+BG31</f>
        <v>44350</v>
      </c>
      <c r="BF31" s="221">
        <f>SUM(BF32:BF52)</f>
        <v>22857</v>
      </c>
      <c r="BG31" s="222">
        <f>SUM(BG32:BG52)</f>
        <v>21493</v>
      </c>
      <c r="BH31" s="221">
        <f t="shared" ref="BH31" si="91">BI31+BJ31</f>
        <v>118584</v>
      </c>
      <c r="BI31" s="221">
        <f>SUM(BI32:BI52)</f>
        <v>61828</v>
      </c>
      <c r="BJ31" s="222">
        <f>SUM(BJ32:BJ52)</f>
        <v>56756</v>
      </c>
      <c r="BK31" s="221">
        <f t="shared" ref="BK31" si="92">BL31+BM31</f>
        <v>53988</v>
      </c>
      <c r="BL31" s="221">
        <f>SUM(BL32:BL52)</f>
        <v>26505</v>
      </c>
      <c r="BM31" s="222">
        <f>SUM(BM32:BM52)</f>
        <v>27483</v>
      </c>
      <c r="BN31" s="221">
        <f t="shared" ref="BN31" si="93">BO31+BP31</f>
        <v>32660</v>
      </c>
      <c r="BO31" s="221">
        <f>SUM(BO32:BO52)</f>
        <v>16381</v>
      </c>
      <c r="BP31" s="222">
        <f>SUM(BP32:BP52)</f>
        <v>16279</v>
      </c>
      <c r="BQ31" s="221">
        <f t="shared" ref="BQ31" si="94">BR31+BS31</f>
        <v>49732</v>
      </c>
      <c r="BR31" s="221">
        <f>SUM(BR32:BR52)</f>
        <v>24851</v>
      </c>
      <c r="BS31" s="222">
        <f>SUM(BS32:BS52)</f>
        <v>24881</v>
      </c>
      <c r="BT31" s="221">
        <f t="shared" ref="BT31" si="95">BU31+BV31</f>
        <v>9723</v>
      </c>
      <c r="BU31" s="221">
        <f>SUM(BU32:BU52)</f>
        <v>5278</v>
      </c>
      <c r="BV31" s="222">
        <f>SUM(BV32:BV52)</f>
        <v>4445</v>
      </c>
    </row>
    <row r="32" spans="1:74" ht="15" customHeight="1" x14ac:dyDescent="0.3">
      <c r="A32" s="109"/>
      <c r="B32" s="112" t="s">
        <v>211</v>
      </c>
      <c r="C32" s="184">
        <f>D32+E32</f>
        <v>94381</v>
      </c>
      <c r="D32" s="185">
        <v>48703</v>
      </c>
      <c r="E32" s="186">
        <v>45678</v>
      </c>
      <c r="F32" s="194">
        <f>G32+H32</f>
        <v>19293</v>
      </c>
      <c r="G32" s="185">
        <v>10038</v>
      </c>
      <c r="H32" s="186">
        <v>9255</v>
      </c>
      <c r="I32" s="194">
        <f>J32+K32</f>
        <v>7716</v>
      </c>
      <c r="J32" s="185">
        <v>3934</v>
      </c>
      <c r="K32" s="186">
        <v>3782</v>
      </c>
      <c r="L32" s="194">
        <f>M32+N32</f>
        <v>5387</v>
      </c>
      <c r="M32" s="185">
        <v>2775</v>
      </c>
      <c r="N32" s="186">
        <v>2612</v>
      </c>
      <c r="O32" s="194">
        <f>P32+Q32</f>
        <v>5285</v>
      </c>
      <c r="P32" s="185">
        <v>2766</v>
      </c>
      <c r="Q32" s="186">
        <v>2519</v>
      </c>
      <c r="R32" s="194">
        <f>S32+T32</f>
        <v>20671</v>
      </c>
      <c r="S32" s="185">
        <v>10616</v>
      </c>
      <c r="T32" s="186">
        <v>10055</v>
      </c>
      <c r="U32" s="194">
        <f>V32+W32</f>
        <v>2872</v>
      </c>
      <c r="V32" s="185">
        <v>1493</v>
      </c>
      <c r="W32" s="186">
        <v>1379</v>
      </c>
      <c r="X32" s="194">
        <f>Y32+Z32</f>
        <v>2807</v>
      </c>
      <c r="Y32" s="185">
        <v>1423</v>
      </c>
      <c r="Z32" s="186">
        <v>1384</v>
      </c>
      <c r="AA32" s="194">
        <f>AB32+AC32</f>
        <v>2467</v>
      </c>
      <c r="AB32" s="185">
        <v>1295</v>
      </c>
      <c r="AC32" s="186">
        <v>1172</v>
      </c>
      <c r="AD32" s="194">
        <f>AE32+AF32</f>
        <v>1847</v>
      </c>
      <c r="AE32" s="185">
        <v>946</v>
      </c>
      <c r="AF32" s="186">
        <v>901</v>
      </c>
      <c r="AG32" s="194">
        <f>AH32+AI32</f>
        <v>10432</v>
      </c>
      <c r="AH32" s="185">
        <v>5365</v>
      </c>
      <c r="AI32" s="186">
        <v>5067</v>
      </c>
      <c r="AJ32" s="194">
        <f>AK32+AL32</f>
        <v>368</v>
      </c>
      <c r="AK32" s="185">
        <v>200</v>
      </c>
      <c r="AL32" s="186">
        <v>168</v>
      </c>
      <c r="AM32" s="194">
        <f>AN32+AO32</f>
        <v>1058</v>
      </c>
      <c r="AN32" s="185">
        <v>549</v>
      </c>
      <c r="AO32" s="186">
        <v>509</v>
      </c>
      <c r="AP32" s="194">
        <f>AQ32+AR32</f>
        <v>527</v>
      </c>
      <c r="AQ32" s="185">
        <v>272</v>
      </c>
      <c r="AR32" s="186">
        <v>255</v>
      </c>
      <c r="AS32" s="194">
        <f>AT32+AU32</f>
        <v>415</v>
      </c>
      <c r="AT32" s="185">
        <v>206</v>
      </c>
      <c r="AU32" s="186">
        <v>209</v>
      </c>
      <c r="AV32" s="194">
        <f>AW32+AX32</f>
        <v>918</v>
      </c>
      <c r="AW32" s="185">
        <v>449</v>
      </c>
      <c r="AX32" s="186">
        <v>469</v>
      </c>
      <c r="AY32" s="194">
        <f>AZ32+BA32</f>
        <v>751</v>
      </c>
      <c r="AZ32" s="185">
        <v>396</v>
      </c>
      <c r="BA32" s="186">
        <v>355</v>
      </c>
      <c r="BB32" s="194">
        <f>BC32++BD32</f>
        <v>852</v>
      </c>
      <c r="BC32" s="185">
        <v>445</v>
      </c>
      <c r="BD32" s="186">
        <v>407</v>
      </c>
      <c r="BE32" s="194">
        <f>BF32+BG32</f>
        <v>1130</v>
      </c>
      <c r="BF32" s="185">
        <v>575</v>
      </c>
      <c r="BG32" s="186">
        <v>555</v>
      </c>
      <c r="BH32" s="194">
        <f>BI32+BJ32</f>
        <v>5068</v>
      </c>
      <c r="BI32" s="185">
        <v>2650</v>
      </c>
      <c r="BJ32" s="186">
        <v>2418</v>
      </c>
      <c r="BK32" s="194">
        <f>BL32+BM32</f>
        <v>2047</v>
      </c>
      <c r="BL32" s="185">
        <v>1001</v>
      </c>
      <c r="BM32" s="186">
        <v>1046</v>
      </c>
      <c r="BN32" s="194">
        <f>BO32+BP32</f>
        <v>814</v>
      </c>
      <c r="BO32" s="185">
        <v>457</v>
      </c>
      <c r="BP32" s="186">
        <v>357</v>
      </c>
      <c r="BQ32" s="194">
        <f>BR32+BS32</f>
        <v>1464</v>
      </c>
      <c r="BR32" s="185">
        <v>748</v>
      </c>
      <c r="BS32" s="186">
        <v>716</v>
      </c>
      <c r="BT32" s="194">
        <f>BU32+BV32</f>
        <v>192</v>
      </c>
      <c r="BU32" s="185">
        <v>104</v>
      </c>
      <c r="BV32" s="186">
        <v>88</v>
      </c>
    </row>
    <row r="33" spans="1:74" ht="15" customHeight="1" x14ac:dyDescent="0.3">
      <c r="A33" s="109" t="s">
        <v>14</v>
      </c>
      <c r="B33" s="61" t="s">
        <v>14</v>
      </c>
      <c r="C33" s="184">
        <f t="shared" ref="C33:C52" si="96">D33+E33</f>
        <v>110978</v>
      </c>
      <c r="D33" s="185">
        <v>57416</v>
      </c>
      <c r="E33" s="186">
        <v>53562</v>
      </c>
      <c r="F33" s="194">
        <f t="shared" ref="F33:F52" si="97">G33+H33</f>
        <v>23734</v>
      </c>
      <c r="G33" s="185">
        <v>12375</v>
      </c>
      <c r="H33" s="186">
        <v>11359</v>
      </c>
      <c r="I33" s="194">
        <f t="shared" ref="I33:I52" si="98">J33+K33</f>
        <v>9674</v>
      </c>
      <c r="J33" s="185">
        <v>4958</v>
      </c>
      <c r="K33" s="186">
        <v>4716</v>
      </c>
      <c r="L33" s="194">
        <f t="shared" ref="L33:L52" si="99">M33+N33</f>
        <v>5812</v>
      </c>
      <c r="M33" s="185">
        <v>2998</v>
      </c>
      <c r="N33" s="186">
        <v>2814</v>
      </c>
      <c r="O33" s="194">
        <f t="shared" ref="O33:O52" si="100">P33+Q33</f>
        <v>6310</v>
      </c>
      <c r="P33" s="185">
        <v>3344</v>
      </c>
      <c r="Q33" s="186">
        <v>2966</v>
      </c>
      <c r="R33" s="194">
        <f t="shared" ref="R33:R52" si="101">S33+T33</f>
        <v>23783</v>
      </c>
      <c r="S33" s="185">
        <v>12347</v>
      </c>
      <c r="T33" s="186">
        <v>11436</v>
      </c>
      <c r="U33" s="194">
        <f t="shared" ref="U33:U52" si="102">V33+W33</f>
        <v>4055</v>
      </c>
      <c r="V33" s="185">
        <v>2074</v>
      </c>
      <c r="W33" s="186">
        <v>1981</v>
      </c>
      <c r="X33" s="194">
        <f t="shared" ref="X33:X51" si="103">Y33+Z33</f>
        <v>3032</v>
      </c>
      <c r="Y33" s="185">
        <v>1561</v>
      </c>
      <c r="Z33" s="186">
        <v>1471</v>
      </c>
      <c r="AA33" s="194">
        <f t="shared" ref="AA33:AA51" si="104">AB33+AC33</f>
        <v>3156</v>
      </c>
      <c r="AB33" s="185">
        <v>1647</v>
      </c>
      <c r="AC33" s="186">
        <v>1509</v>
      </c>
      <c r="AD33" s="194">
        <f t="shared" ref="AD33:AD51" si="105">AE33+AF33</f>
        <v>2391</v>
      </c>
      <c r="AE33" s="185">
        <v>1265</v>
      </c>
      <c r="AF33" s="186">
        <v>1126</v>
      </c>
      <c r="AG33" s="194">
        <f t="shared" ref="AG33:AG52" si="106">AH33+AI33</f>
        <v>11624</v>
      </c>
      <c r="AH33" s="185">
        <v>5896</v>
      </c>
      <c r="AI33" s="186">
        <v>5728</v>
      </c>
      <c r="AJ33" s="194">
        <f t="shared" ref="AJ33:AJ51" si="107">AK33+AL33</f>
        <v>406</v>
      </c>
      <c r="AK33" s="185">
        <v>218</v>
      </c>
      <c r="AL33" s="186">
        <v>188</v>
      </c>
      <c r="AM33" s="194">
        <f t="shared" ref="AM33:AM51" si="108">AN33+AO33</f>
        <v>975</v>
      </c>
      <c r="AN33" s="185">
        <v>497</v>
      </c>
      <c r="AO33" s="186">
        <v>478</v>
      </c>
      <c r="AP33" s="194">
        <f t="shared" ref="AP33:AP51" si="109">AQ33+AR33</f>
        <v>573</v>
      </c>
      <c r="AQ33" s="185">
        <v>281</v>
      </c>
      <c r="AR33" s="186">
        <v>292</v>
      </c>
      <c r="AS33" s="194">
        <f t="shared" ref="AS33:AS51" si="110">AT33+AU33</f>
        <v>400</v>
      </c>
      <c r="AT33" s="185">
        <v>226</v>
      </c>
      <c r="AU33" s="186">
        <v>174</v>
      </c>
      <c r="AV33" s="194">
        <f t="shared" ref="AV33:AV51" si="111">AW33+AX33</f>
        <v>985</v>
      </c>
      <c r="AW33" s="185">
        <v>510</v>
      </c>
      <c r="AX33" s="186">
        <v>475</v>
      </c>
      <c r="AY33" s="194">
        <f t="shared" ref="AY33:AY51" si="112">AZ33+BA33</f>
        <v>907</v>
      </c>
      <c r="AZ33" s="185">
        <v>459</v>
      </c>
      <c r="BA33" s="186">
        <v>448</v>
      </c>
      <c r="BB33" s="194">
        <f t="shared" ref="BB33:BB51" si="113">BC33++BD33</f>
        <v>912</v>
      </c>
      <c r="BC33" s="185">
        <v>461</v>
      </c>
      <c r="BD33" s="186">
        <v>451</v>
      </c>
      <c r="BE33" s="194">
        <f t="shared" ref="BE33:BE51" si="114">BF33+BG33</f>
        <v>1013</v>
      </c>
      <c r="BF33" s="185">
        <v>497</v>
      </c>
      <c r="BG33" s="186">
        <v>516</v>
      </c>
      <c r="BH33" s="194">
        <f t="shared" ref="BH33:BH51" si="115">BI33+BJ33</f>
        <v>6015</v>
      </c>
      <c r="BI33" s="185">
        <v>3097</v>
      </c>
      <c r="BJ33" s="186">
        <v>2918</v>
      </c>
      <c r="BK33" s="194">
        <f t="shared" ref="BK33:BK51" si="116">BL33+BM33</f>
        <v>2468</v>
      </c>
      <c r="BL33" s="185">
        <v>1283</v>
      </c>
      <c r="BM33" s="186">
        <v>1185</v>
      </c>
      <c r="BN33" s="194">
        <f t="shared" ref="BN33:BN51" si="117">BO33+BP33</f>
        <v>836</v>
      </c>
      <c r="BO33" s="185">
        <v>438</v>
      </c>
      <c r="BP33" s="186">
        <v>398</v>
      </c>
      <c r="BQ33" s="194">
        <f t="shared" ref="BQ33:BQ51" si="118">BR33+BS33</f>
        <v>1658</v>
      </c>
      <c r="BR33" s="185">
        <v>852</v>
      </c>
      <c r="BS33" s="186">
        <v>806</v>
      </c>
      <c r="BT33" s="194">
        <f t="shared" ref="BT33:BT51" si="119">BU33+BV33</f>
        <v>259</v>
      </c>
      <c r="BU33" s="185">
        <v>132</v>
      </c>
      <c r="BV33" s="186">
        <v>127</v>
      </c>
    </row>
    <row r="34" spans="1:74" ht="15" customHeight="1" x14ac:dyDescent="0.3">
      <c r="A34" s="109" t="s">
        <v>4</v>
      </c>
      <c r="B34" s="61" t="s">
        <v>4</v>
      </c>
      <c r="C34" s="184">
        <f t="shared" si="96"/>
        <v>108511</v>
      </c>
      <c r="D34" s="185">
        <v>56747</v>
      </c>
      <c r="E34" s="186">
        <v>51764</v>
      </c>
      <c r="F34" s="194">
        <f t="shared" si="97"/>
        <v>22576</v>
      </c>
      <c r="G34" s="185">
        <v>11728</v>
      </c>
      <c r="H34" s="186">
        <v>10848</v>
      </c>
      <c r="I34" s="194">
        <f t="shared" si="98"/>
        <v>10030</v>
      </c>
      <c r="J34" s="185">
        <v>5241</v>
      </c>
      <c r="K34" s="186">
        <v>4789</v>
      </c>
      <c r="L34" s="194">
        <f t="shared" si="99"/>
        <v>5484</v>
      </c>
      <c r="M34" s="185">
        <v>2890</v>
      </c>
      <c r="N34" s="186">
        <v>2594</v>
      </c>
      <c r="O34" s="194">
        <f t="shared" si="100"/>
        <v>6565</v>
      </c>
      <c r="P34" s="185">
        <v>3444</v>
      </c>
      <c r="Q34" s="186">
        <v>3121</v>
      </c>
      <c r="R34" s="194">
        <f t="shared" si="101"/>
        <v>22113</v>
      </c>
      <c r="S34" s="185">
        <v>11483</v>
      </c>
      <c r="T34" s="186">
        <v>10630</v>
      </c>
      <c r="U34" s="194">
        <f t="shared" si="102"/>
        <v>4304</v>
      </c>
      <c r="V34" s="185">
        <v>2225</v>
      </c>
      <c r="W34" s="186">
        <v>2079</v>
      </c>
      <c r="X34" s="194">
        <f t="shared" si="103"/>
        <v>3096</v>
      </c>
      <c r="Y34" s="185">
        <v>1630</v>
      </c>
      <c r="Z34" s="186">
        <v>1466</v>
      </c>
      <c r="AA34" s="194">
        <f t="shared" si="104"/>
        <v>3560</v>
      </c>
      <c r="AB34" s="185">
        <v>1845</v>
      </c>
      <c r="AC34" s="186">
        <v>1715</v>
      </c>
      <c r="AD34" s="194">
        <f t="shared" si="105"/>
        <v>2606</v>
      </c>
      <c r="AE34" s="185">
        <v>1439</v>
      </c>
      <c r="AF34" s="186">
        <v>1167</v>
      </c>
      <c r="AG34" s="194">
        <f t="shared" si="106"/>
        <v>10631</v>
      </c>
      <c r="AH34" s="185">
        <v>5497</v>
      </c>
      <c r="AI34" s="186">
        <v>5134</v>
      </c>
      <c r="AJ34" s="194">
        <f t="shared" si="107"/>
        <v>464</v>
      </c>
      <c r="AK34" s="185">
        <v>257</v>
      </c>
      <c r="AL34" s="186">
        <v>207</v>
      </c>
      <c r="AM34" s="194">
        <f t="shared" si="108"/>
        <v>1099</v>
      </c>
      <c r="AN34" s="185">
        <v>577</v>
      </c>
      <c r="AO34" s="186">
        <v>522</v>
      </c>
      <c r="AP34" s="194">
        <f t="shared" si="109"/>
        <v>575</v>
      </c>
      <c r="AQ34" s="185">
        <v>310</v>
      </c>
      <c r="AR34" s="186">
        <v>265</v>
      </c>
      <c r="AS34" s="194">
        <f t="shared" si="110"/>
        <v>456</v>
      </c>
      <c r="AT34" s="185">
        <v>234</v>
      </c>
      <c r="AU34" s="186">
        <v>222</v>
      </c>
      <c r="AV34" s="194">
        <f t="shared" si="111"/>
        <v>1038</v>
      </c>
      <c r="AW34" s="185">
        <v>539</v>
      </c>
      <c r="AX34" s="186">
        <v>499</v>
      </c>
      <c r="AY34" s="194">
        <f t="shared" si="112"/>
        <v>1057</v>
      </c>
      <c r="AZ34" s="185">
        <v>535</v>
      </c>
      <c r="BA34" s="186">
        <v>522</v>
      </c>
      <c r="BB34" s="194">
        <f t="shared" si="113"/>
        <v>986</v>
      </c>
      <c r="BC34" s="185">
        <v>543</v>
      </c>
      <c r="BD34" s="186">
        <v>443</v>
      </c>
      <c r="BE34" s="194">
        <f t="shared" si="114"/>
        <v>1086</v>
      </c>
      <c r="BF34" s="185">
        <v>625</v>
      </c>
      <c r="BG34" s="186">
        <v>461</v>
      </c>
      <c r="BH34" s="194">
        <f t="shared" si="115"/>
        <v>5759</v>
      </c>
      <c r="BI34" s="185">
        <v>3058</v>
      </c>
      <c r="BJ34" s="186">
        <v>2701</v>
      </c>
      <c r="BK34" s="194">
        <f t="shared" si="116"/>
        <v>2141</v>
      </c>
      <c r="BL34" s="185">
        <v>1124</v>
      </c>
      <c r="BM34" s="186">
        <v>1017</v>
      </c>
      <c r="BN34" s="194">
        <f t="shared" si="117"/>
        <v>851</v>
      </c>
      <c r="BO34" s="185">
        <v>437</v>
      </c>
      <c r="BP34" s="186">
        <v>414</v>
      </c>
      <c r="BQ34" s="194">
        <f t="shared" si="118"/>
        <v>1791</v>
      </c>
      <c r="BR34" s="185">
        <v>967</v>
      </c>
      <c r="BS34" s="186">
        <v>824</v>
      </c>
      <c r="BT34" s="194">
        <f t="shared" si="119"/>
        <v>243</v>
      </c>
      <c r="BU34" s="185">
        <v>119</v>
      </c>
      <c r="BV34" s="186">
        <v>124</v>
      </c>
    </row>
    <row r="35" spans="1:74" ht="15" customHeight="1" x14ac:dyDescent="0.3">
      <c r="A35" s="109" t="s">
        <v>5</v>
      </c>
      <c r="B35" s="61" t="s">
        <v>5</v>
      </c>
      <c r="C35" s="184">
        <f t="shared" si="96"/>
        <v>133969</v>
      </c>
      <c r="D35" s="185">
        <v>71427</v>
      </c>
      <c r="E35" s="186">
        <v>62542</v>
      </c>
      <c r="F35" s="194">
        <f t="shared" si="97"/>
        <v>27476</v>
      </c>
      <c r="G35" s="185">
        <v>14640</v>
      </c>
      <c r="H35" s="186">
        <v>12836</v>
      </c>
      <c r="I35" s="194">
        <f t="shared" si="98"/>
        <v>12816</v>
      </c>
      <c r="J35" s="185">
        <v>6802</v>
      </c>
      <c r="K35" s="186">
        <v>6014</v>
      </c>
      <c r="L35" s="194">
        <f t="shared" si="99"/>
        <v>6970</v>
      </c>
      <c r="M35" s="185">
        <v>3817</v>
      </c>
      <c r="N35" s="186">
        <v>3153</v>
      </c>
      <c r="O35" s="194">
        <f t="shared" si="100"/>
        <v>8084</v>
      </c>
      <c r="P35" s="185">
        <v>4218</v>
      </c>
      <c r="Q35" s="186">
        <v>3866</v>
      </c>
      <c r="R35" s="194">
        <f t="shared" si="101"/>
        <v>25975</v>
      </c>
      <c r="S35" s="185">
        <v>13716</v>
      </c>
      <c r="T35" s="186">
        <v>12259</v>
      </c>
      <c r="U35" s="194">
        <f t="shared" si="102"/>
        <v>5391</v>
      </c>
      <c r="V35" s="185">
        <v>2892</v>
      </c>
      <c r="W35" s="186">
        <v>2499</v>
      </c>
      <c r="X35" s="194">
        <f t="shared" si="103"/>
        <v>4094</v>
      </c>
      <c r="Y35" s="185">
        <v>2260</v>
      </c>
      <c r="Z35" s="186">
        <v>1834</v>
      </c>
      <c r="AA35" s="194">
        <f t="shared" si="104"/>
        <v>4785</v>
      </c>
      <c r="AB35" s="185">
        <v>2607</v>
      </c>
      <c r="AC35" s="186">
        <v>2178</v>
      </c>
      <c r="AD35" s="194">
        <f t="shared" si="105"/>
        <v>3610</v>
      </c>
      <c r="AE35" s="185">
        <v>1924</v>
      </c>
      <c r="AF35" s="186">
        <v>1686</v>
      </c>
      <c r="AG35" s="194">
        <f t="shared" si="106"/>
        <v>13280</v>
      </c>
      <c r="AH35" s="185">
        <v>7035</v>
      </c>
      <c r="AI35" s="186">
        <v>6245</v>
      </c>
      <c r="AJ35" s="194">
        <f t="shared" si="107"/>
        <v>608</v>
      </c>
      <c r="AK35" s="185">
        <v>343</v>
      </c>
      <c r="AL35" s="186">
        <v>265</v>
      </c>
      <c r="AM35" s="194">
        <f t="shared" si="108"/>
        <v>1462</v>
      </c>
      <c r="AN35" s="185">
        <v>756</v>
      </c>
      <c r="AO35" s="186">
        <v>706</v>
      </c>
      <c r="AP35" s="194">
        <f t="shared" si="109"/>
        <v>784</v>
      </c>
      <c r="AQ35" s="185">
        <v>412</v>
      </c>
      <c r="AR35" s="186">
        <v>372</v>
      </c>
      <c r="AS35" s="194">
        <f t="shared" si="110"/>
        <v>601</v>
      </c>
      <c r="AT35" s="185">
        <v>322</v>
      </c>
      <c r="AU35" s="186">
        <v>279</v>
      </c>
      <c r="AV35" s="194">
        <f t="shared" si="111"/>
        <v>1303</v>
      </c>
      <c r="AW35" s="185">
        <v>682</v>
      </c>
      <c r="AX35" s="186">
        <v>621</v>
      </c>
      <c r="AY35" s="194">
        <f t="shared" si="112"/>
        <v>1449</v>
      </c>
      <c r="AZ35" s="185">
        <v>773</v>
      </c>
      <c r="BA35" s="186">
        <v>676</v>
      </c>
      <c r="BB35" s="194">
        <f t="shared" si="113"/>
        <v>1282</v>
      </c>
      <c r="BC35" s="185">
        <v>678</v>
      </c>
      <c r="BD35" s="186">
        <v>604</v>
      </c>
      <c r="BE35" s="194">
        <f t="shared" si="114"/>
        <v>1502</v>
      </c>
      <c r="BF35" s="185">
        <v>820</v>
      </c>
      <c r="BG35" s="186">
        <v>682</v>
      </c>
      <c r="BH35" s="194">
        <f t="shared" si="115"/>
        <v>6526</v>
      </c>
      <c r="BI35" s="185">
        <v>3496</v>
      </c>
      <c r="BJ35" s="186">
        <v>3030</v>
      </c>
      <c r="BK35" s="194">
        <f t="shared" si="116"/>
        <v>2085</v>
      </c>
      <c r="BL35" s="185">
        <v>1122</v>
      </c>
      <c r="BM35" s="186">
        <v>963</v>
      </c>
      <c r="BN35" s="194">
        <f t="shared" si="117"/>
        <v>1204</v>
      </c>
      <c r="BO35" s="185">
        <v>658</v>
      </c>
      <c r="BP35" s="186">
        <v>546</v>
      </c>
      <c r="BQ35" s="194">
        <f t="shared" si="118"/>
        <v>2381</v>
      </c>
      <c r="BR35" s="185">
        <v>1305</v>
      </c>
      <c r="BS35" s="186">
        <v>1076</v>
      </c>
      <c r="BT35" s="194">
        <f t="shared" si="119"/>
        <v>301</v>
      </c>
      <c r="BU35" s="185">
        <v>149</v>
      </c>
      <c r="BV35" s="186">
        <v>152</v>
      </c>
    </row>
    <row r="36" spans="1:74" ht="15" customHeight="1" x14ac:dyDescent="0.3">
      <c r="A36" s="109" t="s">
        <v>6</v>
      </c>
      <c r="B36" s="61" t="s">
        <v>6</v>
      </c>
      <c r="C36" s="184">
        <f t="shared" si="96"/>
        <v>156442</v>
      </c>
      <c r="D36" s="185">
        <v>87318</v>
      </c>
      <c r="E36" s="186">
        <v>69124</v>
      </c>
      <c r="F36" s="194">
        <f t="shared" si="97"/>
        <v>31167</v>
      </c>
      <c r="G36" s="185">
        <v>17504</v>
      </c>
      <c r="H36" s="186">
        <v>13663</v>
      </c>
      <c r="I36" s="194">
        <f t="shared" si="98"/>
        <v>15301</v>
      </c>
      <c r="J36" s="185">
        <v>8555</v>
      </c>
      <c r="K36" s="186">
        <v>6746</v>
      </c>
      <c r="L36" s="194">
        <f t="shared" si="99"/>
        <v>8024</v>
      </c>
      <c r="M36" s="185">
        <v>4461</v>
      </c>
      <c r="N36" s="186">
        <v>3563</v>
      </c>
      <c r="O36" s="194">
        <f t="shared" si="100"/>
        <v>9218</v>
      </c>
      <c r="P36" s="185">
        <v>5030</v>
      </c>
      <c r="Q36" s="186">
        <v>4188</v>
      </c>
      <c r="R36" s="194">
        <f t="shared" si="101"/>
        <v>29933</v>
      </c>
      <c r="S36" s="185">
        <v>16532</v>
      </c>
      <c r="T36" s="186">
        <v>13401</v>
      </c>
      <c r="U36" s="194">
        <f t="shared" si="102"/>
        <v>5901</v>
      </c>
      <c r="V36" s="185">
        <v>3395</v>
      </c>
      <c r="W36" s="186">
        <v>2506</v>
      </c>
      <c r="X36" s="194">
        <f t="shared" si="103"/>
        <v>5538</v>
      </c>
      <c r="Y36" s="185">
        <v>3237</v>
      </c>
      <c r="Z36" s="186">
        <v>2301</v>
      </c>
      <c r="AA36" s="194">
        <f t="shared" si="104"/>
        <v>5170</v>
      </c>
      <c r="AB36" s="185">
        <v>2984</v>
      </c>
      <c r="AC36" s="186">
        <v>2186</v>
      </c>
      <c r="AD36" s="194">
        <f t="shared" si="105"/>
        <v>3642</v>
      </c>
      <c r="AE36" s="185">
        <v>2040</v>
      </c>
      <c r="AF36" s="186">
        <v>1602</v>
      </c>
      <c r="AG36" s="194">
        <f t="shared" si="106"/>
        <v>18230</v>
      </c>
      <c r="AH36" s="185">
        <v>9799</v>
      </c>
      <c r="AI36" s="186">
        <v>8431</v>
      </c>
      <c r="AJ36" s="194">
        <f t="shared" si="107"/>
        <v>932</v>
      </c>
      <c r="AK36" s="185">
        <v>522</v>
      </c>
      <c r="AL36" s="186">
        <v>410</v>
      </c>
      <c r="AM36" s="194">
        <f t="shared" si="108"/>
        <v>1781</v>
      </c>
      <c r="AN36" s="185">
        <v>1006</v>
      </c>
      <c r="AO36" s="186">
        <v>775</v>
      </c>
      <c r="AP36" s="194">
        <f t="shared" si="109"/>
        <v>1033</v>
      </c>
      <c r="AQ36" s="185">
        <v>585</v>
      </c>
      <c r="AR36" s="186">
        <v>448</v>
      </c>
      <c r="AS36" s="194">
        <f t="shared" si="110"/>
        <v>691</v>
      </c>
      <c r="AT36" s="185">
        <v>407</v>
      </c>
      <c r="AU36" s="186">
        <v>284</v>
      </c>
      <c r="AV36" s="194">
        <f t="shared" si="111"/>
        <v>1508</v>
      </c>
      <c r="AW36" s="185">
        <v>842</v>
      </c>
      <c r="AX36" s="186">
        <v>666</v>
      </c>
      <c r="AY36" s="194">
        <f t="shared" si="112"/>
        <v>1690</v>
      </c>
      <c r="AZ36" s="185">
        <v>978</v>
      </c>
      <c r="BA36" s="186">
        <v>712</v>
      </c>
      <c r="BB36" s="194">
        <f t="shared" si="113"/>
        <v>1516</v>
      </c>
      <c r="BC36" s="185">
        <v>840</v>
      </c>
      <c r="BD36" s="186">
        <v>676</v>
      </c>
      <c r="BE36" s="194">
        <f t="shared" si="114"/>
        <v>2015</v>
      </c>
      <c r="BF36" s="185">
        <v>1167</v>
      </c>
      <c r="BG36" s="186">
        <v>848</v>
      </c>
      <c r="BH36" s="194">
        <f t="shared" si="115"/>
        <v>6706</v>
      </c>
      <c r="BI36" s="185">
        <v>3733</v>
      </c>
      <c r="BJ36" s="186">
        <v>2973</v>
      </c>
      <c r="BK36" s="194">
        <f t="shared" si="116"/>
        <v>2169</v>
      </c>
      <c r="BL36" s="185">
        <v>1216</v>
      </c>
      <c r="BM36" s="186">
        <v>953</v>
      </c>
      <c r="BN36" s="194">
        <f t="shared" si="117"/>
        <v>1289</v>
      </c>
      <c r="BO36" s="185">
        <v>723</v>
      </c>
      <c r="BP36" s="186">
        <v>566</v>
      </c>
      <c r="BQ36" s="194">
        <f t="shared" si="118"/>
        <v>2550</v>
      </c>
      <c r="BR36" s="185">
        <v>1495</v>
      </c>
      <c r="BS36" s="186">
        <v>1055</v>
      </c>
      <c r="BT36" s="194">
        <f t="shared" si="119"/>
        <v>438</v>
      </c>
      <c r="BU36" s="185">
        <v>267</v>
      </c>
      <c r="BV36" s="186">
        <v>171</v>
      </c>
    </row>
    <row r="37" spans="1:74" ht="15" customHeight="1" x14ac:dyDescent="0.3">
      <c r="A37" s="109" t="s">
        <v>7</v>
      </c>
      <c r="B37" s="61" t="s">
        <v>7</v>
      </c>
      <c r="C37" s="184">
        <f t="shared" si="96"/>
        <v>140047</v>
      </c>
      <c r="D37" s="185">
        <v>79234</v>
      </c>
      <c r="E37" s="186">
        <v>60813</v>
      </c>
      <c r="F37" s="194">
        <f t="shared" si="97"/>
        <v>27848</v>
      </c>
      <c r="G37" s="185">
        <v>16071</v>
      </c>
      <c r="H37" s="186">
        <v>11777</v>
      </c>
      <c r="I37" s="194">
        <f t="shared" si="98"/>
        <v>13145</v>
      </c>
      <c r="J37" s="185">
        <v>7613</v>
      </c>
      <c r="K37" s="186">
        <v>5532</v>
      </c>
      <c r="L37" s="194">
        <f t="shared" si="99"/>
        <v>7201</v>
      </c>
      <c r="M37" s="185">
        <v>4043</v>
      </c>
      <c r="N37" s="186">
        <v>3158</v>
      </c>
      <c r="O37" s="194">
        <f t="shared" si="100"/>
        <v>7654</v>
      </c>
      <c r="P37" s="185">
        <v>4267</v>
      </c>
      <c r="Q37" s="186">
        <v>3387</v>
      </c>
      <c r="R37" s="194">
        <f t="shared" si="101"/>
        <v>29446</v>
      </c>
      <c r="S37" s="185">
        <v>15899</v>
      </c>
      <c r="T37" s="186">
        <v>13547</v>
      </c>
      <c r="U37" s="194">
        <f t="shared" si="102"/>
        <v>4325</v>
      </c>
      <c r="V37" s="185">
        <v>2584</v>
      </c>
      <c r="W37" s="186">
        <v>1741</v>
      </c>
      <c r="X37" s="194">
        <f t="shared" si="103"/>
        <v>4773</v>
      </c>
      <c r="Y37" s="185">
        <v>2790</v>
      </c>
      <c r="Z37" s="186">
        <v>1983</v>
      </c>
      <c r="AA37" s="194">
        <f t="shared" si="104"/>
        <v>3785</v>
      </c>
      <c r="AB37" s="185">
        <v>2164</v>
      </c>
      <c r="AC37" s="186">
        <v>1621</v>
      </c>
      <c r="AD37" s="194">
        <f t="shared" si="105"/>
        <v>2551</v>
      </c>
      <c r="AE37" s="185">
        <v>1430</v>
      </c>
      <c r="AF37" s="186">
        <v>1121</v>
      </c>
      <c r="AG37" s="194">
        <f t="shared" si="106"/>
        <v>17200</v>
      </c>
      <c r="AH37" s="185">
        <v>9796</v>
      </c>
      <c r="AI37" s="186">
        <v>7404</v>
      </c>
      <c r="AJ37" s="194">
        <f t="shared" si="107"/>
        <v>781</v>
      </c>
      <c r="AK37" s="185">
        <v>482</v>
      </c>
      <c r="AL37" s="186">
        <v>299</v>
      </c>
      <c r="AM37" s="194">
        <f t="shared" si="108"/>
        <v>1725</v>
      </c>
      <c r="AN37" s="185">
        <v>1022</v>
      </c>
      <c r="AO37" s="186">
        <v>703</v>
      </c>
      <c r="AP37" s="194">
        <f t="shared" si="109"/>
        <v>915</v>
      </c>
      <c r="AQ37" s="185">
        <v>581</v>
      </c>
      <c r="AR37" s="186">
        <v>334</v>
      </c>
      <c r="AS37" s="194">
        <f t="shared" si="110"/>
        <v>569</v>
      </c>
      <c r="AT37" s="185">
        <v>319</v>
      </c>
      <c r="AU37" s="186">
        <v>250</v>
      </c>
      <c r="AV37" s="194">
        <f t="shared" si="111"/>
        <v>1300</v>
      </c>
      <c r="AW37" s="185">
        <v>777</v>
      </c>
      <c r="AX37" s="186">
        <v>523</v>
      </c>
      <c r="AY37" s="194">
        <f t="shared" si="112"/>
        <v>1491</v>
      </c>
      <c r="AZ37" s="185">
        <v>882</v>
      </c>
      <c r="BA37" s="186">
        <v>609</v>
      </c>
      <c r="BB37" s="194">
        <f t="shared" si="113"/>
        <v>1328</v>
      </c>
      <c r="BC37" s="185">
        <v>756</v>
      </c>
      <c r="BD37" s="186">
        <v>572</v>
      </c>
      <c r="BE37" s="194">
        <f t="shared" si="114"/>
        <v>1906</v>
      </c>
      <c r="BF37" s="185">
        <v>1086</v>
      </c>
      <c r="BG37" s="186">
        <v>820</v>
      </c>
      <c r="BH37" s="194">
        <f t="shared" si="115"/>
        <v>6674</v>
      </c>
      <c r="BI37" s="185">
        <v>3583</v>
      </c>
      <c r="BJ37" s="186">
        <v>3091</v>
      </c>
      <c r="BK37" s="194">
        <f t="shared" si="116"/>
        <v>1891</v>
      </c>
      <c r="BL37" s="185">
        <v>1044</v>
      </c>
      <c r="BM37" s="186">
        <v>847</v>
      </c>
      <c r="BN37" s="194">
        <f t="shared" si="117"/>
        <v>994</v>
      </c>
      <c r="BO37" s="185">
        <v>544</v>
      </c>
      <c r="BP37" s="186">
        <v>450</v>
      </c>
      <c r="BQ37" s="194">
        <f t="shared" si="118"/>
        <v>2057</v>
      </c>
      <c r="BR37" s="185">
        <v>1221</v>
      </c>
      <c r="BS37" s="186">
        <v>836</v>
      </c>
      <c r="BT37" s="194">
        <f t="shared" si="119"/>
        <v>488</v>
      </c>
      <c r="BU37" s="185">
        <v>280</v>
      </c>
      <c r="BV37" s="186">
        <v>208</v>
      </c>
    </row>
    <row r="38" spans="1:74" ht="15" customHeight="1" x14ac:dyDescent="0.3">
      <c r="A38" s="109" t="s">
        <v>8</v>
      </c>
      <c r="B38" s="61" t="s">
        <v>8</v>
      </c>
      <c r="C38" s="184">
        <f t="shared" si="96"/>
        <v>135217</v>
      </c>
      <c r="D38" s="185">
        <v>72974</v>
      </c>
      <c r="E38" s="186">
        <v>62243</v>
      </c>
      <c r="F38" s="194">
        <f t="shared" si="97"/>
        <v>26564</v>
      </c>
      <c r="G38" s="185">
        <v>14058</v>
      </c>
      <c r="H38" s="186">
        <v>12506</v>
      </c>
      <c r="I38" s="194">
        <f t="shared" si="98"/>
        <v>11377</v>
      </c>
      <c r="J38" s="185">
        <v>6095</v>
      </c>
      <c r="K38" s="186">
        <v>5282</v>
      </c>
      <c r="L38" s="194">
        <f t="shared" si="99"/>
        <v>6927</v>
      </c>
      <c r="M38" s="185">
        <v>3697</v>
      </c>
      <c r="N38" s="186">
        <v>3230</v>
      </c>
      <c r="O38" s="194">
        <f t="shared" si="100"/>
        <v>7209</v>
      </c>
      <c r="P38" s="185">
        <v>3823</v>
      </c>
      <c r="Q38" s="186">
        <v>3386</v>
      </c>
      <c r="R38" s="194">
        <f t="shared" si="101"/>
        <v>31111</v>
      </c>
      <c r="S38" s="185">
        <v>16646</v>
      </c>
      <c r="T38" s="186">
        <v>14465</v>
      </c>
      <c r="U38" s="194">
        <f t="shared" si="102"/>
        <v>3901</v>
      </c>
      <c r="V38" s="185">
        <v>2136</v>
      </c>
      <c r="W38" s="186">
        <v>1765</v>
      </c>
      <c r="X38" s="194">
        <f t="shared" si="103"/>
        <v>4341</v>
      </c>
      <c r="Y38" s="185">
        <v>2387</v>
      </c>
      <c r="Z38" s="186">
        <v>1954</v>
      </c>
      <c r="AA38" s="194">
        <f t="shared" si="104"/>
        <v>3554</v>
      </c>
      <c r="AB38" s="185">
        <v>1957</v>
      </c>
      <c r="AC38" s="186">
        <v>1597</v>
      </c>
      <c r="AD38" s="194">
        <f t="shared" si="105"/>
        <v>2672</v>
      </c>
      <c r="AE38" s="185">
        <v>1497</v>
      </c>
      <c r="AF38" s="186">
        <v>1175</v>
      </c>
      <c r="AG38" s="194">
        <f t="shared" si="106"/>
        <v>15324</v>
      </c>
      <c r="AH38" s="185">
        <v>8313</v>
      </c>
      <c r="AI38" s="186">
        <v>7011</v>
      </c>
      <c r="AJ38" s="194">
        <f t="shared" si="107"/>
        <v>700</v>
      </c>
      <c r="AK38" s="185">
        <v>417</v>
      </c>
      <c r="AL38" s="186">
        <v>283</v>
      </c>
      <c r="AM38" s="194">
        <f t="shared" si="108"/>
        <v>1584</v>
      </c>
      <c r="AN38" s="185">
        <v>891</v>
      </c>
      <c r="AO38" s="186">
        <v>693</v>
      </c>
      <c r="AP38" s="194">
        <f t="shared" si="109"/>
        <v>833</v>
      </c>
      <c r="AQ38" s="185">
        <v>516</v>
      </c>
      <c r="AR38" s="186">
        <v>317</v>
      </c>
      <c r="AS38" s="194">
        <f t="shared" si="110"/>
        <v>501</v>
      </c>
      <c r="AT38" s="185">
        <v>266</v>
      </c>
      <c r="AU38" s="186">
        <v>235</v>
      </c>
      <c r="AV38" s="194">
        <f t="shared" si="111"/>
        <v>1167</v>
      </c>
      <c r="AW38" s="185">
        <v>597</v>
      </c>
      <c r="AX38" s="186">
        <v>570</v>
      </c>
      <c r="AY38" s="194">
        <f t="shared" si="112"/>
        <v>1266</v>
      </c>
      <c r="AZ38" s="185">
        <v>679</v>
      </c>
      <c r="BA38" s="186">
        <v>587</v>
      </c>
      <c r="BB38" s="194">
        <f t="shared" si="113"/>
        <v>1143</v>
      </c>
      <c r="BC38" s="185">
        <v>632</v>
      </c>
      <c r="BD38" s="186">
        <v>511</v>
      </c>
      <c r="BE38" s="194">
        <f t="shared" si="114"/>
        <v>1710</v>
      </c>
      <c r="BF38" s="185">
        <v>941</v>
      </c>
      <c r="BG38" s="186">
        <v>769</v>
      </c>
      <c r="BH38" s="194">
        <f t="shared" si="115"/>
        <v>7718</v>
      </c>
      <c r="BI38" s="185">
        <v>4330</v>
      </c>
      <c r="BJ38" s="186">
        <v>3388</v>
      </c>
      <c r="BK38" s="194">
        <f t="shared" si="116"/>
        <v>2258</v>
      </c>
      <c r="BL38" s="185">
        <v>1186</v>
      </c>
      <c r="BM38" s="186">
        <v>1072</v>
      </c>
      <c r="BN38" s="194">
        <f t="shared" si="117"/>
        <v>956</v>
      </c>
      <c r="BO38" s="185">
        <v>526</v>
      </c>
      <c r="BP38" s="186">
        <v>430</v>
      </c>
      <c r="BQ38" s="194">
        <f t="shared" si="118"/>
        <v>1997</v>
      </c>
      <c r="BR38" s="185">
        <v>1133</v>
      </c>
      <c r="BS38" s="186">
        <v>864</v>
      </c>
      <c r="BT38" s="194">
        <f t="shared" si="119"/>
        <v>404</v>
      </c>
      <c r="BU38" s="185">
        <v>251</v>
      </c>
      <c r="BV38" s="186">
        <v>153</v>
      </c>
    </row>
    <row r="39" spans="1:74" ht="15" customHeight="1" x14ac:dyDescent="0.3">
      <c r="A39" s="109" t="s">
        <v>9</v>
      </c>
      <c r="B39" s="61" t="s">
        <v>9</v>
      </c>
      <c r="C39" s="184">
        <f t="shared" si="96"/>
        <v>180437</v>
      </c>
      <c r="D39" s="185">
        <v>94203</v>
      </c>
      <c r="E39" s="186">
        <v>86234</v>
      </c>
      <c r="F39" s="194">
        <f t="shared" si="97"/>
        <v>37526</v>
      </c>
      <c r="G39" s="185">
        <v>19313</v>
      </c>
      <c r="H39" s="186">
        <v>18213</v>
      </c>
      <c r="I39" s="194">
        <f t="shared" si="98"/>
        <v>15967</v>
      </c>
      <c r="J39" s="185">
        <v>8407</v>
      </c>
      <c r="K39" s="186">
        <v>7560</v>
      </c>
      <c r="L39" s="194">
        <f t="shared" si="99"/>
        <v>9427</v>
      </c>
      <c r="M39" s="185">
        <v>4974</v>
      </c>
      <c r="N39" s="186">
        <v>4453</v>
      </c>
      <c r="O39" s="194">
        <f t="shared" si="100"/>
        <v>9591</v>
      </c>
      <c r="P39" s="185">
        <v>4790</v>
      </c>
      <c r="Q39" s="186">
        <v>4801</v>
      </c>
      <c r="R39" s="194">
        <f t="shared" si="101"/>
        <v>38946</v>
      </c>
      <c r="S39" s="185">
        <v>20341</v>
      </c>
      <c r="T39" s="186">
        <v>18605</v>
      </c>
      <c r="U39" s="194">
        <f t="shared" si="102"/>
        <v>5725</v>
      </c>
      <c r="V39" s="185">
        <v>2964</v>
      </c>
      <c r="W39" s="186">
        <v>2761</v>
      </c>
      <c r="X39" s="194">
        <f t="shared" si="103"/>
        <v>5492</v>
      </c>
      <c r="Y39" s="185">
        <v>2967</v>
      </c>
      <c r="Z39" s="186">
        <v>2525</v>
      </c>
      <c r="AA39" s="194">
        <f t="shared" si="104"/>
        <v>4673</v>
      </c>
      <c r="AB39" s="185">
        <v>2483</v>
      </c>
      <c r="AC39" s="186">
        <v>2190</v>
      </c>
      <c r="AD39" s="194">
        <f t="shared" si="105"/>
        <v>3657</v>
      </c>
      <c r="AE39" s="185">
        <v>1921</v>
      </c>
      <c r="AF39" s="186">
        <v>1736</v>
      </c>
      <c r="AG39" s="194">
        <f t="shared" si="106"/>
        <v>19921</v>
      </c>
      <c r="AH39" s="185">
        <v>10269</v>
      </c>
      <c r="AI39" s="186">
        <v>9652</v>
      </c>
      <c r="AJ39" s="194">
        <f t="shared" si="107"/>
        <v>840</v>
      </c>
      <c r="AK39" s="185">
        <v>461</v>
      </c>
      <c r="AL39" s="186">
        <v>379</v>
      </c>
      <c r="AM39" s="194">
        <f t="shared" si="108"/>
        <v>1918</v>
      </c>
      <c r="AN39" s="185">
        <v>1081</v>
      </c>
      <c r="AO39" s="186">
        <v>837</v>
      </c>
      <c r="AP39" s="194">
        <f t="shared" si="109"/>
        <v>1027</v>
      </c>
      <c r="AQ39" s="185">
        <v>554</v>
      </c>
      <c r="AR39" s="186">
        <v>473</v>
      </c>
      <c r="AS39" s="194">
        <f t="shared" si="110"/>
        <v>658</v>
      </c>
      <c r="AT39" s="185">
        <v>344</v>
      </c>
      <c r="AU39" s="186">
        <v>314</v>
      </c>
      <c r="AV39" s="194">
        <f t="shared" si="111"/>
        <v>1637</v>
      </c>
      <c r="AW39" s="185">
        <v>860</v>
      </c>
      <c r="AX39" s="186">
        <v>777</v>
      </c>
      <c r="AY39" s="194">
        <f t="shared" si="112"/>
        <v>1866</v>
      </c>
      <c r="AZ39" s="185">
        <v>977</v>
      </c>
      <c r="BA39" s="186">
        <v>889</v>
      </c>
      <c r="BB39" s="194">
        <f t="shared" si="113"/>
        <v>1555</v>
      </c>
      <c r="BC39" s="185">
        <v>832</v>
      </c>
      <c r="BD39" s="186">
        <v>723</v>
      </c>
      <c r="BE39" s="194">
        <f t="shared" si="114"/>
        <v>1969</v>
      </c>
      <c r="BF39" s="185">
        <v>1067</v>
      </c>
      <c r="BG39" s="186">
        <v>902</v>
      </c>
      <c r="BH39" s="194">
        <f t="shared" si="115"/>
        <v>10156</v>
      </c>
      <c r="BI39" s="185">
        <v>5502</v>
      </c>
      <c r="BJ39" s="186">
        <v>4654</v>
      </c>
      <c r="BK39" s="194">
        <f t="shared" si="116"/>
        <v>3274</v>
      </c>
      <c r="BL39" s="185">
        <v>1625</v>
      </c>
      <c r="BM39" s="186">
        <v>1649</v>
      </c>
      <c r="BN39" s="194">
        <f t="shared" si="117"/>
        <v>1346</v>
      </c>
      <c r="BO39" s="185">
        <v>727</v>
      </c>
      <c r="BP39" s="186">
        <v>619</v>
      </c>
      <c r="BQ39" s="194">
        <f t="shared" si="118"/>
        <v>2677</v>
      </c>
      <c r="BR39" s="185">
        <v>1403</v>
      </c>
      <c r="BS39" s="186">
        <v>1274</v>
      </c>
      <c r="BT39" s="194">
        <f t="shared" si="119"/>
        <v>589</v>
      </c>
      <c r="BU39" s="185">
        <v>341</v>
      </c>
      <c r="BV39" s="186">
        <v>248</v>
      </c>
    </row>
    <row r="40" spans="1:74" ht="15" customHeight="1" x14ac:dyDescent="0.3">
      <c r="A40" s="109" t="s">
        <v>10</v>
      </c>
      <c r="B40" s="61" t="s">
        <v>10</v>
      </c>
      <c r="C40" s="184">
        <f t="shared" si="96"/>
        <v>179081</v>
      </c>
      <c r="D40" s="185">
        <v>93262</v>
      </c>
      <c r="E40" s="186">
        <v>85819</v>
      </c>
      <c r="F40" s="194">
        <f t="shared" si="97"/>
        <v>36051</v>
      </c>
      <c r="G40" s="185">
        <v>18240</v>
      </c>
      <c r="H40" s="186">
        <v>17811</v>
      </c>
      <c r="I40" s="194">
        <f t="shared" si="98"/>
        <v>16565</v>
      </c>
      <c r="J40" s="185">
        <v>8719</v>
      </c>
      <c r="K40" s="186">
        <v>7846</v>
      </c>
      <c r="L40" s="194">
        <f t="shared" si="99"/>
        <v>9080</v>
      </c>
      <c r="M40" s="185">
        <v>4808</v>
      </c>
      <c r="N40" s="186">
        <v>4272</v>
      </c>
      <c r="O40" s="194">
        <f t="shared" si="100"/>
        <v>10588</v>
      </c>
      <c r="P40" s="185">
        <v>5421</v>
      </c>
      <c r="Q40" s="186">
        <v>5167</v>
      </c>
      <c r="R40" s="194">
        <f t="shared" si="101"/>
        <v>35243</v>
      </c>
      <c r="S40" s="185">
        <v>17643</v>
      </c>
      <c r="T40" s="186">
        <v>17600</v>
      </c>
      <c r="U40" s="194">
        <f t="shared" si="102"/>
        <v>6591</v>
      </c>
      <c r="V40" s="185">
        <v>3329</v>
      </c>
      <c r="W40" s="186">
        <v>3262</v>
      </c>
      <c r="X40" s="194">
        <f t="shared" si="103"/>
        <v>5632</v>
      </c>
      <c r="Y40" s="185">
        <v>3106</v>
      </c>
      <c r="Z40" s="186">
        <v>2526</v>
      </c>
      <c r="AA40" s="194">
        <f t="shared" si="104"/>
        <v>5228</v>
      </c>
      <c r="AB40" s="185">
        <v>2752</v>
      </c>
      <c r="AC40" s="186">
        <v>2476</v>
      </c>
      <c r="AD40" s="194">
        <f t="shared" si="105"/>
        <v>4099</v>
      </c>
      <c r="AE40" s="185">
        <v>2154</v>
      </c>
      <c r="AF40" s="186">
        <v>1945</v>
      </c>
      <c r="AG40" s="194">
        <f t="shared" si="106"/>
        <v>19046</v>
      </c>
      <c r="AH40" s="185">
        <v>9852</v>
      </c>
      <c r="AI40" s="186">
        <v>9194</v>
      </c>
      <c r="AJ40" s="194">
        <f t="shared" si="107"/>
        <v>983</v>
      </c>
      <c r="AK40" s="185">
        <v>591</v>
      </c>
      <c r="AL40" s="186">
        <v>392</v>
      </c>
      <c r="AM40" s="194">
        <f t="shared" si="108"/>
        <v>2103</v>
      </c>
      <c r="AN40" s="185">
        <v>1261</v>
      </c>
      <c r="AO40" s="186">
        <v>842</v>
      </c>
      <c r="AP40" s="194">
        <f t="shared" si="109"/>
        <v>1082</v>
      </c>
      <c r="AQ40" s="185">
        <v>618</v>
      </c>
      <c r="AR40" s="186">
        <v>464</v>
      </c>
      <c r="AS40" s="194">
        <f t="shared" si="110"/>
        <v>756</v>
      </c>
      <c r="AT40" s="185">
        <v>442</v>
      </c>
      <c r="AU40" s="186">
        <v>314</v>
      </c>
      <c r="AV40" s="194">
        <f t="shared" si="111"/>
        <v>1760</v>
      </c>
      <c r="AW40" s="185">
        <v>967</v>
      </c>
      <c r="AX40" s="186">
        <v>793</v>
      </c>
      <c r="AY40" s="194">
        <f t="shared" si="112"/>
        <v>1934</v>
      </c>
      <c r="AZ40" s="185">
        <v>1107</v>
      </c>
      <c r="BA40" s="186">
        <v>827</v>
      </c>
      <c r="BB40" s="194">
        <f t="shared" si="113"/>
        <v>1746</v>
      </c>
      <c r="BC40" s="185">
        <v>959</v>
      </c>
      <c r="BD40" s="186">
        <v>787</v>
      </c>
      <c r="BE40" s="194">
        <f t="shared" si="114"/>
        <v>2149</v>
      </c>
      <c r="BF40" s="185">
        <v>1277</v>
      </c>
      <c r="BG40" s="186">
        <v>872</v>
      </c>
      <c r="BH40" s="194">
        <f t="shared" si="115"/>
        <v>10060</v>
      </c>
      <c r="BI40" s="185">
        <v>5377</v>
      </c>
      <c r="BJ40" s="186">
        <v>4683</v>
      </c>
      <c r="BK40" s="194">
        <f t="shared" si="116"/>
        <v>3299</v>
      </c>
      <c r="BL40" s="185">
        <v>1772</v>
      </c>
      <c r="BM40" s="186">
        <v>1527</v>
      </c>
      <c r="BN40" s="194">
        <f t="shared" si="117"/>
        <v>1496</v>
      </c>
      <c r="BO40" s="185">
        <v>862</v>
      </c>
      <c r="BP40" s="186">
        <v>634</v>
      </c>
      <c r="BQ40" s="194">
        <f t="shared" si="118"/>
        <v>2949</v>
      </c>
      <c r="BR40" s="185">
        <v>1613</v>
      </c>
      <c r="BS40" s="186">
        <v>1336</v>
      </c>
      <c r="BT40" s="194">
        <f t="shared" si="119"/>
        <v>641</v>
      </c>
      <c r="BU40" s="185">
        <v>392</v>
      </c>
      <c r="BV40" s="186">
        <v>249</v>
      </c>
    </row>
    <row r="41" spans="1:74" ht="15" customHeight="1" x14ac:dyDescent="0.3">
      <c r="A41" s="109" t="s">
        <v>11</v>
      </c>
      <c r="B41" s="61" t="s">
        <v>11</v>
      </c>
      <c r="C41" s="184">
        <f t="shared" si="96"/>
        <v>217750</v>
      </c>
      <c r="D41" s="185">
        <v>113968</v>
      </c>
      <c r="E41" s="186">
        <v>103782</v>
      </c>
      <c r="F41" s="194">
        <f t="shared" si="97"/>
        <v>43716</v>
      </c>
      <c r="G41" s="185">
        <v>21819</v>
      </c>
      <c r="H41" s="186">
        <v>21897</v>
      </c>
      <c r="I41" s="194">
        <f t="shared" si="98"/>
        <v>21933</v>
      </c>
      <c r="J41" s="185">
        <v>11406</v>
      </c>
      <c r="K41" s="186">
        <v>10527</v>
      </c>
      <c r="L41" s="194">
        <f t="shared" si="99"/>
        <v>10849</v>
      </c>
      <c r="M41" s="185">
        <v>5695</v>
      </c>
      <c r="N41" s="186">
        <v>5154</v>
      </c>
      <c r="O41" s="194">
        <f t="shared" si="100"/>
        <v>12820</v>
      </c>
      <c r="P41" s="185">
        <v>6797</v>
      </c>
      <c r="Q41" s="186">
        <v>6023</v>
      </c>
      <c r="R41" s="194">
        <f t="shared" si="101"/>
        <v>38848</v>
      </c>
      <c r="S41" s="185">
        <v>19579</v>
      </c>
      <c r="T41" s="186">
        <v>19269</v>
      </c>
      <c r="U41" s="194">
        <f t="shared" si="102"/>
        <v>8267</v>
      </c>
      <c r="V41" s="185">
        <v>4382</v>
      </c>
      <c r="W41" s="186">
        <v>3885</v>
      </c>
      <c r="X41" s="194">
        <f t="shared" si="103"/>
        <v>7540</v>
      </c>
      <c r="Y41" s="185">
        <v>4092</v>
      </c>
      <c r="Z41" s="186">
        <v>3448</v>
      </c>
      <c r="AA41" s="194">
        <f t="shared" si="104"/>
        <v>7093</v>
      </c>
      <c r="AB41" s="185">
        <v>3816</v>
      </c>
      <c r="AC41" s="186">
        <v>3277</v>
      </c>
      <c r="AD41" s="194">
        <f t="shared" si="105"/>
        <v>4993</v>
      </c>
      <c r="AE41" s="185">
        <v>2685</v>
      </c>
      <c r="AF41" s="186">
        <v>2308</v>
      </c>
      <c r="AG41" s="194">
        <f t="shared" si="106"/>
        <v>22805</v>
      </c>
      <c r="AH41" s="185">
        <v>11545</v>
      </c>
      <c r="AI41" s="186">
        <v>11260</v>
      </c>
      <c r="AJ41" s="194">
        <f t="shared" si="107"/>
        <v>1379</v>
      </c>
      <c r="AK41" s="185">
        <v>810</v>
      </c>
      <c r="AL41" s="186">
        <v>569</v>
      </c>
      <c r="AM41" s="194">
        <f t="shared" si="108"/>
        <v>2988</v>
      </c>
      <c r="AN41" s="185">
        <v>1702</v>
      </c>
      <c r="AO41" s="186">
        <v>1286</v>
      </c>
      <c r="AP41" s="194">
        <f t="shared" si="109"/>
        <v>1575</v>
      </c>
      <c r="AQ41" s="185">
        <v>911</v>
      </c>
      <c r="AR41" s="186">
        <v>664</v>
      </c>
      <c r="AS41" s="194">
        <f t="shared" si="110"/>
        <v>1161</v>
      </c>
      <c r="AT41" s="185">
        <v>708</v>
      </c>
      <c r="AU41" s="186">
        <v>453</v>
      </c>
      <c r="AV41" s="194">
        <f t="shared" si="111"/>
        <v>2541</v>
      </c>
      <c r="AW41" s="185">
        <v>1475</v>
      </c>
      <c r="AX41" s="186">
        <v>1066</v>
      </c>
      <c r="AY41" s="194">
        <f t="shared" si="112"/>
        <v>2755</v>
      </c>
      <c r="AZ41" s="185">
        <v>1515</v>
      </c>
      <c r="BA41" s="186">
        <v>1240</v>
      </c>
      <c r="BB41" s="194">
        <f t="shared" si="113"/>
        <v>2543</v>
      </c>
      <c r="BC41" s="185">
        <v>1478</v>
      </c>
      <c r="BD41" s="186">
        <v>1065</v>
      </c>
      <c r="BE41" s="194">
        <f t="shared" si="114"/>
        <v>2971</v>
      </c>
      <c r="BF41" s="185">
        <v>1784</v>
      </c>
      <c r="BG41" s="186">
        <v>1187</v>
      </c>
      <c r="BH41" s="194">
        <f t="shared" si="115"/>
        <v>10931</v>
      </c>
      <c r="BI41" s="185">
        <v>5996</v>
      </c>
      <c r="BJ41" s="186">
        <v>4935</v>
      </c>
      <c r="BK41" s="194">
        <f t="shared" si="116"/>
        <v>3409</v>
      </c>
      <c r="BL41" s="185">
        <v>1968</v>
      </c>
      <c r="BM41" s="186">
        <v>1441</v>
      </c>
      <c r="BN41" s="194">
        <f t="shared" si="117"/>
        <v>2051</v>
      </c>
      <c r="BO41" s="185">
        <v>1184</v>
      </c>
      <c r="BP41" s="186">
        <v>867</v>
      </c>
      <c r="BQ41" s="194">
        <f t="shared" si="118"/>
        <v>3774</v>
      </c>
      <c r="BR41" s="185">
        <v>2128</v>
      </c>
      <c r="BS41" s="186">
        <v>1646</v>
      </c>
      <c r="BT41" s="194">
        <f t="shared" si="119"/>
        <v>808</v>
      </c>
      <c r="BU41" s="185">
        <v>493</v>
      </c>
      <c r="BV41" s="186">
        <v>315</v>
      </c>
    </row>
    <row r="42" spans="1:74" ht="15" customHeight="1" x14ac:dyDescent="0.3">
      <c r="A42" s="109" t="s">
        <v>12</v>
      </c>
      <c r="B42" s="61" t="s">
        <v>12</v>
      </c>
      <c r="C42" s="184">
        <f t="shared" si="96"/>
        <v>224821</v>
      </c>
      <c r="D42" s="185">
        <v>116646</v>
      </c>
      <c r="E42" s="186">
        <v>108175</v>
      </c>
      <c r="F42" s="194">
        <f t="shared" si="97"/>
        <v>44691</v>
      </c>
      <c r="G42" s="185">
        <v>22477</v>
      </c>
      <c r="H42" s="186">
        <v>22214</v>
      </c>
      <c r="I42" s="194">
        <f t="shared" si="98"/>
        <v>22968</v>
      </c>
      <c r="J42" s="185">
        <v>11920</v>
      </c>
      <c r="K42" s="186">
        <v>11048</v>
      </c>
      <c r="L42" s="194">
        <f t="shared" si="99"/>
        <v>11576</v>
      </c>
      <c r="M42" s="185">
        <v>6081</v>
      </c>
      <c r="N42" s="186">
        <v>5495</v>
      </c>
      <c r="O42" s="194">
        <f t="shared" si="100"/>
        <v>12859</v>
      </c>
      <c r="P42" s="185">
        <v>6632</v>
      </c>
      <c r="Q42" s="186">
        <v>6227</v>
      </c>
      <c r="R42" s="194">
        <f t="shared" si="101"/>
        <v>35917</v>
      </c>
      <c r="S42" s="185">
        <v>18105</v>
      </c>
      <c r="T42" s="186">
        <v>17812</v>
      </c>
      <c r="U42" s="194">
        <f t="shared" si="102"/>
        <v>8713</v>
      </c>
      <c r="V42" s="185">
        <v>4491</v>
      </c>
      <c r="W42" s="186">
        <v>4222</v>
      </c>
      <c r="X42" s="194">
        <f t="shared" si="103"/>
        <v>8733</v>
      </c>
      <c r="Y42" s="185">
        <v>4708</v>
      </c>
      <c r="Z42" s="186">
        <v>4025</v>
      </c>
      <c r="AA42" s="194">
        <f t="shared" si="104"/>
        <v>8016</v>
      </c>
      <c r="AB42" s="185">
        <v>4217</v>
      </c>
      <c r="AC42" s="186">
        <v>3799</v>
      </c>
      <c r="AD42" s="194">
        <f t="shared" si="105"/>
        <v>5552</v>
      </c>
      <c r="AE42" s="185">
        <v>2892</v>
      </c>
      <c r="AF42" s="186">
        <v>2660</v>
      </c>
      <c r="AG42" s="194">
        <f t="shared" si="106"/>
        <v>22218</v>
      </c>
      <c r="AH42" s="185">
        <v>11224</v>
      </c>
      <c r="AI42" s="186">
        <v>10994</v>
      </c>
      <c r="AJ42" s="194">
        <f t="shared" si="107"/>
        <v>2011</v>
      </c>
      <c r="AK42" s="185">
        <v>1154</v>
      </c>
      <c r="AL42" s="186">
        <v>857</v>
      </c>
      <c r="AM42" s="194">
        <f t="shared" si="108"/>
        <v>3909</v>
      </c>
      <c r="AN42" s="185">
        <v>2184</v>
      </c>
      <c r="AO42" s="186">
        <v>1725</v>
      </c>
      <c r="AP42" s="194">
        <f t="shared" si="109"/>
        <v>2147</v>
      </c>
      <c r="AQ42" s="185">
        <v>1149</v>
      </c>
      <c r="AR42" s="186">
        <v>998</v>
      </c>
      <c r="AS42" s="194">
        <f t="shared" si="110"/>
        <v>1337</v>
      </c>
      <c r="AT42" s="185">
        <v>745</v>
      </c>
      <c r="AU42" s="186">
        <v>592</v>
      </c>
      <c r="AV42" s="194">
        <f t="shared" si="111"/>
        <v>2912</v>
      </c>
      <c r="AW42" s="185">
        <v>1533</v>
      </c>
      <c r="AX42" s="186">
        <v>1379</v>
      </c>
      <c r="AY42" s="194">
        <f t="shared" si="112"/>
        <v>3352</v>
      </c>
      <c r="AZ42" s="185">
        <v>1835</v>
      </c>
      <c r="BA42" s="186">
        <v>1517</v>
      </c>
      <c r="BB42" s="194">
        <f t="shared" si="113"/>
        <v>2840</v>
      </c>
      <c r="BC42" s="185">
        <v>1602</v>
      </c>
      <c r="BD42" s="186">
        <v>1238</v>
      </c>
      <c r="BE42" s="194">
        <f t="shared" si="114"/>
        <v>3962</v>
      </c>
      <c r="BF42" s="185">
        <v>2215</v>
      </c>
      <c r="BG42" s="186">
        <v>1747</v>
      </c>
      <c r="BH42" s="194">
        <f t="shared" si="115"/>
        <v>9737</v>
      </c>
      <c r="BI42" s="185">
        <v>5290</v>
      </c>
      <c r="BJ42" s="186">
        <v>4447</v>
      </c>
      <c r="BK42" s="194">
        <f t="shared" si="116"/>
        <v>3682</v>
      </c>
      <c r="BL42" s="185">
        <v>1957</v>
      </c>
      <c r="BM42" s="186">
        <v>1725</v>
      </c>
      <c r="BN42" s="194">
        <f t="shared" si="117"/>
        <v>2660</v>
      </c>
      <c r="BO42" s="185">
        <v>1456</v>
      </c>
      <c r="BP42" s="186">
        <v>1204</v>
      </c>
      <c r="BQ42" s="194">
        <f t="shared" si="118"/>
        <v>4083</v>
      </c>
      <c r="BR42" s="185">
        <v>2214</v>
      </c>
      <c r="BS42" s="186">
        <v>1869</v>
      </c>
      <c r="BT42" s="194">
        <f t="shared" si="119"/>
        <v>946</v>
      </c>
      <c r="BU42" s="185">
        <v>565</v>
      </c>
      <c r="BV42" s="186">
        <v>381</v>
      </c>
    </row>
    <row r="43" spans="1:74" ht="15" customHeight="1" x14ac:dyDescent="0.3">
      <c r="A43" s="109" t="s">
        <v>13</v>
      </c>
      <c r="B43" s="61" t="s">
        <v>13</v>
      </c>
      <c r="C43" s="184">
        <f t="shared" si="96"/>
        <v>243417</v>
      </c>
      <c r="D43" s="185">
        <v>124001</v>
      </c>
      <c r="E43" s="186">
        <v>119416</v>
      </c>
      <c r="F43" s="194">
        <f t="shared" si="97"/>
        <v>48042</v>
      </c>
      <c r="G43" s="185">
        <v>23729</v>
      </c>
      <c r="H43" s="186">
        <v>24313</v>
      </c>
      <c r="I43" s="194">
        <f t="shared" si="98"/>
        <v>24388</v>
      </c>
      <c r="J43" s="185">
        <v>12503</v>
      </c>
      <c r="K43" s="186">
        <v>11885</v>
      </c>
      <c r="L43" s="194">
        <f t="shared" si="99"/>
        <v>12795</v>
      </c>
      <c r="M43" s="185">
        <v>6579</v>
      </c>
      <c r="N43" s="186">
        <v>6216</v>
      </c>
      <c r="O43" s="194">
        <f t="shared" si="100"/>
        <v>14532</v>
      </c>
      <c r="P43" s="185">
        <v>7159</v>
      </c>
      <c r="Q43" s="186">
        <v>7373</v>
      </c>
      <c r="R43" s="194">
        <f t="shared" si="101"/>
        <v>31872</v>
      </c>
      <c r="S43" s="185">
        <v>16770</v>
      </c>
      <c r="T43" s="186">
        <v>15102</v>
      </c>
      <c r="U43" s="194">
        <f t="shared" si="102"/>
        <v>10090</v>
      </c>
      <c r="V43" s="185">
        <v>4991</v>
      </c>
      <c r="W43" s="186">
        <v>5099</v>
      </c>
      <c r="X43" s="194">
        <f t="shared" si="103"/>
        <v>9911</v>
      </c>
      <c r="Y43" s="185">
        <v>5070</v>
      </c>
      <c r="Z43" s="186">
        <v>4841</v>
      </c>
      <c r="AA43" s="194">
        <f t="shared" si="104"/>
        <v>9864</v>
      </c>
      <c r="AB43" s="185">
        <v>4998</v>
      </c>
      <c r="AC43" s="186">
        <v>4866</v>
      </c>
      <c r="AD43" s="194">
        <f t="shared" si="105"/>
        <v>6876</v>
      </c>
      <c r="AE43" s="185">
        <v>3432</v>
      </c>
      <c r="AF43" s="186">
        <v>3444</v>
      </c>
      <c r="AG43" s="194">
        <f t="shared" si="106"/>
        <v>22020</v>
      </c>
      <c r="AH43" s="185">
        <v>11058</v>
      </c>
      <c r="AI43" s="186">
        <v>10962</v>
      </c>
      <c r="AJ43" s="194">
        <f t="shared" si="107"/>
        <v>2596</v>
      </c>
      <c r="AK43" s="185">
        <v>1413</v>
      </c>
      <c r="AL43" s="186">
        <v>1183</v>
      </c>
      <c r="AM43" s="194">
        <f t="shared" si="108"/>
        <v>5512</v>
      </c>
      <c r="AN43" s="185">
        <v>2823</v>
      </c>
      <c r="AO43" s="186">
        <v>2689</v>
      </c>
      <c r="AP43" s="194">
        <f t="shared" si="109"/>
        <v>2830</v>
      </c>
      <c r="AQ43" s="185">
        <v>1440</v>
      </c>
      <c r="AR43" s="186">
        <v>1390</v>
      </c>
      <c r="AS43" s="194">
        <f t="shared" si="110"/>
        <v>1815</v>
      </c>
      <c r="AT43" s="185">
        <v>922</v>
      </c>
      <c r="AU43" s="186">
        <v>893</v>
      </c>
      <c r="AV43" s="194">
        <f t="shared" si="111"/>
        <v>3734</v>
      </c>
      <c r="AW43" s="185">
        <v>1889</v>
      </c>
      <c r="AX43" s="186">
        <v>1845</v>
      </c>
      <c r="AY43" s="194">
        <f t="shared" si="112"/>
        <v>4593</v>
      </c>
      <c r="AZ43" s="185">
        <v>2338</v>
      </c>
      <c r="BA43" s="186">
        <v>2255</v>
      </c>
      <c r="BB43" s="194">
        <f t="shared" si="113"/>
        <v>3509</v>
      </c>
      <c r="BC43" s="185">
        <v>1886</v>
      </c>
      <c r="BD43" s="186">
        <v>1623</v>
      </c>
      <c r="BE43" s="194">
        <f t="shared" si="114"/>
        <v>5145</v>
      </c>
      <c r="BF43" s="185">
        <v>2740</v>
      </c>
      <c r="BG43" s="186">
        <v>2405</v>
      </c>
      <c r="BH43" s="194">
        <f t="shared" si="115"/>
        <v>9233</v>
      </c>
      <c r="BI43" s="185">
        <v>5006</v>
      </c>
      <c r="BJ43" s="186">
        <v>4227</v>
      </c>
      <c r="BK43" s="194">
        <f t="shared" si="116"/>
        <v>4482</v>
      </c>
      <c r="BL43" s="185">
        <v>2284</v>
      </c>
      <c r="BM43" s="186">
        <v>2198</v>
      </c>
      <c r="BN43" s="194">
        <f t="shared" si="117"/>
        <v>3568</v>
      </c>
      <c r="BO43" s="185">
        <v>1832</v>
      </c>
      <c r="BP43" s="186">
        <v>1736</v>
      </c>
      <c r="BQ43" s="194">
        <f t="shared" si="118"/>
        <v>4900</v>
      </c>
      <c r="BR43" s="185">
        <v>2527</v>
      </c>
      <c r="BS43" s="186">
        <v>2373</v>
      </c>
      <c r="BT43" s="194">
        <f t="shared" si="119"/>
        <v>1110</v>
      </c>
      <c r="BU43" s="185">
        <v>612</v>
      </c>
      <c r="BV43" s="186">
        <v>498</v>
      </c>
    </row>
    <row r="44" spans="1:74" ht="15" customHeight="1" x14ac:dyDescent="0.3">
      <c r="A44" s="109" t="s">
        <v>15</v>
      </c>
      <c r="B44" s="61" t="s">
        <v>15</v>
      </c>
      <c r="C44" s="184">
        <f t="shared" si="96"/>
        <v>210812</v>
      </c>
      <c r="D44" s="185">
        <v>105926</v>
      </c>
      <c r="E44" s="186">
        <v>104886</v>
      </c>
      <c r="F44" s="194">
        <f t="shared" si="97"/>
        <v>42044</v>
      </c>
      <c r="G44" s="185">
        <v>20735</v>
      </c>
      <c r="H44" s="186">
        <v>21309</v>
      </c>
      <c r="I44" s="194">
        <f t="shared" si="98"/>
        <v>21376</v>
      </c>
      <c r="J44" s="185">
        <v>10627</v>
      </c>
      <c r="K44" s="186">
        <v>10749</v>
      </c>
      <c r="L44" s="194">
        <f t="shared" si="99"/>
        <v>11210</v>
      </c>
      <c r="M44" s="185">
        <v>5559</v>
      </c>
      <c r="N44" s="186">
        <v>5651</v>
      </c>
      <c r="O44" s="194">
        <f t="shared" si="100"/>
        <v>13032</v>
      </c>
      <c r="P44" s="185">
        <v>6506</v>
      </c>
      <c r="Q44" s="186">
        <v>6526</v>
      </c>
      <c r="R44" s="194">
        <f t="shared" si="101"/>
        <v>20466</v>
      </c>
      <c r="S44" s="185">
        <v>10661</v>
      </c>
      <c r="T44" s="186">
        <v>9805</v>
      </c>
      <c r="U44" s="194">
        <f t="shared" si="102"/>
        <v>9502</v>
      </c>
      <c r="V44" s="185">
        <v>4641</v>
      </c>
      <c r="W44" s="186">
        <v>4861</v>
      </c>
      <c r="X44" s="194">
        <f t="shared" si="103"/>
        <v>9245</v>
      </c>
      <c r="Y44" s="185">
        <v>4791</v>
      </c>
      <c r="Z44" s="186">
        <v>4454</v>
      </c>
      <c r="AA44" s="194">
        <f t="shared" si="104"/>
        <v>9428</v>
      </c>
      <c r="AB44" s="185">
        <v>4680</v>
      </c>
      <c r="AC44" s="186">
        <v>4748</v>
      </c>
      <c r="AD44" s="194">
        <f t="shared" si="105"/>
        <v>6942</v>
      </c>
      <c r="AE44" s="185">
        <v>3385</v>
      </c>
      <c r="AF44" s="186">
        <v>3557</v>
      </c>
      <c r="AG44" s="194">
        <f t="shared" si="106"/>
        <v>17798</v>
      </c>
      <c r="AH44" s="185">
        <v>8810</v>
      </c>
      <c r="AI44" s="186">
        <v>8988</v>
      </c>
      <c r="AJ44" s="194">
        <f t="shared" si="107"/>
        <v>2635</v>
      </c>
      <c r="AK44" s="185">
        <v>1417</v>
      </c>
      <c r="AL44" s="186">
        <v>1218</v>
      </c>
      <c r="AM44" s="194">
        <f t="shared" si="108"/>
        <v>5924</v>
      </c>
      <c r="AN44" s="185">
        <v>3004</v>
      </c>
      <c r="AO44" s="186">
        <v>2920</v>
      </c>
      <c r="AP44" s="194">
        <f t="shared" si="109"/>
        <v>2728</v>
      </c>
      <c r="AQ44" s="185">
        <v>1356</v>
      </c>
      <c r="AR44" s="186">
        <v>1372</v>
      </c>
      <c r="AS44" s="194">
        <f t="shared" si="110"/>
        <v>1740</v>
      </c>
      <c r="AT44" s="185">
        <v>872</v>
      </c>
      <c r="AU44" s="186">
        <v>868</v>
      </c>
      <c r="AV44" s="194">
        <f t="shared" si="111"/>
        <v>3737</v>
      </c>
      <c r="AW44" s="185">
        <v>1771</v>
      </c>
      <c r="AX44" s="186">
        <v>1966</v>
      </c>
      <c r="AY44" s="194">
        <f t="shared" si="112"/>
        <v>4689</v>
      </c>
      <c r="AZ44" s="185">
        <v>2385</v>
      </c>
      <c r="BA44" s="186">
        <v>2304</v>
      </c>
      <c r="BB44" s="194">
        <f t="shared" si="113"/>
        <v>3157</v>
      </c>
      <c r="BC44" s="185">
        <v>1703</v>
      </c>
      <c r="BD44" s="186">
        <v>1454</v>
      </c>
      <c r="BE44" s="194">
        <f t="shared" si="114"/>
        <v>4535</v>
      </c>
      <c r="BF44" s="185">
        <v>2430</v>
      </c>
      <c r="BG44" s="186">
        <v>2105</v>
      </c>
      <c r="BH44" s="194">
        <f t="shared" si="115"/>
        <v>7104</v>
      </c>
      <c r="BI44" s="185">
        <v>3727</v>
      </c>
      <c r="BJ44" s="186">
        <v>3377</v>
      </c>
      <c r="BK44" s="194">
        <f t="shared" si="116"/>
        <v>4736</v>
      </c>
      <c r="BL44" s="185">
        <v>2347</v>
      </c>
      <c r="BM44" s="186">
        <v>2389</v>
      </c>
      <c r="BN44" s="194">
        <f t="shared" si="117"/>
        <v>3507</v>
      </c>
      <c r="BO44" s="185">
        <v>1861</v>
      </c>
      <c r="BP44" s="186">
        <v>1646</v>
      </c>
      <c r="BQ44" s="194">
        <f t="shared" si="118"/>
        <v>4280</v>
      </c>
      <c r="BR44" s="185">
        <v>2121</v>
      </c>
      <c r="BS44" s="186">
        <v>2159</v>
      </c>
      <c r="BT44" s="194">
        <f t="shared" si="119"/>
        <v>997</v>
      </c>
      <c r="BU44" s="185">
        <v>537</v>
      </c>
      <c r="BV44" s="186">
        <v>460</v>
      </c>
    </row>
    <row r="45" spans="1:74" ht="15" customHeight="1" x14ac:dyDescent="0.3">
      <c r="A45" s="109" t="s">
        <v>16</v>
      </c>
      <c r="B45" s="61" t="s">
        <v>16</v>
      </c>
      <c r="C45" s="184">
        <f t="shared" si="96"/>
        <v>158456</v>
      </c>
      <c r="D45" s="185">
        <v>76802</v>
      </c>
      <c r="E45" s="186">
        <v>81654</v>
      </c>
      <c r="F45" s="194">
        <f t="shared" si="97"/>
        <v>28553</v>
      </c>
      <c r="G45" s="185">
        <v>14351</v>
      </c>
      <c r="H45" s="186">
        <v>14202</v>
      </c>
      <c r="I45" s="194">
        <f t="shared" si="98"/>
        <v>16074</v>
      </c>
      <c r="J45" s="185">
        <v>7586</v>
      </c>
      <c r="K45" s="186">
        <v>8488</v>
      </c>
      <c r="L45" s="194">
        <f t="shared" si="99"/>
        <v>8720</v>
      </c>
      <c r="M45" s="185">
        <v>4178</v>
      </c>
      <c r="N45" s="186">
        <v>4542</v>
      </c>
      <c r="O45" s="194">
        <f t="shared" si="100"/>
        <v>10308</v>
      </c>
      <c r="P45" s="185">
        <v>4857</v>
      </c>
      <c r="Q45" s="186">
        <v>5451</v>
      </c>
      <c r="R45" s="194">
        <f t="shared" si="101"/>
        <v>12456</v>
      </c>
      <c r="S45" s="185">
        <v>6142</v>
      </c>
      <c r="T45" s="186">
        <v>6314</v>
      </c>
      <c r="U45" s="194">
        <f t="shared" si="102"/>
        <v>7605</v>
      </c>
      <c r="V45" s="185">
        <v>3572</v>
      </c>
      <c r="W45" s="186">
        <v>4033</v>
      </c>
      <c r="X45" s="194">
        <f t="shared" si="103"/>
        <v>7734</v>
      </c>
      <c r="Y45" s="185">
        <v>3734</v>
      </c>
      <c r="Z45" s="186">
        <v>4000</v>
      </c>
      <c r="AA45" s="194">
        <f t="shared" si="104"/>
        <v>7597</v>
      </c>
      <c r="AB45" s="185">
        <v>3615</v>
      </c>
      <c r="AC45" s="186">
        <v>3982</v>
      </c>
      <c r="AD45" s="194">
        <f t="shared" si="105"/>
        <v>5531</v>
      </c>
      <c r="AE45" s="185">
        <v>2569</v>
      </c>
      <c r="AF45" s="186">
        <v>2962</v>
      </c>
      <c r="AG45" s="194">
        <f t="shared" si="106"/>
        <v>13126</v>
      </c>
      <c r="AH45" s="185">
        <v>6237</v>
      </c>
      <c r="AI45" s="186">
        <v>6889</v>
      </c>
      <c r="AJ45" s="194">
        <f t="shared" si="107"/>
        <v>2264</v>
      </c>
      <c r="AK45" s="185">
        <v>1134</v>
      </c>
      <c r="AL45" s="186">
        <v>1130</v>
      </c>
      <c r="AM45" s="194">
        <f t="shared" si="108"/>
        <v>5118</v>
      </c>
      <c r="AN45" s="185">
        <v>2486</v>
      </c>
      <c r="AO45" s="186">
        <v>2632</v>
      </c>
      <c r="AP45" s="194">
        <f t="shared" si="109"/>
        <v>2340</v>
      </c>
      <c r="AQ45" s="185">
        <v>1154</v>
      </c>
      <c r="AR45" s="186">
        <v>1186</v>
      </c>
      <c r="AS45" s="194">
        <f t="shared" si="110"/>
        <v>1422</v>
      </c>
      <c r="AT45" s="185">
        <v>692</v>
      </c>
      <c r="AU45" s="186">
        <v>730</v>
      </c>
      <c r="AV45" s="194">
        <f t="shared" si="111"/>
        <v>3251</v>
      </c>
      <c r="AW45" s="185">
        <v>1521</v>
      </c>
      <c r="AX45" s="186">
        <v>1730</v>
      </c>
      <c r="AY45" s="194">
        <f t="shared" si="112"/>
        <v>4316</v>
      </c>
      <c r="AZ45" s="185">
        <v>2101</v>
      </c>
      <c r="BA45" s="186">
        <v>2215</v>
      </c>
      <c r="BB45" s="194">
        <f t="shared" si="113"/>
        <v>2619</v>
      </c>
      <c r="BC45" s="185">
        <v>1323</v>
      </c>
      <c r="BD45" s="186">
        <v>1296</v>
      </c>
      <c r="BE45" s="194">
        <f t="shared" si="114"/>
        <v>3908</v>
      </c>
      <c r="BF45" s="185">
        <v>1926</v>
      </c>
      <c r="BG45" s="186">
        <v>1982</v>
      </c>
      <c r="BH45" s="194">
        <f t="shared" si="115"/>
        <v>4908</v>
      </c>
      <c r="BI45" s="185">
        <v>2442</v>
      </c>
      <c r="BJ45" s="186">
        <v>2466</v>
      </c>
      <c r="BK45" s="194">
        <f t="shared" si="116"/>
        <v>3948</v>
      </c>
      <c r="BL45" s="185">
        <v>1887</v>
      </c>
      <c r="BM45" s="186">
        <v>2061</v>
      </c>
      <c r="BN45" s="194">
        <f t="shared" si="117"/>
        <v>2753</v>
      </c>
      <c r="BO45" s="185">
        <v>1392</v>
      </c>
      <c r="BP45" s="186">
        <v>1361</v>
      </c>
      <c r="BQ45" s="194">
        <f t="shared" si="118"/>
        <v>3187</v>
      </c>
      <c r="BR45" s="185">
        <v>1547</v>
      </c>
      <c r="BS45" s="186">
        <v>1640</v>
      </c>
      <c r="BT45" s="194">
        <f t="shared" si="119"/>
        <v>718</v>
      </c>
      <c r="BU45" s="185">
        <v>356</v>
      </c>
      <c r="BV45" s="186">
        <v>362</v>
      </c>
    </row>
    <row r="46" spans="1:74" ht="15" customHeight="1" x14ac:dyDescent="0.3">
      <c r="A46" s="109" t="s">
        <v>17</v>
      </c>
      <c r="B46" s="61" t="s">
        <v>17</v>
      </c>
      <c r="C46" s="184">
        <f t="shared" si="96"/>
        <v>117979</v>
      </c>
      <c r="D46" s="185">
        <v>55146</v>
      </c>
      <c r="E46" s="186">
        <v>62833</v>
      </c>
      <c r="F46" s="194">
        <f t="shared" si="97"/>
        <v>18837</v>
      </c>
      <c r="G46" s="185">
        <v>9133</v>
      </c>
      <c r="H46" s="186">
        <v>9704</v>
      </c>
      <c r="I46" s="194">
        <f t="shared" si="98"/>
        <v>12097</v>
      </c>
      <c r="J46" s="185">
        <v>5645</v>
      </c>
      <c r="K46" s="186">
        <v>6452</v>
      </c>
      <c r="L46" s="194">
        <f t="shared" si="99"/>
        <v>6608</v>
      </c>
      <c r="M46" s="185">
        <v>3073</v>
      </c>
      <c r="N46" s="186">
        <v>3535</v>
      </c>
      <c r="O46" s="194">
        <f t="shared" si="100"/>
        <v>8166</v>
      </c>
      <c r="P46" s="185">
        <v>3802</v>
      </c>
      <c r="Q46" s="186">
        <v>4364</v>
      </c>
      <c r="R46" s="194">
        <f t="shared" si="101"/>
        <v>7944</v>
      </c>
      <c r="S46" s="185">
        <v>3694</v>
      </c>
      <c r="T46" s="186">
        <v>4250</v>
      </c>
      <c r="U46" s="194">
        <f t="shared" si="102"/>
        <v>5715</v>
      </c>
      <c r="V46" s="185">
        <v>2676</v>
      </c>
      <c r="W46" s="186">
        <v>3039</v>
      </c>
      <c r="X46" s="194">
        <f t="shared" si="103"/>
        <v>6052</v>
      </c>
      <c r="Y46" s="185">
        <v>2839</v>
      </c>
      <c r="Z46" s="186">
        <v>3213</v>
      </c>
      <c r="AA46" s="194">
        <f t="shared" si="104"/>
        <v>5988</v>
      </c>
      <c r="AB46" s="185">
        <v>2747</v>
      </c>
      <c r="AC46" s="186">
        <v>3241</v>
      </c>
      <c r="AD46" s="194">
        <f t="shared" si="105"/>
        <v>4430</v>
      </c>
      <c r="AE46" s="185">
        <v>2028</v>
      </c>
      <c r="AF46" s="186">
        <v>2402</v>
      </c>
      <c r="AG46" s="194">
        <f t="shared" si="106"/>
        <v>9687</v>
      </c>
      <c r="AH46" s="185">
        <v>4355</v>
      </c>
      <c r="AI46" s="186">
        <v>5332</v>
      </c>
      <c r="AJ46" s="194">
        <f t="shared" si="107"/>
        <v>1919</v>
      </c>
      <c r="AK46" s="185">
        <v>928</v>
      </c>
      <c r="AL46" s="186">
        <v>991</v>
      </c>
      <c r="AM46" s="194">
        <f t="shared" si="108"/>
        <v>4093</v>
      </c>
      <c r="AN46" s="185">
        <v>1857</v>
      </c>
      <c r="AO46" s="186">
        <v>2236</v>
      </c>
      <c r="AP46" s="194">
        <f t="shared" si="109"/>
        <v>1949</v>
      </c>
      <c r="AQ46" s="185">
        <v>926</v>
      </c>
      <c r="AR46" s="186">
        <v>1023</v>
      </c>
      <c r="AS46" s="194">
        <f t="shared" si="110"/>
        <v>1283</v>
      </c>
      <c r="AT46" s="185">
        <v>588</v>
      </c>
      <c r="AU46" s="186">
        <v>695</v>
      </c>
      <c r="AV46" s="194">
        <f t="shared" si="111"/>
        <v>2780</v>
      </c>
      <c r="AW46" s="185">
        <v>1184</v>
      </c>
      <c r="AX46" s="186">
        <v>1596</v>
      </c>
      <c r="AY46" s="194">
        <f t="shared" si="112"/>
        <v>3075</v>
      </c>
      <c r="AZ46" s="185">
        <v>1522</v>
      </c>
      <c r="BA46" s="186">
        <v>1553</v>
      </c>
      <c r="BB46" s="194">
        <f t="shared" si="113"/>
        <v>2020</v>
      </c>
      <c r="BC46" s="185">
        <v>937</v>
      </c>
      <c r="BD46" s="186">
        <v>1083</v>
      </c>
      <c r="BE46" s="194">
        <f t="shared" si="114"/>
        <v>2834</v>
      </c>
      <c r="BF46" s="185">
        <v>1379</v>
      </c>
      <c r="BG46" s="186">
        <v>1455</v>
      </c>
      <c r="BH46" s="194">
        <f t="shared" si="115"/>
        <v>3693</v>
      </c>
      <c r="BI46" s="185">
        <v>1687</v>
      </c>
      <c r="BJ46" s="186">
        <v>2006</v>
      </c>
      <c r="BK46" s="194">
        <f t="shared" si="116"/>
        <v>3168</v>
      </c>
      <c r="BL46" s="185">
        <v>1498</v>
      </c>
      <c r="BM46" s="186">
        <v>1670</v>
      </c>
      <c r="BN46" s="194">
        <f t="shared" si="117"/>
        <v>2258</v>
      </c>
      <c r="BO46" s="185">
        <v>1069</v>
      </c>
      <c r="BP46" s="186">
        <v>1189</v>
      </c>
      <c r="BQ46" s="194">
        <f t="shared" si="118"/>
        <v>2785</v>
      </c>
      <c r="BR46" s="185">
        <v>1285</v>
      </c>
      <c r="BS46" s="186">
        <v>1500</v>
      </c>
      <c r="BT46" s="194">
        <f t="shared" si="119"/>
        <v>598</v>
      </c>
      <c r="BU46" s="185">
        <v>294</v>
      </c>
      <c r="BV46" s="186">
        <v>304</v>
      </c>
    </row>
    <row r="47" spans="1:74" ht="15" customHeight="1" x14ac:dyDescent="0.3">
      <c r="A47" s="109" t="s">
        <v>18</v>
      </c>
      <c r="B47" s="61" t="s">
        <v>18</v>
      </c>
      <c r="C47" s="184">
        <f t="shared" si="96"/>
        <v>117744</v>
      </c>
      <c r="D47" s="185">
        <v>47008</v>
      </c>
      <c r="E47" s="186">
        <v>70736</v>
      </c>
      <c r="F47" s="194">
        <f t="shared" si="97"/>
        <v>15324</v>
      </c>
      <c r="G47" s="185">
        <v>6478</v>
      </c>
      <c r="H47" s="186">
        <v>8846</v>
      </c>
      <c r="I47" s="194">
        <f t="shared" si="98"/>
        <v>11380</v>
      </c>
      <c r="J47" s="185">
        <v>4510</v>
      </c>
      <c r="K47" s="186">
        <v>6870</v>
      </c>
      <c r="L47" s="194">
        <f t="shared" si="99"/>
        <v>6664</v>
      </c>
      <c r="M47" s="185">
        <v>2492</v>
      </c>
      <c r="N47" s="186">
        <v>4172</v>
      </c>
      <c r="O47" s="194">
        <f t="shared" si="100"/>
        <v>8586</v>
      </c>
      <c r="P47" s="185">
        <v>3498</v>
      </c>
      <c r="Q47" s="186">
        <v>5088</v>
      </c>
      <c r="R47" s="194">
        <f t="shared" si="101"/>
        <v>7198</v>
      </c>
      <c r="S47" s="185">
        <v>2739</v>
      </c>
      <c r="T47" s="186">
        <v>4459</v>
      </c>
      <c r="U47" s="194">
        <f t="shared" si="102"/>
        <v>6089</v>
      </c>
      <c r="V47" s="185">
        <v>2497</v>
      </c>
      <c r="W47" s="186">
        <v>3592</v>
      </c>
      <c r="X47" s="194">
        <f t="shared" si="103"/>
        <v>6184</v>
      </c>
      <c r="Y47" s="185">
        <v>2443</v>
      </c>
      <c r="Z47" s="186">
        <v>3741</v>
      </c>
      <c r="AA47" s="194">
        <f t="shared" si="104"/>
        <v>6719</v>
      </c>
      <c r="AB47" s="185">
        <v>2545</v>
      </c>
      <c r="AC47" s="186">
        <v>4174</v>
      </c>
      <c r="AD47" s="194">
        <f t="shared" si="105"/>
        <v>4749</v>
      </c>
      <c r="AE47" s="185">
        <v>1880</v>
      </c>
      <c r="AF47" s="186">
        <v>2869</v>
      </c>
      <c r="AG47" s="194">
        <f t="shared" si="106"/>
        <v>8644</v>
      </c>
      <c r="AH47" s="185">
        <v>3564</v>
      </c>
      <c r="AI47" s="186">
        <v>5080</v>
      </c>
      <c r="AJ47" s="194">
        <f t="shared" si="107"/>
        <v>2140</v>
      </c>
      <c r="AK47" s="185">
        <v>873</v>
      </c>
      <c r="AL47" s="186">
        <v>1267</v>
      </c>
      <c r="AM47" s="194">
        <f t="shared" si="108"/>
        <v>5061</v>
      </c>
      <c r="AN47" s="185">
        <v>2067</v>
      </c>
      <c r="AO47" s="186">
        <v>2994</v>
      </c>
      <c r="AP47" s="194">
        <f t="shared" si="109"/>
        <v>2190</v>
      </c>
      <c r="AQ47" s="185">
        <v>848</v>
      </c>
      <c r="AR47" s="186">
        <v>1342</v>
      </c>
      <c r="AS47" s="194">
        <f t="shared" si="110"/>
        <v>1565</v>
      </c>
      <c r="AT47" s="185">
        <v>654</v>
      </c>
      <c r="AU47" s="186">
        <v>911</v>
      </c>
      <c r="AV47" s="194">
        <f t="shared" si="111"/>
        <v>3419</v>
      </c>
      <c r="AW47" s="185">
        <v>1248</v>
      </c>
      <c r="AX47" s="186">
        <v>2171</v>
      </c>
      <c r="AY47" s="194">
        <f t="shared" si="112"/>
        <v>3266</v>
      </c>
      <c r="AZ47" s="185">
        <v>1292</v>
      </c>
      <c r="BA47" s="186">
        <v>1974</v>
      </c>
      <c r="BB47" s="194">
        <f t="shared" si="113"/>
        <v>2114</v>
      </c>
      <c r="BC47" s="185">
        <v>807</v>
      </c>
      <c r="BD47" s="186">
        <v>1307</v>
      </c>
      <c r="BE47" s="194">
        <f t="shared" si="114"/>
        <v>2788</v>
      </c>
      <c r="BF47" s="185">
        <v>1175</v>
      </c>
      <c r="BG47" s="186">
        <v>1613</v>
      </c>
      <c r="BH47" s="194">
        <f t="shared" si="115"/>
        <v>3791</v>
      </c>
      <c r="BI47" s="185">
        <v>1431</v>
      </c>
      <c r="BJ47" s="186">
        <v>2360</v>
      </c>
      <c r="BK47" s="194">
        <f t="shared" si="116"/>
        <v>3775</v>
      </c>
      <c r="BL47" s="185">
        <v>1550</v>
      </c>
      <c r="BM47" s="186">
        <v>2225</v>
      </c>
      <c r="BN47" s="194">
        <f t="shared" si="117"/>
        <v>2631</v>
      </c>
      <c r="BO47" s="185">
        <v>1080</v>
      </c>
      <c r="BP47" s="186">
        <v>1551</v>
      </c>
      <c r="BQ47" s="194">
        <f t="shared" si="118"/>
        <v>3025</v>
      </c>
      <c r="BR47" s="185">
        <v>1143</v>
      </c>
      <c r="BS47" s="186">
        <v>1882</v>
      </c>
      <c r="BT47" s="194">
        <f t="shared" si="119"/>
        <v>442</v>
      </c>
      <c r="BU47" s="185">
        <v>194</v>
      </c>
      <c r="BV47" s="186">
        <v>248</v>
      </c>
    </row>
    <row r="48" spans="1:74" ht="15" customHeight="1" x14ac:dyDescent="0.3">
      <c r="A48" s="109" t="s">
        <v>19</v>
      </c>
      <c r="B48" s="61" t="s">
        <v>19</v>
      </c>
      <c r="C48" s="184">
        <f t="shared" si="96"/>
        <v>83421</v>
      </c>
      <c r="D48" s="185">
        <v>28653</v>
      </c>
      <c r="E48" s="186">
        <v>54768</v>
      </c>
      <c r="F48" s="194">
        <f t="shared" si="97"/>
        <v>9236</v>
      </c>
      <c r="G48" s="185">
        <v>3129</v>
      </c>
      <c r="H48" s="186">
        <v>6107</v>
      </c>
      <c r="I48" s="194">
        <f t="shared" si="98"/>
        <v>7982</v>
      </c>
      <c r="J48" s="185">
        <v>2627</v>
      </c>
      <c r="K48" s="186">
        <v>5355</v>
      </c>
      <c r="L48" s="194">
        <f t="shared" si="99"/>
        <v>5053</v>
      </c>
      <c r="M48" s="185">
        <v>1774</v>
      </c>
      <c r="N48" s="186">
        <v>3279</v>
      </c>
      <c r="O48" s="194">
        <f t="shared" si="100"/>
        <v>5828</v>
      </c>
      <c r="P48" s="185">
        <v>2106</v>
      </c>
      <c r="Q48" s="186">
        <v>3722</v>
      </c>
      <c r="R48" s="194">
        <f t="shared" si="101"/>
        <v>4980</v>
      </c>
      <c r="S48" s="185">
        <v>1614</v>
      </c>
      <c r="T48" s="186">
        <v>3366</v>
      </c>
      <c r="U48" s="194">
        <f t="shared" si="102"/>
        <v>4227</v>
      </c>
      <c r="V48" s="185">
        <v>1568</v>
      </c>
      <c r="W48" s="186">
        <v>2659</v>
      </c>
      <c r="X48" s="194">
        <f t="shared" si="103"/>
        <v>4329</v>
      </c>
      <c r="Y48" s="185">
        <v>1492</v>
      </c>
      <c r="Z48" s="186">
        <v>2837</v>
      </c>
      <c r="AA48" s="194">
        <f t="shared" si="104"/>
        <v>5242</v>
      </c>
      <c r="AB48" s="185">
        <v>1771</v>
      </c>
      <c r="AC48" s="186">
        <v>3471</v>
      </c>
      <c r="AD48" s="194">
        <f t="shared" si="105"/>
        <v>3412</v>
      </c>
      <c r="AE48" s="185">
        <v>1131</v>
      </c>
      <c r="AF48" s="186">
        <v>2281</v>
      </c>
      <c r="AG48" s="194">
        <f t="shared" si="106"/>
        <v>5652</v>
      </c>
      <c r="AH48" s="185">
        <v>1999</v>
      </c>
      <c r="AI48" s="186">
        <v>3653</v>
      </c>
      <c r="AJ48" s="194">
        <f t="shared" si="107"/>
        <v>1665</v>
      </c>
      <c r="AK48" s="185">
        <v>594</v>
      </c>
      <c r="AL48" s="186">
        <v>1071</v>
      </c>
      <c r="AM48" s="194">
        <f t="shared" si="108"/>
        <v>3832</v>
      </c>
      <c r="AN48" s="185">
        <v>1280</v>
      </c>
      <c r="AO48" s="186">
        <v>2552</v>
      </c>
      <c r="AP48" s="194">
        <f t="shared" si="109"/>
        <v>1563</v>
      </c>
      <c r="AQ48" s="185">
        <v>568</v>
      </c>
      <c r="AR48" s="186">
        <v>995</v>
      </c>
      <c r="AS48" s="194">
        <f t="shared" si="110"/>
        <v>1075</v>
      </c>
      <c r="AT48" s="185">
        <v>359</v>
      </c>
      <c r="AU48" s="186">
        <v>716</v>
      </c>
      <c r="AV48" s="194">
        <f t="shared" si="111"/>
        <v>2331</v>
      </c>
      <c r="AW48" s="185">
        <v>777</v>
      </c>
      <c r="AX48" s="186">
        <v>1554</v>
      </c>
      <c r="AY48" s="194">
        <f t="shared" si="112"/>
        <v>2666</v>
      </c>
      <c r="AZ48" s="185">
        <v>891</v>
      </c>
      <c r="BA48" s="186">
        <v>1775</v>
      </c>
      <c r="BB48" s="194">
        <f t="shared" si="113"/>
        <v>1648</v>
      </c>
      <c r="BC48" s="185">
        <v>583</v>
      </c>
      <c r="BD48" s="186">
        <v>1065</v>
      </c>
      <c r="BE48" s="194">
        <f t="shared" si="114"/>
        <v>2153</v>
      </c>
      <c r="BF48" s="185">
        <v>728</v>
      </c>
      <c r="BG48" s="186">
        <v>1425</v>
      </c>
      <c r="BH48" s="194">
        <f t="shared" si="115"/>
        <v>2658</v>
      </c>
      <c r="BI48" s="185">
        <v>911</v>
      </c>
      <c r="BJ48" s="186">
        <v>1747</v>
      </c>
      <c r="BK48" s="194">
        <f t="shared" si="116"/>
        <v>3153</v>
      </c>
      <c r="BL48" s="185">
        <v>1134</v>
      </c>
      <c r="BM48" s="186">
        <v>2019</v>
      </c>
      <c r="BN48" s="194">
        <f t="shared" si="117"/>
        <v>2005</v>
      </c>
      <c r="BO48" s="185">
        <v>719</v>
      </c>
      <c r="BP48" s="186">
        <v>1286</v>
      </c>
      <c r="BQ48" s="194">
        <f t="shared" si="118"/>
        <v>2418</v>
      </c>
      <c r="BR48" s="185">
        <v>772</v>
      </c>
      <c r="BS48" s="186">
        <v>1646</v>
      </c>
      <c r="BT48" s="194">
        <f t="shared" si="119"/>
        <v>313</v>
      </c>
      <c r="BU48" s="185">
        <v>126</v>
      </c>
      <c r="BV48" s="186">
        <v>187</v>
      </c>
    </row>
    <row r="49" spans="1:75" ht="15" customHeight="1" x14ac:dyDescent="0.3">
      <c r="A49" s="109" t="s">
        <v>20</v>
      </c>
      <c r="B49" s="61" t="s">
        <v>20</v>
      </c>
      <c r="C49" s="184">
        <f t="shared" si="96"/>
        <v>40194</v>
      </c>
      <c r="D49" s="185">
        <v>11209</v>
      </c>
      <c r="E49" s="186">
        <v>28985</v>
      </c>
      <c r="F49" s="194">
        <f t="shared" si="97"/>
        <v>4502</v>
      </c>
      <c r="G49" s="185">
        <v>1143</v>
      </c>
      <c r="H49" s="186">
        <v>3359</v>
      </c>
      <c r="I49" s="194">
        <f t="shared" si="98"/>
        <v>3967</v>
      </c>
      <c r="J49" s="185">
        <v>1062</v>
      </c>
      <c r="K49" s="186">
        <v>2905</v>
      </c>
      <c r="L49" s="194">
        <f t="shared" si="99"/>
        <v>2480</v>
      </c>
      <c r="M49" s="185">
        <v>715</v>
      </c>
      <c r="N49" s="186">
        <v>1765</v>
      </c>
      <c r="O49" s="194">
        <f t="shared" si="100"/>
        <v>2960</v>
      </c>
      <c r="P49" s="185">
        <v>845</v>
      </c>
      <c r="Q49" s="186">
        <v>2115</v>
      </c>
      <c r="R49" s="194">
        <f t="shared" si="101"/>
        <v>2357</v>
      </c>
      <c r="S49" s="185">
        <v>625</v>
      </c>
      <c r="T49" s="186">
        <v>1732</v>
      </c>
      <c r="U49" s="194">
        <f t="shared" si="102"/>
        <v>2067</v>
      </c>
      <c r="V49" s="185">
        <v>579</v>
      </c>
      <c r="W49" s="186">
        <v>1488</v>
      </c>
      <c r="X49" s="194">
        <f t="shared" si="103"/>
        <v>2021</v>
      </c>
      <c r="Y49" s="185">
        <v>604</v>
      </c>
      <c r="Z49" s="186">
        <v>1417</v>
      </c>
      <c r="AA49" s="194">
        <f t="shared" si="104"/>
        <v>2557</v>
      </c>
      <c r="AB49" s="185">
        <v>707</v>
      </c>
      <c r="AC49" s="186">
        <v>1850</v>
      </c>
      <c r="AD49" s="194">
        <f t="shared" si="105"/>
        <v>1583</v>
      </c>
      <c r="AE49" s="185">
        <v>424</v>
      </c>
      <c r="AF49" s="186">
        <v>1159</v>
      </c>
      <c r="AG49" s="194">
        <f t="shared" si="106"/>
        <v>2528</v>
      </c>
      <c r="AH49" s="185">
        <v>739</v>
      </c>
      <c r="AI49" s="186">
        <v>1789</v>
      </c>
      <c r="AJ49" s="194">
        <f t="shared" si="107"/>
        <v>760</v>
      </c>
      <c r="AK49" s="185">
        <v>245</v>
      </c>
      <c r="AL49" s="186">
        <v>515</v>
      </c>
      <c r="AM49" s="194">
        <f t="shared" si="108"/>
        <v>1853</v>
      </c>
      <c r="AN49" s="185">
        <v>545</v>
      </c>
      <c r="AO49" s="186">
        <v>1308</v>
      </c>
      <c r="AP49" s="194">
        <f t="shared" si="109"/>
        <v>676</v>
      </c>
      <c r="AQ49" s="185">
        <v>226</v>
      </c>
      <c r="AR49" s="186">
        <v>450</v>
      </c>
      <c r="AS49" s="194">
        <f t="shared" si="110"/>
        <v>515</v>
      </c>
      <c r="AT49" s="185">
        <v>136</v>
      </c>
      <c r="AU49" s="186">
        <v>379</v>
      </c>
      <c r="AV49" s="194">
        <f t="shared" si="111"/>
        <v>1087</v>
      </c>
      <c r="AW49" s="185">
        <v>290</v>
      </c>
      <c r="AX49" s="186">
        <v>797</v>
      </c>
      <c r="AY49" s="194">
        <f t="shared" si="112"/>
        <v>1397</v>
      </c>
      <c r="AZ49" s="185">
        <v>358</v>
      </c>
      <c r="BA49" s="186">
        <v>1039</v>
      </c>
      <c r="BB49" s="194">
        <f t="shared" si="113"/>
        <v>780</v>
      </c>
      <c r="BC49" s="185">
        <v>223</v>
      </c>
      <c r="BD49" s="186">
        <v>557</v>
      </c>
      <c r="BE49" s="194">
        <f t="shared" si="114"/>
        <v>1091</v>
      </c>
      <c r="BF49" s="185">
        <v>314</v>
      </c>
      <c r="BG49" s="186">
        <v>777</v>
      </c>
      <c r="BH49" s="194">
        <f t="shared" si="115"/>
        <v>1262</v>
      </c>
      <c r="BI49" s="185">
        <v>386</v>
      </c>
      <c r="BJ49" s="186">
        <v>876</v>
      </c>
      <c r="BK49" s="194">
        <f t="shared" si="116"/>
        <v>1407</v>
      </c>
      <c r="BL49" s="185">
        <v>383</v>
      </c>
      <c r="BM49" s="186">
        <v>1024</v>
      </c>
      <c r="BN49" s="194">
        <f t="shared" si="117"/>
        <v>983</v>
      </c>
      <c r="BO49" s="185">
        <v>318</v>
      </c>
      <c r="BP49" s="186">
        <v>665</v>
      </c>
      <c r="BQ49" s="194">
        <f t="shared" si="118"/>
        <v>1205</v>
      </c>
      <c r="BR49" s="185">
        <v>296</v>
      </c>
      <c r="BS49" s="186">
        <v>909</v>
      </c>
      <c r="BT49" s="194">
        <f t="shared" si="119"/>
        <v>156</v>
      </c>
      <c r="BU49" s="185">
        <v>46</v>
      </c>
      <c r="BV49" s="186">
        <v>110</v>
      </c>
    </row>
    <row r="50" spans="1:75" ht="15" customHeight="1" x14ac:dyDescent="0.3">
      <c r="A50" s="109" t="s">
        <v>21</v>
      </c>
      <c r="B50" s="61" t="s">
        <v>21</v>
      </c>
      <c r="C50" s="184">
        <f t="shared" si="96"/>
        <v>13350</v>
      </c>
      <c r="D50" s="185">
        <v>2864</v>
      </c>
      <c r="E50" s="186">
        <v>10486</v>
      </c>
      <c r="F50" s="194">
        <f t="shared" si="97"/>
        <v>1551</v>
      </c>
      <c r="G50" s="185">
        <v>266</v>
      </c>
      <c r="H50" s="186">
        <v>1285</v>
      </c>
      <c r="I50" s="194">
        <f t="shared" si="98"/>
        <v>1184</v>
      </c>
      <c r="J50" s="185">
        <v>243</v>
      </c>
      <c r="K50" s="186">
        <v>941</v>
      </c>
      <c r="L50" s="194">
        <f t="shared" si="99"/>
        <v>797</v>
      </c>
      <c r="M50" s="185">
        <v>174</v>
      </c>
      <c r="N50" s="186">
        <v>623</v>
      </c>
      <c r="O50" s="194">
        <f t="shared" si="100"/>
        <v>1043</v>
      </c>
      <c r="P50" s="185">
        <v>249</v>
      </c>
      <c r="Q50" s="186">
        <v>794</v>
      </c>
      <c r="R50" s="194">
        <f t="shared" si="101"/>
        <v>869</v>
      </c>
      <c r="S50" s="185">
        <v>177</v>
      </c>
      <c r="T50" s="186">
        <v>692</v>
      </c>
      <c r="U50" s="194">
        <f t="shared" si="102"/>
        <v>695</v>
      </c>
      <c r="V50" s="185">
        <v>157</v>
      </c>
      <c r="W50" s="186">
        <v>538</v>
      </c>
      <c r="X50" s="194">
        <f t="shared" si="103"/>
        <v>554</v>
      </c>
      <c r="Y50" s="185">
        <v>136</v>
      </c>
      <c r="Z50" s="186">
        <v>418</v>
      </c>
      <c r="AA50" s="194">
        <f t="shared" si="104"/>
        <v>945</v>
      </c>
      <c r="AB50" s="185">
        <v>193</v>
      </c>
      <c r="AC50" s="186">
        <v>752</v>
      </c>
      <c r="AD50" s="194">
        <f t="shared" si="105"/>
        <v>578</v>
      </c>
      <c r="AE50" s="185">
        <v>121</v>
      </c>
      <c r="AF50" s="186">
        <v>457</v>
      </c>
      <c r="AG50" s="194">
        <f t="shared" si="106"/>
        <v>737</v>
      </c>
      <c r="AH50" s="185">
        <v>173</v>
      </c>
      <c r="AI50" s="186">
        <v>564</v>
      </c>
      <c r="AJ50" s="194">
        <f t="shared" si="107"/>
        <v>227</v>
      </c>
      <c r="AK50" s="185">
        <v>44</v>
      </c>
      <c r="AL50" s="186">
        <v>183</v>
      </c>
      <c r="AM50" s="194">
        <f t="shared" si="108"/>
        <v>582</v>
      </c>
      <c r="AN50" s="185">
        <v>136</v>
      </c>
      <c r="AO50" s="186">
        <v>446</v>
      </c>
      <c r="AP50" s="194">
        <f t="shared" si="109"/>
        <v>249</v>
      </c>
      <c r="AQ50" s="185">
        <v>53</v>
      </c>
      <c r="AR50" s="186">
        <v>196</v>
      </c>
      <c r="AS50" s="194">
        <f t="shared" si="110"/>
        <v>182</v>
      </c>
      <c r="AT50" s="185">
        <v>51</v>
      </c>
      <c r="AU50" s="186">
        <v>131</v>
      </c>
      <c r="AV50" s="194">
        <f t="shared" si="111"/>
        <v>383</v>
      </c>
      <c r="AW50" s="185">
        <v>78</v>
      </c>
      <c r="AX50" s="186">
        <v>305</v>
      </c>
      <c r="AY50" s="194">
        <f t="shared" si="112"/>
        <v>421</v>
      </c>
      <c r="AZ50" s="185">
        <v>99</v>
      </c>
      <c r="BA50" s="186">
        <v>322</v>
      </c>
      <c r="BB50" s="194">
        <f t="shared" si="113"/>
        <v>240</v>
      </c>
      <c r="BC50" s="185">
        <v>60</v>
      </c>
      <c r="BD50" s="186">
        <v>180</v>
      </c>
      <c r="BE50" s="194">
        <f t="shared" si="114"/>
        <v>368</v>
      </c>
      <c r="BF50" s="185">
        <v>91</v>
      </c>
      <c r="BG50" s="186">
        <v>277</v>
      </c>
      <c r="BH50" s="194">
        <f t="shared" si="115"/>
        <v>440</v>
      </c>
      <c r="BI50" s="185">
        <v>109</v>
      </c>
      <c r="BJ50" s="186">
        <v>331</v>
      </c>
      <c r="BK50" s="194">
        <f t="shared" si="116"/>
        <v>469</v>
      </c>
      <c r="BL50" s="185">
        <v>103</v>
      </c>
      <c r="BM50" s="186">
        <v>366</v>
      </c>
      <c r="BN50" s="194">
        <f t="shared" si="117"/>
        <v>340</v>
      </c>
      <c r="BO50" s="185">
        <v>77</v>
      </c>
      <c r="BP50" s="186">
        <v>263</v>
      </c>
      <c r="BQ50" s="194">
        <f t="shared" si="118"/>
        <v>445</v>
      </c>
      <c r="BR50" s="185">
        <v>63</v>
      </c>
      <c r="BS50" s="186">
        <v>382</v>
      </c>
      <c r="BT50" s="194">
        <f t="shared" si="119"/>
        <v>51</v>
      </c>
      <c r="BU50" s="185">
        <v>11</v>
      </c>
      <c r="BV50" s="186">
        <v>40</v>
      </c>
    </row>
    <row r="51" spans="1:75" ht="15" customHeight="1" x14ac:dyDescent="0.3">
      <c r="A51" s="109" t="s">
        <v>22</v>
      </c>
      <c r="B51" s="61" t="s">
        <v>22</v>
      </c>
      <c r="C51" s="184">
        <f t="shared" si="96"/>
        <v>3143</v>
      </c>
      <c r="D51" s="185">
        <v>565</v>
      </c>
      <c r="E51" s="186">
        <v>2578</v>
      </c>
      <c r="F51" s="194">
        <f t="shared" si="97"/>
        <v>358</v>
      </c>
      <c r="G51" s="185">
        <v>74</v>
      </c>
      <c r="H51" s="186">
        <v>284</v>
      </c>
      <c r="I51" s="194">
        <f t="shared" si="98"/>
        <v>337</v>
      </c>
      <c r="J51" s="185">
        <v>64</v>
      </c>
      <c r="K51" s="186">
        <v>273</v>
      </c>
      <c r="L51" s="194">
        <f t="shared" si="99"/>
        <v>208</v>
      </c>
      <c r="M51" s="185">
        <v>40</v>
      </c>
      <c r="N51" s="186">
        <v>168</v>
      </c>
      <c r="O51" s="194">
        <f t="shared" si="100"/>
        <v>232</v>
      </c>
      <c r="P51" s="185">
        <v>42</v>
      </c>
      <c r="Q51" s="186">
        <v>190</v>
      </c>
      <c r="R51" s="194">
        <f t="shared" si="101"/>
        <v>221</v>
      </c>
      <c r="S51" s="185">
        <v>29</v>
      </c>
      <c r="T51" s="186">
        <v>192</v>
      </c>
      <c r="U51" s="194">
        <f t="shared" si="102"/>
        <v>192</v>
      </c>
      <c r="V51" s="185">
        <v>36</v>
      </c>
      <c r="W51" s="186">
        <v>156</v>
      </c>
      <c r="X51" s="194">
        <f t="shared" si="103"/>
        <v>116</v>
      </c>
      <c r="Y51" s="185">
        <v>14</v>
      </c>
      <c r="Z51" s="186">
        <v>102</v>
      </c>
      <c r="AA51" s="194">
        <f t="shared" si="104"/>
        <v>219</v>
      </c>
      <c r="AB51" s="185">
        <v>38</v>
      </c>
      <c r="AC51" s="186">
        <v>181</v>
      </c>
      <c r="AD51" s="194">
        <f t="shared" si="105"/>
        <v>148</v>
      </c>
      <c r="AE51" s="185">
        <v>31</v>
      </c>
      <c r="AF51" s="186">
        <v>117</v>
      </c>
      <c r="AG51" s="194">
        <f t="shared" si="106"/>
        <v>164</v>
      </c>
      <c r="AH51" s="185">
        <v>33</v>
      </c>
      <c r="AI51" s="186">
        <v>131</v>
      </c>
      <c r="AJ51" s="194">
        <f t="shared" si="107"/>
        <v>37</v>
      </c>
      <c r="AK51" s="185">
        <v>5</v>
      </c>
      <c r="AL51" s="186">
        <v>32</v>
      </c>
      <c r="AM51" s="194">
        <f t="shared" si="108"/>
        <v>122</v>
      </c>
      <c r="AN51" s="185">
        <v>18</v>
      </c>
      <c r="AO51" s="186">
        <v>104</v>
      </c>
      <c r="AP51" s="194">
        <f t="shared" si="109"/>
        <v>46</v>
      </c>
      <c r="AQ51" s="185">
        <v>8</v>
      </c>
      <c r="AR51" s="186">
        <v>38</v>
      </c>
      <c r="AS51" s="194">
        <f t="shared" si="110"/>
        <v>35</v>
      </c>
      <c r="AT51" s="185">
        <v>8</v>
      </c>
      <c r="AU51" s="186">
        <v>27</v>
      </c>
      <c r="AV51" s="194">
        <f t="shared" si="111"/>
        <v>67</v>
      </c>
      <c r="AW51" s="185">
        <v>13</v>
      </c>
      <c r="AX51" s="186">
        <v>54</v>
      </c>
      <c r="AY51" s="194">
        <f t="shared" si="112"/>
        <v>96</v>
      </c>
      <c r="AZ51" s="185">
        <v>18</v>
      </c>
      <c r="BA51" s="186">
        <v>78</v>
      </c>
      <c r="BB51" s="194">
        <f t="shared" si="113"/>
        <v>51</v>
      </c>
      <c r="BC51" s="185">
        <v>14</v>
      </c>
      <c r="BD51" s="186">
        <v>37</v>
      </c>
      <c r="BE51" s="194">
        <f t="shared" si="114"/>
        <v>96</v>
      </c>
      <c r="BF51" s="185">
        <v>15</v>
      </c>
      <c r="BG51" s="186">
        <v>81</v>
      </c>
      <c r="BH51" s="194">
        <f t="shared" si="115"/>
        <v>106</v>
      </c>
      <c r="BI51" s="185">
        <v>11</v>
      </c>
      <c r="BJ51" s="186">
        <v>95</v>
      </c>
      <c r="BK51" s="194">
        <f t="shared" si="116"/>
        <v>97</v>
      </c>
      <c r="BL51" s="185">
        <v>17</v>
      </c>
      <c r="BM51" s="186">
        <v>80</v>
      </c>
      <c r="BN51" s="194">
        <f t="shared" si="117"/>
        <v>86</v>
      </c>
      <c r="BO51" s="185">
        <v>16</v>
      </c>
      <c r="BP51" s="186">
        <v>70</v>
      </c>
      <c r="BQ51" s="194">
        <f t="shared" si="118"/>
        <v>89</v>
      </c>
      <c r="BR51" s="185">
        <v>16</v>
      </c>
      <c r="BS51" s="186">
        <v>73</v>
      </c>
      <c r="BT51" s="194">
        <f t="shared" si="119"/>
        <v>20</v>
      </c>
      <c r="BU51" s="185">
        <v>5</v>
      </c>
      <c r="BV51" s="186">
        <v>15</v>
      </c>
    </row>
    <row r="52" spans="1:75" ht="15" customHeight="1" x14ac:dyDescent="0.3">
      <c r="A52" s="109" t="s">
        <v>3</v>
      </c>
      <c r="B52" s="62" t="s">
        <v>210</v>
      </c>
      <c r="C52" s="188">
        <f t="shared" si="96"/>
        <v>886</v>
      </c>
      <c r="D52" s="189">
        <v>183</v>
      </c>
      <c r="E52" s="190">
        <v>703</v>
      </c>
      <c r="F52" s="188">
        <f t="shared" si="97"/>
        <v>103</v>
      </c>
      <c r="G52" s="189">
        <v>31</v>
      </c>
      <c r="H52" s="189">
        <v>72</v>
      </c>
      <c r="I52" s="188">
        <f t="shared" si="98"/>
        <v>80</v>
      </c>
      <c r="J52" s="189">
        <v>18</v>
      </c>
      <c r="K52" s="189">
        <v>62</v>
      </c>
      <c r="L52" s="188">
        <f t="shared" si="99"/>
        <v>43</v>
      </c>
      <c r="M52" s="189">
        <v>7</v>
      </c>
      <c r="N52" s="189">
        <v>36</v>
      </c>
      <c r="O52" s="188">
        <f t="shared" si="100"/>
        <v>62</v>
      </c>
      <c r="P52" s="189">
        <v>11</v>
      </c>
      <c r="Q52" s="189">
        <v>51</v>
      </c>
      <c r="R52" s="188">
        <f t="shared" si="101"/>
        <v>43</v>
      </c>
      <c r="S52" s="189">
        <v>7</v>
      </c>
      <c r="T52" s="189">
        <v>36</v>
      </c>
      <c r="U52" s="188">
        <f t="shared" si="102"/>
        <v>42</v>
      </c>
      <c r="V52" s="189">
        <v>8</v>
      </c>
      <c r="W52" s="189">
        <v>34</v>
      </c>
      <c r="X52" s="188">
        <f>Y52+Z52</f>
        <v>45</v>
      </c>
      <c r="Y52" s="189">
        <v>15</v>
      </c>
      <c r="Z52" s="189">
        <v>30</v>
      </c>
      <c r="AA52" s="188">
        <f>AB52+AC52</f>
        <v>46</v>
      </c>
      <c r="AB52" s="189">
        <v>5</v>
      </c>
      <c r="AC52" s="189">
        <v>41</v>
      </c>
      <c r="AD52" s="188">
        <f>AE52+AF52</f>
        <v>57</v>
      </c>
      <c r="AE52" s="189">
        <v>12</v>
      </c>
      <c r="AF52" s="189">
        <v>45</v>
      </c>
      <c r="AG52" s="188">
        <f t="shared" si="106"/>
        <v>66</v>
      </c>
      <c r="AH52" s="189">
        <v>14</v>
      </c>
      <c r="AI52" s="189">
        <v>52</v>
      </c>
      <c r="AJ52" s="188">
        <f>AK52+AL52</f>
        <v>14</v>
      </c>
      <c r="AK52" s="189">
        <v>0</v>
      </c>
      <c r="AL52" s="189">
        <v>14</v>
      </c>
      <c r="AM52" s="188">
        <f>AN52+AO52</f>
        <v>38</v>
      </c>
      <c r="AN52" s="189">
        <v>8</v>
      </c>
      <c r="AO52" s="189">
        <v>30</v>
      </c>
      <c r="AP52" s="188">
        <f>AQ52+AR52</f>
        <v>15</v>
      </c>
      <c r="AQ52" s="189">
        <v>2</v>
      </c>
      <c r="AR52" s="189">
        <v>13</v>
      </c>
      <c r="AS52" s="188">
        <f>AT52+AU52</f>
        <v>29</v>
      </c>
      <c r="AT52" s="189">
        <v>7</v>
      </c>
      <c r="AU52" s="189">
        <v>22</v>
      </c>
      <c r="AV52" s="188">
        <f>AW52+AX52</f>
        <v>28</v>
      </c>
      <c r="AW52" s="189">
        <v>6</v>
      </c>
      <c r="AX52" s="189">
        <v>22</v>
      </c>
      <c r="AY52" s="188">
        <f>AZ52+BA52</f>
        <v>23</v>
      </c>
      <c r="AZ52" s="189">
        <v>2</v>
      </c>
      <c r="BA52" s="189">
        <v>21</v>
      </c>
      <c r="BB52" s="188">
        <f>BC52+BD52</f>
        <v>6</v>
      </c>
      <c r="BC52" s="189">
        <v>4</v>
      </c>
      <c r="BD52" s="189">
        <v>2</v>
      </c>
      <c r="BE52" s="188">
        <f>BF52+BG52</f>
        <v>19</v>
      </c>
      <c r="BF52" s="189">
        <v>5</v>
      </c>
      <c r="BG52" s="189">
        <v>14</v>
      </c>
      <c r="BH52" s="188">
        <f>BI52+BJ52</f>
        <v>39</v>
      </c>
      <c r="BI52" s="189">
        <v>6</v>
      </c>
      <c r="BJ52" s="189">
        <v>33</v>
      </c>
      <c r="BK52" s="188">
        <f>BL52+BM52</f>
        <v>30</v>
      </c>
      <c r="BL52" s="189">
        <v>4</v>
      </c>
      <c r="BM52" s="189">
        <v>26</v>
      </c>
      <c r="BN52" s="188">
        <f>BO52+BP52</f>
        <v>32</v>
      </c>
      <c r="BO52" s="189">
        <v>5</v>
      </c>
      <c r="BP52" s="189">
        <v>27</v>
      </c>
      <c r="BQ52" s="188">
        <f>BR52+BS52</f>
        <v>17</v>
      </c>
      <c r="BR52" s="189">
        <v>2</v>
      </c>
      <c r="BS52" s="189">
        <v>15</v>
      </c>
      <c r="BT52" s="188">
        <f>BU52+BV52</f>
        <v>9</v>
      </c>
      <c r="BU52" s="189">
        <v>4</v>
      </c>
      <c r="BV52" s="190">
        <v>5</v>
      </c>
    </row>
    <row r="53" spans="1:75" ht="19.5" customHeight="1" x14ac:dyDescent="0.3">
      <c r="A53" s="111"/>
      <c r="B53" s="110" t="s">
        <v>209</v>
      </c>
      <c r="C53" s="63"/>
      <c r="D53" s="63"/>
      <c r="E53" s="63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64"/>
      <c r="AV53" s="64"/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  <c r="BJ53" s="64"/>
      <c r="BK53" s="64"/>
      <c r="BL53" s="64"/>
      <c r="BM53" s="64"/>
      <c r="BN53" s="64"/>
      <c r="BO53" s="64"/>
      <c r="BP53" s="64"/>
      <c r="BQ53" s="64"/>
      <c r="BR53" s="64"/>
      <c r="BS53" s="64"/>
      <c r="BT53" s="64"/>
      <c r="BU53" s="64"/>
      <c r="BV53" s="64"/>
      <c r="BW53" s="108"/>
    </row>
    <row r="54" spans="1:75" ht="15" customHeight="1" x14ac:dyDescent="0.3">
      <c r="A54" s="5"/>
      <c r="B54" s="60" t="s">
        <v>95</v>
      </c>
      <c r="C54" s="192">
        <f t="shared" ref="C54:AH54" si="120">SUM(C55:C75)</f>
        <v>57367</v>
      </c>
      <c r="D54" s="192">
        <f t="shared" si="120"/>
        <v>35864</v>
      </c>
      <c r="E54" s="192">
        <f t="shared" si="120"/>
        <v>21503</v>
      </c>
      <c r="F54" s="192">
        <f t="shared" si="120"/>
        <v>6038</v>
      </c>
      <c r="G54" s="192">
        <f t="shared" si="120"/>
        <v>3651</v>
      </c>
      <c r="H54" s="193">
        <f t="shared" si="120"/>
        <v>2387</v>
      </c>
      <c r="I54" s="192">
        <f t="shared" si="120"/>
        <v>11368</v>
      </c>
      <c r="J54" s="192">
        <f t="shared" si="120"/>
        <v>7217</v>
      </c>
      <c r="K54" s="193">
        <f t="shared" si="120"/>
        <v>4151</v>
      </c>
      <c r="L54" s="192">
        <f t="shared" si="120"/>
        <v>2385</v>
      </c>
      <c r="M54" s="192">
        <f t="shared" si="120"/>
        <v>1385</v>
      </c>
      <c r="N54" s="193">
        <f t="shared" si="120"/>
        <v>1000</v>
      </c>
      <c r="O54" s="192">
        <f t="shared" si="120"/>
        <v>1491</v>
      </c>
      <c r="P54" s="192">
        <f t="shared" si="120"/>
        <v>717</v>
      </c>
      <c r="Q54" s="193">
        <f t="shared" si="120"/>
        <v>774</v>
      </c>
      <c r="R54" s="192">
        <f t="shared" si="120"/>
        <v>5206</v>
      </c>
      <c r="S54" s="192">
        <f t="shared" si="120"/>
        <v>3019</v>
      </c>
      <c r="T54" s="193">
        <f t="shared" si="120"/>
        <v>2187</v>
      </c>
      <c r="U54" s="192">
        <f t="shared" si="120"/>
        <v>1161</v>
      </c>
      <c r="V54" s="192">
        <f t="shared" si="120"/>
        <v>613</v>
      </c>
      <c r="W54" s="193">
        <f t="shared" si="120"/>
        <v>548</v>
      </c>
      <c r="X54" s="192">
        <f t="shared" si="120"/>
        <v>3304</v>
      </c>
      <c r="Y54" s="192">
        <f t="shared" si="120"/>
        <v>2426</v>
      </c>
      <c r="Z54" s="193">
        <f t="shared" si="120"/>
        <v>878</v>
      </c>
      <c r="AA54" s="192">
        <f t="shared" si="120"/>
        <v>949</v>
      </c>
      <c r="AB54" s="192">
        <f t="shared" si="120"/>
        <v>445</v>
      </c>
      <c r="AC54" s="193">
        <f t="shared" si="120"/>
        <v>504</v>
      </c>
      <c r="AD54" s="192">
        <f t="shared" si="120"/>
        <v>664</v>
      </c>
      <c r="AE54" s="192">
        <f t="shared" si="120"/>
        <v>319</v>
      </c>
      <c r="AF54" s="193">
        <f t="shared" si="120"/>
        <v>345</v>
      </c>
      <c r="AG54" s="192">
        <f>SUM(AG55:AG75)</f>
        <v>11457</v>
      </c>
      <c r="AH54" s="192">
        <f t="shared" si="120"/>
        <v>6732</v>
      </c>
      <c r="AI54" s="193">
        <f t="shared" ref="AI54:BM54" si="121">SUM(AI55:AI75)</f>
        <v>4725</v>
      </c>
      <c r="AJ54" s="192">
        <f t="shared" si="121"/>
        <v>519</v>
      </c>
      <c r="AK54" s="192">
        <f t="shared" si="121"/>
        <v>403</v>
      </c>
      <c r="AL54" s="193">
        <f t="shared" si="121"/>
        <v>116</v>
      </c>
      <c r="AM54" s="192">
        <f t="shared" si="121"/>
        <v>628</v>
      </c>
      <c r="AN54" s="192">
        <f t="shared" si="121"/>
        <v>356</v>
      </c>
      <c r="AO54" s="193">
        <f t="shared" si="121"/>
        <v>272</v>
      </c>
      <c r="AP54" s="192">
        <f t="shared" si="121"/>
        <v>203</v>
      </c>
      <c r="AQ54" s="192">
        <f t="shared" si="121"/>
        <v>54</v>
      </c>
      <c r="AR54" s="193">
        <f t="shared" si="121"/>
        <v>149</v>
      </c>
      <c r="AS54" s="192">
        <f t="shared" si="121"/>
        <v>198</v>
      </c>
      <c r="AT54" s="192">
        <f>SUM(AT55:AT75)</f>
        <v>53</v>
      </c>
      <c r="AU54" s="193">
        <f>SUM(AU55:AU75)</f>
        <v>145</v>
      </c>
      <c r="AV54" s="192">
        <f t="shared" si="121"/>
        <v>959</v>
      </c>
      <c r="AW54" s="192">
        <f t="shared" si="121"/>
        <v>742</v>
      </c>
      <c r="AX54" s="193">
        <f t="shared" si="121"/>
        <v>217</v>
      </c>
      <c r="AY54" s="192">
        <f t="shared" si="121"/>
        <v>1063</v>
      </c>
      <c r="AZ54" s="192">
        <f t="shared" si="121"/>
        <v>532</v>
      </c>
      <c r="BA54" s="193">
        <f t="shared" si="121"/>
        <v>531</v>
      </c>
      <c r="BB54" s="192">
        <f t="shared" si="121"/>
        <v>1762</v>
      </c>
      <c r="BC54" s="192">
        <f t="shared" si="121"/>
        <v>1441</v>
      </c>
      <c r="BD54" s="193">
        <f t="shared" si="121"/>
        <v>321</v>
      </c>
      <c r="BE54" s="192">
        <f t="shared" si="121"/>
        <v>1652</v>
      </c>
      <c r="BF54" s="192">
        <f t="shared" si="121"/>
        <v>1266</v>
      </c>
      <c r="BG54" s="193">
        <f t="shared" si="121"/>
        <v>386</v>
      </c>
      <c r="BH54" s="192">
        <f t="shared" si="121"/>
        <v>3839</v>
      </c>
      <c r="BI54" s="192">
        <f t="shared" si="121"/>
        <v>2682</v>
      </c>
      <c r="BJ54" s="193">
        <f t="shared" si="121"/>
        <v>1157</v>
      </c>
      <c r="BK54" s="192">
        <f t="shared" si="121"/>
        <v>541</v>
      </c>
      <c r="BL54" s="192">
        <f t="shared" si="121"/>
        <v>241</v>
      </c>
      <c r="BM54" s="193">
        <f t="shared" si="121"/>
        <v>300</v>
      </c>
      <c r="BN54" s="192">
        <f>BO54+BP54</f>
        <v>301</v>
      </c>
      <c r="BO54" s="192">
        <f t="shared" ref="BO54:BV54" si="122">SUM(BO55:BO75)</f>
        <v>113</v>
      </c>
      <c r="BP54" s="193">
        <f t="shared" si="122"/>
        <v>188</v>
      </c>
      <c r="BQ54" s="192">
        <f t="shared" si="122"/>
        <v>1511</v>
      </c>
      <c r="BR54" s="192">
        <f t="shared" si="122"/>
        <v>1317</v>
      </c>
      <c r="BS54" s="193">
        <f t="shared" si="122"/>
        <v>194</v>
      </c>
      <c r="BT54" s="192">
        <f t="shared" si="122"/>
        <v>168</v>
      </c>
      <c r="BU54" s="192">
        <f t="shared" si="122"/>
        <v>140</v>
      </c>
      <c r="BV54" s="193">
        <f t="shared" si="122"/>
        <v>28</v>
      </c>
      <c r="BW54" s="108"/>
    </row>
    <row r="55" spans="1:75" ht="15" customHeight="1" x14ac:dyDescent="0.3">
      <c r="A55" s="109" t="s">
        <v>2</v>
      </c>
      <c r="B55" s="61" t="s">
        <v>2</v>
      </c>
      <c r="C55" s="295">
        <f>F55+I55+L55+O55+R55+U55+X55+AA55+AD55+AG55+AJ55+AM55+AP55+AS55+AV55+AY55+BB55+BE55+BH55+BK55+BN55+BQ55+BT55</f>
        <v>707</v>
      </c>
      <c r="D55" s="195">
        <f>G55+J55+M55+P55+S55+V55+Y55+AB55+AE55+AH55+AK55+AN55+AQ55+AT55+AW55+AZ55+BC55+BF55+BI55+BL55+BO55+BR55+BU55</f>
        <v>347</v>
      </c>
      <c r="E55" s="195">
        <f>H55+K55+N55+Q55+T55+W55+Z55+AC55+AF55+AI55+AL55+AO55+AR55+AU55+AX55+BA55+BD55+BG55+BJ55+BM55+BP55+BS55+BV55</f>
        <v>360</v>
      </c>
      <c r="F55" s="196">
        <f>G55+H55</f>
        <v>80</v>
      </c>
      <c r="G55" s="197">
        <v>36</v>
      </c>
      <c r="H55" s="198">
        <v>44</v>
      </c>
      <c r="I55" s="199">
        <f>J55+K55</f>
        <v>230</v>
      </c>
      <c r="J55" s="197">
        <v>116</v>
      </c>
      <c r="K55" s="197">
        <v>114</v>
      </c>
      <c r="L55" s="196">
        <f>M55+N55</f>
        <v>26</v>
      </c>
      <c r="M55" s="197">
        <v>11</v>
      </c>
      <c r="N55" s="198">
        <v>15</v>
      </c>
      <c r="O55" s="199">
        <f>P55+Q55</f>
        <v>8</v>
      </c>
      <c r="P55" s="197">
        <v>3</v>
      </c>
      <c r="Q55" s="198">
        <v>5</v>
      </c>
      <c r="R55" s="199">
        <f>S55+T55</f>
        <v>100</v>
      </c>
      <c r="S55" s="197">
        <v>50</v>
      </c>
      <c r="T55" s="198">
        <v>50</v>
      </c>
      <c r="U55" s="199">
        <f>V55+W55</f>
        <v>10</v>
      </c>
      <c r="V55" s="197">
        <v>4</v>
      </c>
      <c r="W55" s="197">
        <v>6</v>
      </c>
      <c r="X55" s="196">
        <f>Y55+Z55</f>
        <v>23</v>
      </c>
      <c r="Y55" s="197">
        <v>11</v>
      </c>
      <c r="Z55" s="198">
        <v>12</v>
      </c>
      <c r="AA55" s="199">
        <f>AB55+AC55</f>
        <v>5</v>
      </c>
      <c r="AB55" s="197">
        <v>4</v>
      </c>
      <c r="AC55" s="198">
        <v>1</v>
      </c>
      <c r="AD55" s="196">
        <f>AE55+AF55</f>
        <v>2</v>
      </c>
      <c r="AE55" s="197">
        <v>0</v>
      </c>
      <c r="AF55" s="198">
        <v>2</v>
      </c>
      <c r="AG55" s="196">
        <f>AH55+AI55</f>
        <v>156</v>
      </c>
      <c r="AH55" s="199">
        <v>85</v>
      </c>
      <c r="AI55" s="199">
        <v>71</v>
      </c>
      <c r="AJ55" s="196">
        <f>AK55+AL55</f>
        <v>0</v>
      </c>
      <c r="AK55" s="197">
        <v>0</v>
      </c>
      <c r="AL55" s="198">
        <v>0</v>
      </c>
      <c r="AM55" s="199">
        <f>AN55+AO55</f>
        <v>2</v>
      </c>
      <c r="AN55" s="197">
        <v>0</v>
      </c>
      <c r="AO55" s="197">
        <v>2</v>
      </c>
      <c r="AP55" s="196">
        <f>AQ55+AR55</f>
        <v>0</v>
      </c>
      <c r="AQ55" s="197">
        <v>0</v>
      </c>
      <c r="AR55" s="198">
        <v>0</v>
      </c>
      <c r="AS55" s="199">
        <f>AT55+AU55</f>
        <v>0</v>
      </c>
      <c r="AT55" s="197">
        <v>0</v>
      </c>
      <c r="AU55" s="197">
        <v>0</v>
      </c>
      <c r="AV55" s="196">
        <f>AW55+AX55</f>
        <v>1</v>
      </c>
      <c r="AW55" s="229">
        <v>1</v>
      </c>
      <c r="AX55" s="230">
        <v>0</v>
      </c>
      <c r="AY55" s="199">
        <f>AZ55+BA55</f>
        <v>0</v>
      </c>
      <c r="AZ55" s="197">
        <v>0</v>
      </c>
      <c r="BA55" s="197">
        <v>0</v>
      </c>
      <c r="BB55" s="196">
        <f>BC55+BD55</f>
        <v>8</v>
      </c>
      <c r="BC55" s="197">
        <v>4</v>
      </c>
      <c r="BD55" s="198">
        <v>4</v>
      </c>
      <c r="BE55" s="199">
        <f>BF55+BG55</f>
        <v>7</v>
      </c>
      <c r="BF55" s="197">
        <v>4</v>
      </c>
      <c r="BG55" s="197">
        <v>3</v>
      </c>
      <c r="BH55" s="196">
        <f>BI55+BJ55</f>
        <v>42</v>
      </c>
      <c r="BI55" s="197">
        <v>16</v>
      </c>
      <c r="BJ55" s="198">
        <v>26</v>
      </c>
      <c r="BK55" s="199">
        <f>BL55+BM55</f>
        <v>4</v>
      </c>
      <c r="BL55" s="197">
        <v>2</v>
      </c>
      <c r="BM55" s="197">
        <v>2</v>
      </c>
      <c r="BN55" s="196">
        <f>BO55+BP55</f>
        <v>0</v>
      </c>
      <c r="BO55" s="197">
        <v>0</v>
      </c>
      <c r="BP55" s="198">
        <v>0</v>
      </c>
      <c r="BQ55" s="199">
        <f>BR55+BS55</f>
        <v>2</v>
      </c>
      <c r="BR55" s="197">
        <v>0</v>
      </c>
      <c r="BS55" s="198">
        <v>2</v>
      </c>
      <c r="BT55" s="196">
        <f>BU55+BV55</f>
        <v>1</v>
      </c>
      <c r="BU55" s="197">
        <v>0</v>
      </c>
      <c r="BV55" s="198">
        <v>1</v>
      </c>
      <c r="BW55" s="108"/>
    </row>
    <row r="56" spans="1:75" ht="15" customHeight="1" x14ac:dyDescent="0.3">
      <c r="A56" s="109" t="s">
        <v>14</v>
      </c>
      <c r="B56" s="61" t="s">
        <v>14</v>
      </c>
      <c r="C56" s="295">
        <f t="shared" ref="C56:C75" si="123">F56+I56+L56+O56+R56+U56+X56+AA56+AD56+AG56+AJ56+AM56+AP56+AS56+AV56+AY56+BB56+BE56+BH56+BK56+BN56+BQ56+BT56</f>
        <v>582</v>
      </c>
      <c r="D56" s="195">
        <f t="shared" ref="D56:D75" si="124">G56+J56+M56+P56+S56+V56+Y56+AB56+AE56+AH56+AK56+AN56+AQ56+AT56+AW56+AZ56+BC56+BF56+BI56+BL56+BO56+BR56+BU56</f>
        <v>285</v>
      </c>
      <c r="E56" s="195">
        <f t="shared" ref="E56:E75" si="125">H56+K56+N56+Q56+T56+W56+Z56+AC56+AF56+AI56+AL56+AO56+AR56+AU56+AX56+BA56+BD56+BG56+BJ56+BM56+BP56+BS56+BV56</f>
        <v>297</v>
      </c>
      <c r="F56" s="196">
        <f t="shared" ref="F56:F75" si="126">G56+H56</f>
        <v>69</v>
      </c>
      <c r="G56" s="197">
        <v>33</v>
      </c>
      <c r="H56" s="198">
        <v>36</v>
      </c>
      <c r="I56" s="199">
        <f t="shared" ref="I56:I74" si="127">J56+K56</f>
        <v>235</v>
      </c>
      <c r="J56" s="197">
        <v>128</v>
      </c>
      <c r="K56" s="197">
        <v>107</v>
      </c>
      <c r="L56" s="196">
        <f t="shared" ref="L56:L75" si="128">M56+N56</f>
        <v>13</v>
      </c>
      <c r="M56" s="197">
        <v>7</v>
      </c>
      <c r="N56" s="198">
        <v>6</v>
      </c>
      <c r="O56" s="199">
        <f t="shared" ref="O56:O74" si="129">P56+Q56</f>
        <v>3</v>
      </c>
      <c r="P56" s="197">
        <v>1</v>
      </c>
      <c r="Q56" s="198">
        <v>2</v>
      </c>
      <c r="R56" s="199">
        <f t="shared" ref="R56:R75" si="130">S56+T56</f>
        <v>55</v>
      </c>
      <c r="S56" s="197">
        <v>24</v>
      </c>
      <c r="T56" s="198">
        <v>31</v>
      </c>
      <c r="U56" s="199">
        <f t="shared" ref="U56:U74" si="131">V56+W56</f>
        <v>6</v>
      </c>
      <c r="V56" s="197">
        <v>4</v>
      </c>
      <c r="W56" s="197">
        <v>2</v>
      </c>
      <c r="X56" s="196">
        <f t="shared" ref="X56:X75" si="132">Y56+Z56</f>
        <v>22</v>
      </c>
      <c r="Y56" s="197">
        <v>7</v>
      </c>
      <c r="Z56" s="198">
        <v>15</v>
      </c>
      <c r="AA56" s="199">
        <f t="shared" ref="AA56:AA75" si="133">AB56+AC56</f>
        <v>2</v>
      </c>
      <c r="AB56" s="197">
        <v>1</v>
      </c>
      <c r="AC56" s="198">
        <v>1</v>
      </c>
      <c r="AD56" s="196">
        <f t="shared" ref="AD56:AD75" si="134">AE56+AF56</f>
        <v>9</v>
      </c>
      <c r="AE56" s="197">
        <v>3</v>
      </c>
      <c r="AF56" s="198">
        <v>6</v>
      </c>
      <c r="AG56" s="196">
        <f t="shared" ref="AG56:AG74" si="135">AH56+AI56</f>
        <v>107</v>
      </c>
      <c r="AH56" s="199">
        <v>50</v>
      </c>
      <c r="AI56" s="199">
        <v>57</v>
      </c>
      <c r="AJ56" s="196">
        <f t="shared" ref="AJ56:AJ75" si="136">AK56+AL56</f>
        <v>2</v>
      </c>
      <c r="AK56" s="197">
        <v>2</v>
      </c>
      <c r="AL56" s="198">
        <v>0</v>
      </c>
      <c r="AM56" s="199">
        <f t="shared" ref="AM56:AM73" si="137">AN56+AO56</f>
        <v>3</v>
      </c>
      <c r="AN56" s="197">
        <v>1</v>
      </c>
      <c r="AO56" s="197">
        <v>2</v>
      </c>
      <c r="AP56" s="196">
        <f t="shared" ref="AP56:AP74" si="138">AQ56+AR56</f>
        <v>0</v>
      </c>
      <c r="AQ56" s="197">
        <v>0</v>
      </c>
      <c r="AR56" s="198">
        <v>0</v>
      </c>
      <c r="AS56" s="199">
        <f t="shared" ref="AS56:AS74" si="139">AT56+AU56</f>
        <v>0</v>
      </c>
      <c r="AT56" s="197">
        <v>0</v>
      </c>
      <c r="AU56" s="197">
        <v>0</v>
      </c>
      <c r="AV56" s="196">
        <f t="shared" ref="AV56:AV75" si="140">AW56+AX56</f>
        <v>0</v>
      </c>
      <c r="AW56" s="229">
        <v>0</v>
      </c>
      <c r="AX56" s="230">
        <v>0</v>
      </c>
      <c r="AY56" s="199">
        <f t="shared" ref="AY56:AY74" si="141">AZ56+BA56</f>
        <v>1</v>
      </c>
      <c r="AZ56" s="197"/>
      <c r="BA56" s="197">
        <v>1</v>
      </c>
      <c r="BB56" s="196">
        <f t="shared" ref="BB56:BB74" si="142">BC56+BD56</f>
        <v>3</v>
      </c>
      <c r="BC56" s="197">
        <v>1</v>
      </c>
      <c r="BD56" s="198">
        <v>2</v>
      </c>
      <c r="BE56" s="199">
        <f t="shared" ref="BE56:BE75" si="143">BF56+BG56</f>
        <v>5</v>
      </c>
      <c r="BF56" s="197">
        <v>1</v>
      </c>
      <c r="BG56" s="197">
        <v>4</v>
      </c>
      <c r="BH56" s="196">
        <f t="shared" ref="BH56:BH75" si="144">BI56+BJ56</f>
        <v>41</v>
      </c>
      <c r="BI56" s="197">
        <v>20</v>
      </c>
      <c r="BJ56" s="198">
        <v>21</v>
      </c>
      <c r="BK56" s="199">
        <f t="shared" ref="BK56:BK74" si="145">BL56+BM56</f>
        <v>2</v>
      </c>
      <c r="BL56" s="197">
        <v>1</v>
      </c>
      <c r="BM56" s="197">
        <v>1</v>
      </c>
      <c r="BN56" s="196">
        <f t="shared" ref="BN56:BN75" si="146">BO56+BP56</f>
        <v>0</v>
      </c>
      <c r="BO56" s="197">
        <v>0</v>
      </c>
      <c r="BP56" s="198">
        <v>0</v>
      </c>
      <c r="BQ56" s="199">
        <f t="shared" ref="BQ56:BQ75" si="147">BR56+BS56</f>
        <v>3</v>
      </c>
      <c r="BR56" s="197">
        <v>1</v>
      </c>
      <c r="BS56" s="198">
        <v>2</v>
      </c>
      <c r="BT56" s="196">
        <f t="shared" ref="BT56:BT74" si="148">BU56+BV56</f>
        <v>1</v>
      </c>
      <c r="BU56" s="197">
        <v>0</v>
      </c>
      <c r="BV56" s="198">
        <v>1</v>
      </c>
      <c r="BW56" s="108"/>
    </row>
    <row r="57" spans="1:75" ht="15" customHeight="1" x14ac:dyDescent="0.3">
      <c r="A57" s="109" t="s">
        <v>4</v>
      </c>
      <c r="B57" s="61" t="s">
        <v>4</v>
      </c>
      <c r="C57" s="295">
        <f t="shared" si="123"/>
        <v>360</v>
      </c>
      <c r="D57" s="195">
        <f t="shared" si="124"/>
        <v>182</v>
      </c>
      <c r="E57" s="195">
        <f t="shared" si="125"/>
        <v>178</v>
      </c>
      <c r="F57" s="196">
        <f t="shared" si="126"/>
        <v>31</v>
      </c>
      <c r="G57" s="197">
        <v>19</v>
      </c>
      <c r="H57" s="198">
        <v>12</v>
      </c>
      <c r="I57" s="199">
        <f t="shared" si="127"/>
        <v>173</v>
      </c>
      <c r="J57" s="197">
        <v>84</v>
      </c>
      <c r="K57" s="197">
        <v>89</v>
      </c>
      <c r="L57" s="196">
        <f t="shared" si="128"/>
        <v>6</v>
      </c>
      <c r="M57" s="197">
        <v>2</v>
      </c>
      <c r="N57" s="198">
        <v>4</v>
      </c>
      <c r="O57" s="199">
        <f t="shared" si="129"/>
        <v>5</v>
      </c>
      <c r="P57" s="197">
        <v>3</v>
      </c>
      <c r="Q57" s="198">
        <v>2</v>
      </c>
      <c r="R57" s="199">
        <f t="shared" si="130"/>
        <v>22</v>
      </c>
      <c r="S57" s="197">
        <v>8</v>
      </c>
      <c r="T57" s="198">
        <v>14</v>
      </c>
      <c r="U57" s="199">
        <f t="shared" si="131"/>
        <v>3</v>
      </c>
      <c r="V57" s="197">
        <v>2</v>
      </c>
      <c r="W57" s="197">
        <v>1</v>
      </c>
      <c r="X57" s="196">
        <f t="shared" si="132"/>
        <v>8</v>
      </c>
      <c r="Y57" s="197">
        <v>5</v>
      </c>
      <c r="Z57" s="198">
        <v>3</v>
      </c>
      <c r="AA57" s="199">
        <f t="shared" si="133"/>
        <v>6</v>
      </c>
      <c r="AB57" s="197">
        <v>3</v>
      </c>
      <c r="AC57" s="198">
        <v>3</v>
      </c>
      <c r="AD57" s="196">
        <f t="shared" si="134"/>
        <v>2</v>
      </c>
      <c r="AE57" s="197">
        <v>0</v>
      </c>
      <c r="AF57" s="198">
        <v>2</v>
      </c>
      <c r="AG57" s="196">
        <f t="shared" si="135"/>
        <v>45</v>
      </c>
      <c r="AH57" s="199">
        <v>23</v>
      </c>
      <c r="AI57" s="199">
        <v>22</v>
      </c>
      <c r="AJ57" s="196">
        <f t="shared" si="136"/>
        <v>2</v>
      </c>
      <c r="AK57" s="197">
        <v>2</v>
      </c>
      <c r="AL57" s="198">
        <v>0</v>
      </c>
      <c r="AM57" s="199">
        <f t="shared" si="137"/>
        <v>3</v>
      </c>
      <c r="AN57" s="197">
        <v>2</v>
      </c>
      <c r="AO57" s="197">
        <v>1</v>
      </c>
      <c r="AP57" s="196">
        <f t="shared" si="138"/>
        <v>0</v>
      </c>
      <c r="AQ57" s="197">
        <v>0</v>
      </c>
      <c r="AR57" s="198">
        <v>0</v>
      </c>
      <c r="AS57" s="199">
        <f t="shared" si="139"/>
        <v>0</v>
      </c>
      <c r="AT57" s="197">
        <v>0</v>
      </c>
      <c r="AU57" s="197">
        <v>0</v>
      </c>
      <c r="AV57" s="196">
        <f t="shared" si="140"/>
        <v>1</v>
      </c>
      <c r="AW57" s="229">
        <v>0</v>
      </c>
      <c r="AX57" s="230">
        <v>1</v>
      </c>
      <c r="AY57" s="199">
        <f t="shared" si="141"/>
        <v>2</v>
      </c>
      <c r="AZ57" s="197">
        <v>1</v>
      </c>
      <c r="BA57" s="197">
        <v>1</v>
      </c>
      <c r="BB57" s="196">
        <f t="shared" si="142"/>
        <v>6</v>
      </c>
      <c r="BC57" s="197">
        <v>2</v>
      </c>
      <c r="BD57" s="198">
        <v>4</v>
      </c>
      <c r="BE57" s="199">
        <f t="shared" si="143"/>
        <v>0</v>
      </c>
      <c r="BF57" s="197">
        <v>0</v>
      </c>
      <c r="BG57" s="197">
        <v>0</v>
      </c>
      <c r="BH57" s="196">
        <f t="shared" si="144"/>
        <v>35</v>
      </c>
      <c r="BI57" s="197">
        <v>21</v>
      </c>
      <c r="BJ57" s="198">
        <v>14</v>
      </c>
      <c r="BK57" s="199">
        <f t="shared" si="145"/>
        <v>7</v>
      </c>
      <c r="BL57" s="197">
        <v>4</v>
      </c>
      <c r="BM57" s="197">
        <v>3</v>
      </c>
      <c r="BN57" s="196">
        <f t="shared" si="146"/>
        <v>1</v>
      </c>
      <c r="BO57" s="197">
        <v>1</v>
      </c>
      <c r="BP57" s="198">
        <v>0</v>
      </c>
      <c r="BQ57" s="199">
        <f t="shared" si="147"/>
        <v>2</v>
      </c>
      <c r="BR57" s="197">
        <v>0</v>
      </c>
      <c r="BS57" s="198">
        <v>2</v>
      </c>
      <c r="BT57" s="196">
        <f t="shared" si="148"/>
        <v>0</v>
      </c>
      <c r="BU57" s="197">
        <v>0</v>
      </c>
      <c r="BV57" s="198">
        <v>0</v>
      </c>
      <c r="BW57" s="108"/>
    </row>
    <row r="58" spans="1:75" ht="15" customHeight="1" x14ac:dyDescent="0.3">
      <c r="A58" s="109" t="s">
        <v>5</v>
      </c>
      <c r="B58" s="61" t="s">
        <v>5</v>
      </c>
      <c r="C58" s="295">
        <f t="shared" si="123"/>
        <v>1455</v>
      </c>
      <c r="D58" s="195">
        <f t="shared" si="124"/>
        <v>641</v>
      </c>
      <c r="E58" s="195">
        <f t="shared" si="125"/>
        <v>814</v>
      </c>
      <c r="F58" s="196">
        <f t="shared" si="126"/>
        <v>131</v>
      </c>
      <c r="G58" s="197">
        <v>51</v>
      </c>
      <c r="H58" s="198">
        <v>80</v>
      </c>
      <c r="I58" s="199">
        <f t="shared" si="127"/>
        <v>180</v>
      </c>
      <c r="J58" s="197">
        <v>74</v>
      </c>
      <c r="K58" s="197">
        <v>106</v>
      </c>
      <c r="L58" s="196">
        <f t="shared" si="128"/>
        <v>80</v>
      </c>
      <c r="M58" s="197">
        <v>24</v>
      </c>
      <c r="N58" s="198">
        <v>56</v>
      </c>
      <c r="O58" s="199">
        <f t="shared" si="129"/>
        <v>33</v>
      </c>
      <c r="P58" s="197">
        <v>12</v>
      </c>
      <c r="Q58" s="198">
        <v>21</v>
      </c>
      <c r="R58" s="199">
        <f t="shared" si="130"/>
        <v>52</v>
      </c>
      <c r="S58" s="197">
        <v>20</v>
      </c>
      <c r="T58" s="198">
        <v>32</v>
      </c>
      <c r="U58" s="199">
        <f t="shared" si="131"/>
        <v>18</v>
      </c>
      <c r="V58" s="197">
        <v>13</v>
      </c>
      <c r="W58" s="197">
        <v>5</v>
      </c>
      <c r="X58" s="196">
        <f t="shared" si="132"/>
        <v>13</v>
      </c>
      <c r="Y58" s="197">
        <v>4</v>
      </c>
      <c r="Z58" s="198">
        <v>9</v>
      </c>
      <c r="AA58" s="199">
        <f t="shared" si="133"/>
        <v>4</v>
      </c>
      <c r="AB58" s="197">
        <v>2</v>
      </c>
      <c r="AC58" s="198">
        <v>2</v>
      </c>
      <c r="AD58" s="196">
        <f t="shared" si="134"/>
        <v>6</v>
      </c>
      <c r="AE58" s="197">
        <v>5</v>
      </c>
      <c r="AF58" s="198">
        <v>1</v>
      </c>
      <c r="AG58" s="196">
        <f t="shared" si="135"/>
        <v>859</v>
      </c>
      <c r="AH58" s="199">
        <v>401</v>
      </c>
      <c r="AI58" s="199">
        <v>458</v>
      </c>
      <c r="AJ58" s="196">
        <f t="shared" si="136"/>
        <v>1</v>
      </c>
      <c r="AK58" s="197">
        <v>1</v>
      </c>
      <c r="AL58" s="198">
        <v>0</v>
      </c>
      <c r="AM58" s="199">
        <f t="shared" si="137"/>
        <v>2</v>
      </c>
      <c r="AN58" s="197">
        <v>2</v>
      </c>
      <c r="AO58" s="197">
        <v>0</v>
      </c>
      <c r="AP58" s="196">
        <f t="shared" si="138"/>
        <v>1</v>
      </c>
      <c r="AQ58" s="197">
        <v>1</v>
      </c>
      <c r="AR58" s="198">
        <v>0</v>
      </c>
      <c r="AS58" s="199">
        <f t="shared" si="139"/>
        <v>2</v>
      </c>
      <c r="AT58" s="197">
        <v>1</v>
      </c>
      <c r="AU58" s="197">
        <v>1</v>
      </c>
      <c r="AV58" s="196">
        <f t="shared" si="140"/>
        <v>3</v>
      </c>
      <c r="AW58" s="229">
        <v>1</v>
      </c>
      <c r="AX58" s="230">
        <v>2</v>
      </c>
      <c r="AY58" s="199">
        <f t="shared" si="141"/>
        <v>1</v>
      </c>
      <c r="AZ58" s="197">
        <v>1</v>
      </c>
      <c r="BA58" s="197">
        <v>0</v>
      </c>
      <c r="BB58" s="196">
        <f t="shared" si="142"/>
        <v>21</v>
      </c>
      <c r="BC58" s="197">
        <v>10</v>
      </c>
      <c r="BD58" s="198">
        <v>11</v>
      </c>
      <c r="BE58" s="199">
        <f t="shared" si="143"/>
        <v>5</v>
      </c>
      <c r="BF58" s="197">
        <v>1</v>
      </c>
      <c r="BG58" s="197">
        <v>4</v>
      </c>
      <c r="BH58" s="196">
        <f t="shared" si="144"/>
        <v>37</v>
      </c>
      <c r="BI58" s="197">
        <v>17</v>
      </c>
      <c r="BJ58" s="198">
        <v>20</v>
      </c>
      <c r="BK58" s="199">
        <f t="shared" si="145"/>
        <v>3</v>
      </c>
      <c r="BL58" s="197">
        <v>0</v>
      </c>
      <c r="BM58" s="197">
        <v>3</v>
      </c>
      <c r="BN58" s="196">
        <f t="shared" si="146"/>
        <v>2</v>
      </c>
      <c r="BO58" s="197">
        <v>0</v>
      </c>
      <c r="BP58" s="198">
        <v>2</v>
      </c>
      <c r="BQ58" s="199">
        <f t="shared" si="147"/>
        <v>1</v>
      </c>
      <c r="BR58" s="197">
        <v>0</v>
      </c>
      <c r="BS58" s="198">
        <v>1</v>
      </c>
      <c r="BT58" s="196">
        <f t="shared" si="148"/>
        <v>0</v>
      </c>
      <c r="BU58" s="197">
        <v>0</v>
      </c>
      <c r="BV58" s="198">
        <v>0</v>
      </c>
      <c r="BW58" s="108"/>
    </row>
    <row r="59" spans="1:75" ht="15" customHeight="1" x14ac:dyDescent="0.3">
      <c r="A59" s="109" t="s">
        <v>6</v>
      </c>
      <c r="B59" s="61" t="s">
        <v>6</v>
      </c>
      <c r="C59" s="295">
        <f t="shared" si="123"/>
        <v>10641</v>
      </c>
      <c r="D59" s="195">
        <f t="shared" si="124"/>
        <v>6020</v>
      </c>
      <c r="E59" s="195">
        <f t="shared" si="125"/>
        <v>4621</v>
      </c>
      <c r="F59" s="196">
        <f t="shared" si="126"/>
        <v>1116</v>
      </c>
      <c r="G59" s="197">
        <v>605</v>
      </c>
      <c r="H59" s="198">
        <v>511</v>
      </c>
      <c r="I59" s="199">
        <f t="shared" si="127"/>
        <v>2201</v>
      </c>
      <c r="J59" s="197">
        <v>1185</v>
      </c>
      <c r="K59" s="197">
        <v>1016</v>
      </c>
      <c r="L59" s="196">
        <f t="shared" si="128"/>
        <v>551</v>
      </c>
      <c r="M59" s="197">
        <v>268</v>
      </c>
      <c r="N59" s="198">
        <v>283</v>
      </c>
      <c r="O59" s="199">
        <f t="shared" si="129"/>
        <v>192</v>
      </c>
      <c r="P59" s="197">
        <v>100</v>
      </c>
      <c r="Q59" s="198">
        <v>92</v>
      </c>
      <c r="R59" s="199">
        <f t="shared" si="130"/>
        <v>485</v>
      </c>
      <c r="S59" s="197">
        <v>303</v>
      </c>
      <c r="T59" s="198">
        <v>182</v>
      </c>
      <c r="U59" s="199">
        <f t="shared" si="131"/>
        <v>243</v>
      </c>
      <c r="V59" s="197">
        <v>144</v>
      </c>
      <c r="W59" s="197">
        <v>99</v>
      </c>
      <c r="X59" s="196">
        <f t="shared" si="132"/>
        <v>514</v>
      </c>
      <c r="Y59" s="197">
        <v>351</v>
      </c>
      <c r="Z59" s="198">
        <v>163</v>
      </c>
      <c r="AA59" s="199">
        <f t="shared" si="133"/>
        <v>101</v>
      </c>
      <c r="AB59" s="197">
        <v>55</v>
      </c>
      <c r="AC59" s="198">
        <v>46</v>
      </c>
      <c r="AD59" s="196">
        <f t="shared" si="134"/>
        <v>70</v>
      </c>
      <c r="AE59" s="197">
        <v>38</v>
      </c>
      <c r="AF59" s="198">
        <v>32</v>
      </c>
      <c r="AG59" s="196">
        <f t="shared" si="135"/>
        <v>3945</v>
      </c>
      <c r="AH59" s="199">
        <v>2121</v>
      </c>
      <c r="AI59" s="199">
        <v>1824</v>
      </c>
      <c r="AJ59" s="196">
        <f t="shared" si="136"/>
        <v>48</v>
      </c>
      <c r="AK59" s="197">
        <v>35</v>
      </c>
      <c r="AL59" s="198">
        <v>13</v>
      </c>
      <c r="AM59" s="199">
        <f t="shared" si="137"/>
        <v>75</v>
      </c>
      <c r="AN59" s="197">
        <v>48</v>
      </c>
      <c r="AO59" s="197">
        <v>27</v>
      </c>
      <c r="AP59" s="196">
        <f t="shared" si="138"/>
        <v>18</v>
      </c>
      <c r="AQ59" s="197">
        <v>3</v>
      </c>
      <c r="AR59" s="198">
        <v>15</v>
      </c>
      <c r="AS59" s="199">
        <f t="shared" si="139"/>
        <v>13</v>
      </c>
      <c r="AT59" s="197">
        <v>1</v>
      </c>
      <c r="AU59" s="197">
        <v>12</v>
      </c>
      <c r="AV59" s="196">
        <f t="shared" si="140"/>
        <v>80</v>
      </c>
      <c r="AW59" s="229">
        <v>60</v>
      </c>
      <c r="AX59" s="230">
        <v>20</v>
      </c>
      <c r="AY59" s="199">
        <f t="shared" si="141"/>
        <v>140</v>
      </c>
      <c r="AZ59" s="197">
        <v>61</v>
      </c>
      <c r="BA59" s="197">
        <v>79</v>
      </c>
      <c r="BB59" s="196">
        <f t="shared" si="142"/>
        <v>192</v>
      </c>
      <c r="BC59" s="197">
        <v>161</v>
      </c>
      <c r="BD59" s="198">
        <v>31</v>
      </c>
      <c r="BE59" s="199">
        <f t="shared" si="143"/>
        <v>149</v>
      </c>
      <c r="BF59" s="197">
        <v>105</v>
      </c>
      <c r="BG59" s="197">
        <v>44</v>
      </c>
      <c r="BH59" s="196">
        <f t="shared" si="144"/>
        <v>305</v>
      </c>
      <c r="BI59" s="197">
        <v>232</v>
      </c>
      <c r="BJ59" s="198">
        <v>73</v>
      </c>
      <c r="BK59" s="199">
        <f t="shared" si="145"/>
        <v>43</v>
      </c>
      <c r="BL59" s="197">
        <v>17</v>
      </c>
      <c r="BM59" s="197">
        <v>26</v>
      </c>
      <c r="BN59" s="196">
        <f t="shared" si="146"/>
        <v>31</v>
      </c>
      <c r="BO59" s="197">
        <v>11</v>
      </c>
      <c r="BP59" s="198">
        <v>20</v>
      </c>
      <c r="BQ59" s="199">
        <f t="shared" si="147"/>
        <v>121</v>
      </c>
      <c r="BR59" s="197">
        <v>109</v>
      </c>
      <c r="BS59" s="198">
        <v>12</v>
      </c>
      <c r="BT59" s="196">
        <f t="shared" si="148"/>
        <v>8</v>
      </c>
      <c r="BU59" s="197">
        <v>7</v>
      </c>
      <c r="BV59" s="198">
        <v>1</v>
      </c>
      <c r="BW59" s="108"/>
    </row>
    <row r="60" spans="1:75" ht="15" customHeight="1" x14ac:dyDescent="0.3">
      <c r="A60" s="109" t="s">
        <v>7</v>
      </c>
      <c r="B60" s="61" t="s">
        <v>7</v>
      </c>
      <c r="C60" s="295">
        <f t="shared" si="123"/>
        <v>12263</v>
      </c>
      <c r="D60" s="195">
        <f t="shared" si="124"/>
        <v>8523</v>
      </c>
      <c r="E60" s="195">
        <f t="shared" si="125"/>
        <v>3740</v>
      </c>
      <c r="F60" s="196">
        <f t="shared" si="126"/>
        <v>1139</v>
      </c>
      <c r="G60" s="197">
        <v>764</v>
      </c>
      <c r="H60" s="198">
        <v>375</v>
      </c>
      <c r="I60" s="199">
        <f t="shared" si="127"/>
        <v>2117</v>
      </c>
      <c r="J60" s="197">
        <v>1523</v>
      </c>
      <c r="K60" s="197">
        <v>594</v>
      </c>
      <c r="L60" s="196">
        <f t="shared" si="128"/>
        <v>571</v>
      </c>
      <c r="M60" s="197">
        <v>384</v>
      </c>
      <c r="N60" s="198">
        <v>187</v>
      </c>
      <c r="O60" s="199">
        <f t="shared" si="129"/>
        <v>283</v>
      </c>
      <c r="P60" s="197">
        <v>154</v>
      </c>
      <c r="Q60" s="198">
        <v>129</v>
      </c>
      <c r="R60" s="199">
        <f t="shared" si="130"/>
        <v>1076</v>
      </c>
      <c r="S60" s="197">
        <v>716</v>
      </c>
      <c r="T60" s="198">
        <v>360</v>
      </c>
      <c r="U60" s="199">
        <f t="shared" si="131"/>
        <v>225</v>
      </c>
      <c r="V60" s="197">
        <v>133</v>
      </c>
      <c r="W60" s="197">
        <v>92</v>
      </c>
      <c r="X60" s="196">
        <f t="shared" si="132"/>
        <v>818</v>
      </c>
      <c r="Y60" s="197">
        <v>651</v>
      </c>
      <c r="Z60" s="198">
        <v>167</v>
      </c>
      <c r="AA60" s="199">
        <f t="shared" si="133"/>
        <v>216</v>
      </c>
      <c r="AB60" s="197">
        <v>131</v>
      </c>
      <c r="AC60" s="198">
        <v>85</v>
      </c>
      <c r="AD60" s="196">
        <f t="shared" si="134"/>
        <v>145</v>
      </c>
      <c r="AE60" s="197">
        <v>82</v>
      </c>
      <c r="AF60" s="198">
        <v>63</v>
      </c>
      <c r="AG60" s="196">
        <f t="shared" si="135"/>
        <v>2488</v>
      </c>
      <c r="AH60" s="199">
        <v>1576</v>
      </c>
      <c r="AI60" s="199">
        <v>912</v>
      </c>
      <c r="AJ60" s="196">
        <f t="shared" si="136"/>
        <v>146</v>
      </c>
      <c r="AK60" s="197">
        <v>124</v>
      </c>
      <c r="AL60" s="198">
        <v>22</v>
      </c>
      <c r="AM60" s="199">
        <f t="shared" si="137"/>
        <v>123</v>
      </c>
      <c r="AN60" s="197">
        <v>85</v>
      </c>
      <c r="AO60" s="197">
        <v>38</v>
      </c>
      <c r="AP60" s="196">
        <f t="shared" si="138"/>
        <v>36</v>
      </c>
      <c r="AQ60" s="197">
        <v>8</v>
      </c>
      <c r="AR60" s="198">
        <v>28</v>
      </c>
      <c r="AS60" s="199">
        <f t="shared" si="139"/>
        <v>39</v>
      </c>
      <c r="AT60" s="197">
        <v>11</v>
      </c>
      <c r="AU60" s="197">
        <v>28</v>
      </c>
      <c r="AV60" s="196">
        <f t="shared" si="140"/>
        <v>253</v>
      </c>
      <c r="AW60" s="229">
        <v>215</v>
      </c>
      <c r="AX60" s="230">
        <v>38</v>
      </c>
      <c r="AY60" s="199">
        <f t="shared" si="141"/>
        <v>356</v>
      </c>
      <c r="AZ60" s="197">
        <v>168</v>
      </c>
      <c r="BA60" s="197">
        <v>188</v>
      </c>
      <c r="BB60" s="196">
        <f t="shared" si="142"/>
        <v>384</v>
      </c>
      <c r="BC60" s="197">
        <v>333</v>
      </c>
      <c r="BD60" s="198">
        <v>51</v>
      </c>
      <c r="BE60" s="199">
        <f t="shared" si="143"/>
        <v>440</v>
      </c>
      <c r="BF60" s="197">
        <v>375</v>
      </c>
      <c r="BG60" s="197">
        <v>65</v>
      </c>
      <c r="BH60" s="196">
        <f t="shared" si="144"/>
        <v>810</v>
      </c>
      <c r="BI60" s="197">
        <v>621</v>
      </c>
      <c r="BJ60" s="198">
        <v>189</v>
      </c>
      <c r="BK60" s="199">
        <f t="shared" si="145"/>
        <v>131</v>
      </c>
      <c r="BL60" s="197">
        <v>71</v>
      </c>
      <c r="BM60" s="197">
        <v>60</v>
      </c>
      <c r="BN60" s="196">
        <f t="shared" si="146"/>
        <v>58</v>
      </c>
      <c r="BO60" s="197">
        <v>29</v>
      </c>
      <c r="BP60" s="198">
        <v>29</v>
      </c>
      <c r="BQ60" s="199">
        <f t="shared" si="147"/>
        <v>365</v>
      </c>
      <c r="BR60" s="197">
        <v>328</v>
      </c>
      <c r="BS60" s="198">
        <v>37</v>
      </c>
      <c r="BT60" s="196">
        <f t="shared" si="148"/>
        <v>44</v>
      </c>
      <c r="BU60" s="197">
        <v>41</v>
      </c>
      <c r="BV60" s="198">
        <v>3</v>
      </c>
      <c r="BW60" s="108"/>
    </row>
    <row r="61" spans="1:75" ht="15" customHeight="1" x14ac:dyDescent="0.3">
      <c r="A61" s="109" t="s">
        <v>8</v>
      </c>
      <c r="B61" s="61" t="s">
        <v>8</v>
      </c>
      <c r="C61" s="295">
        <f t="shared" si="123"/>
        <v>10861</v>
      </c>
      <c r="D61" s="195">
        <f t="shared" si="124"/>
        <v>7445</v>
      </c>
      <c r="E61" s="195">
        <f t="shared" si="125"/>
        <v>3416</v>
      </c>
      <c r="F61" s="196">
        <f t="shared" si="126"/>
        <v>1105</v>
      </c>
      <c r="G61" s="197">
        <v>716</v>
      </c>
      <c r="H61" s="198">
        <v>389</v>
      </c>
      <c r="I61" s="199">
        <f t="shared" si="127"/>
        <v>2040</v>
      </c>
      <c r="J61" s="197">
        <v>1464</v>
      </c>
      <c r="K61" s="197">
        <v>576</v>
      </c>
      <c r="L61" s="196">
        <f t="shared" si="128"/>
        <v>431</v>
      </c>
      <c r="M61" s="197">
        <v>294</v>
      </c>
      <c r="N61" s="198">
        <v>137</v>
      </c>
      <c r="O61" s="199">
        <f t="shared" si="129"/>
        <v>286</v>
      </c>
      <c r="P61" s="197">
        <v>141</v>
      </c>
      <c r="Q61" s="198">
        <v>145</v>
      </c>
      <c r="R61" s="199">
        <f t="shared" si="130"/>
        <v>1136</v>
      </c>
      <c r="S61" s="197">
        <v>677</v>
      </c>
      <c r="T61" s="198">
        <v>459</v>
      </c>
      <c r="U61" s="199">
        <f t="shared" si="131"/>
        <v>212</v>
      </c>
      <c r="V61" s="197">
        <v>114</v>
      </c>
      <c r="W61" s="197">
        <v>98</v>
      </c>
      <c r="X61" s="196">
        <f t="shared" si="132"/>
        <v>691</v>
      </c>
      <c r="Y61" s="197">
        <v>563</v>
      </c>
      <c r="Z61" s="198">
        <v>128</v>
      </c>
      <c r="AA61" s="199">
        <f t="shared" si="133"/>
        <v>162</v>
      </c>
      <c r="AB61" s="197">
        <v>65</v>
      </c>
      <c r="AC61" s="198">
        <v>97</v>
      </c>
      <c r="AD61" s="196">
        <f t="shared" si="134"/>
        <v>115</v>
      </c>
      <c r="AE61" s="197">
        <v>62</v>
      </c>
      <c r="AF61" s="198">
        <v>53</v>
      </c>
      <c r="AG61" s="196">
        <f t="shared" si="135"/>
        <v>1533</v>
      </c>
      <c r="AH61" s="199">
        <v>1013</v>
      </c>
      <c r="AI61" s="199">
        <v>520</v>
      </c>
      <c r="AJ61" s="196">
        <f t="shared" si="136"/>
        <v>140</v>
      </c>
      <c r="AK61" s="197">
        <v>114</v>
      </c>
      <c r="AL61" s="198">
        <v>26</v>
      </c>
      <c r="AM61" s="199">
        <f t="shared" si="137"/>
        <v>121</v>
      </c>
      <c r="AN61" s="197">
        <v>69</v>
      </c>
      <c r="AO61" s="197">
        <v>52</v>
      </c>
      <c r="AP61" s="196">
        <f t="shared" si="138"/>
        <v>32</v>
      </c>
      <c r="AQ61" s="197">
        <v>5</v>
      </c>
      <c r="AR61" s="198">
        <v>27</v>
      </c>
      <c r="AS61" s="199">
        <f t="shared" si="139"/>
        <v>23</v>
      </c>
      <c r="AT61" s="197">
        <v>4</v>
      </c>
      <c r="AU61" s="197">
        <v>19</v>
      </c>
      <c r="AV61" s="196">
        <f t="shared" si="140"/>
        <v>201</v>
      </c>
      <c r="AW61" s="229">
        <v>154</v>
      </c>
      <c r="AX61" s="230">
        <v>47</v>
      </c>
      <c r="AY61" s="199">
        <f t="shared" si="141"/>
        <v>251</v>
      </c>
      <c r="AZ61" s="197">
        <v>147</v>
      </c>
      <c r="BA61" s="197">
        <v>104</v>
      </c>
      <c r="BB61" s="196">
        <f t="shared" si="142"/>
        <v>464</v>
      </c>
      <c r="BC61" s="197">
        <v>400</v>
      </c>
      <c r="BD61" s="198">
        <v>64</v>
      </c>
      <c r="BE61" s="199">
        <f t="shared" si="143"/>
        <v>440</v>
      </c>
      <c r="BF61" s="197">
        <v>353</v>
      </c>
      <c r="BG61" s="197">
        <v>87</v>
      </c>
      <c r="BH61" s="196">
        <f t="shared" si="144"/>
        <v>913</v>
      </c>
      <c r="BI61" s="197">
        <v>651</v>
      </c>
      <c r="BJ61" s="198">
        <v>262</v>
      </c>
      <c r="BK61" s="199">
        <f t="shared" si="145"/>
        <v>100</v>
      </c>
      <c r="BL61" s="197">
        <v>45</v>
      </c>
      <c r="BM61" s="197">
        <v>55</v>
      </c>
      <c r="BN61" s="196">
        <f t="shared" si="146"/>
        <v>43</v>
      </c>
      <c r="BO61" s="197">
        <v>9</v>
      </c>
      <c r="BP61" s="198">
        <v>34</v>
      </c>
      <c r="BQ61" s="199">
        <f t="shared" si="147"/>
        <v>382</v>
      </c>
      <c r="BR61" s="197">
        <v>350</v>
      </c>
      <c r="BS61" s="198">
        <v>32</v>
      </c>
      <c r="BT61" s="196">
        <f t="shared" si="148"/>
        <v>40</v>
      </c>
      <c r="BU61" s="197">
        <v>35</v>
      </c>
      <c r="BV61" s="198">
        <v>5</v>
      </c>
      <c r="BW61" s="108"/>
    </row>
    <row r="62" spans="1:75" ht="15" customHeight="1" x14ac:dyDescent="0.3">
      <c r="A62" s="109" t="s">
        <v>9</v>
      </c>
      <c r="B62" s="61" t="s">
        <v>9</v>
      </c>
      <c r="C62" s="295">
        <f t="shared" si="123"/>
        <v>7427</v>
      </c>
      <c r="D62" s="195">
        <f t="shared" si="124"/>
        <v>5247</v>
      </c>
      <c r="E62" s="195">
        <f t="shared" si="125"/>
        <v>2180</v>
      </c>
      <c r="F62" s="196">
        <f t="shared" si="126"/>
        <v>779</v>
      </c>
      <c r="G62" s="197">
        <v>520</v>
      </c>
      <c r="H62" s="198">
        <v>259</v>
      </c>
      <c r="I62" s="199">
        <f t="shared" si="127"/>
        <v>1491</v>
      </c>
      <c r="J62" s="197">
        <v>1086</v>
      </c>
      <c r="K62" s="197">
        <v>405</v>
      </c>
      <c r="L62" s="196">
        <f t="shared" si="128"/>
        <v>239</v>
      </c>
      <c r="M62" s="197">
        <v>159</v>
      </c>
      <c r="N62" s="198">
        <v>80</v>
      </c>
      <c r="O62" s="199">
        <f t="shared" si="129"/>
        <v>175</v>
      </c>
      <c r="P62" s="197">
        <v>87</v>
      </c>
      <c r="Q62" s="198">
        <v>88</v>
      </c>
      <c r="R62" s="199">
        <f t="shared" si="130"/>
        <v>784</v>
      </c>
      <c r="S62" s="197">
        <v>474</v>
      </c>
      <c r="T62" s="198">
        <v>310</v>
      </c>
      <c r="U62" s="199">
        <f t="shared" si="131"/>
        <v>124</v>
      </c>
      <c r="V62" s="197">
        <v>76</v>
      </c>
      <c r="W62" s="197">
        <v>48</v>
      </c>
      <c r="X62" s="196">
        <f t="shared" si="132"/>
        <v>505</v>
      </c>
      <c r="Y62" s="197">
        <v>408</v>
      </c>
      <c r="Z62" s="198">
        <v>97</v>
      </c>
      <c r="AA62" s="199">
        <f t="shared" si="133"/>
        <v>113</v>
      </c>
      <c r="AB62" s="197">
        <v>49</v>
      </c>
      <c r="AC62" s="198">
        <v>64</v>
      </c>
      <c r="AD62" s="196">
        <f t="shared" si="134"/>
        <v>74</v>
      </c>
      <c r="AE62" s="197">
        <v>34</v>
      </c>
      <c r="AF62" s="198">
        <v>40</v>
      </c>
      <c r="AG62" s="196">
        <f t="shared" si="135"/>
        <v>938</v>
      </c>
      <c r="AH62" s="199">
        <v>692</v>
      </c>
      <c r="AI62" s="199">
        <v>246</v>
      </c>
      <c r="AJ62" s="196">
        <f t="shared" si="136"/>
        <v>89</v>
      </c>
      <c r="AK62" s="197">
        <v>73</v>
      </c>
      <c r="AL62" s="198">
        <v>16</v>
      </c>
      <c r="AM62" s="199">
        <f t="shared" si="137"/>
        <v>81</v>
      </c>
      <c r="AN62" s="197">
        <v>51</v>
      </c>
      <c r="AO62" s="197">
        <v>30</v>
      </c>
      <c r="AP62" s="196">
        <f t="shared" si="138"/>
        <v>31</v>
      </c>
      <c r="AQ62" s="197">
        <v>6</v>
      </c>
      <c r="AR62" s="198">
        <v>25</v>
      </c>
      <c r="AS62" s="199">
        <f t="shared" si="139"/>
        <v>28</v>
      </c>
      <c r="AT62" s="197">
        <v>4</v>
      </c>
      <c r="AU62" s="197">
        <v>24</v>
      </c>
      <c r="AV62" s="196">
        <f t="shared" si="140"/>
        <v>171</v>
      </c>
      <c r="AW62" s="229">
        <v>146</v>
      </c>
      <c r="AX62" s="230">
        <v>25</v>
      </c>
      <c r="AY62" s="199">
        <f t="shared" si="141"/>
        <v>125</v>
      </c>
      <c r="AZ62" s="197">
        <v>64</v>
      </c>
      <c r="BA62" s="197">
        <v>61</v>
      </c>
      <c r="BB62" s="196">
        <f t="shared" si="142"/>
        <v>339</v>
      </c>
      <c r="BC62" s="197">
        <v>294</v>
      </c>
      <c r="BD62" s="198">
        <v>45</v>
      </c>
      <c r="BE62" s="199">
        <f t="shared" si="143"/>
        <v>249</v>
      </c>
      <c r="BF62" s="197">
        <v>208</v>
      </c>
      <c r="BG62" s="197">
        <v>41</v>
      </c>
      <c r="BH62" s="196">
        <f t="shared" si="144"/>
        <v>689</v>
      </c>
      <c r="BI62" s="197">
        <v>492</v>
      </c>
      <c r="BJ62" s="198">
        <v>197</v>
      </c>
      <c r="BK62" s="199">
        <f t="shared" si="145"/>
        <v>57</v>
      </c>
      <c r="BL62" s="197">
        <v>24</v>
      </c>
      <c r="BM62" s="197">
        <v>33</v>
      </c>
      <c r="BN62" s="196">
        <f t="shared" si="146"/>
        <v>45</v>
      </c>
      <c r="BO62" s="197">
        <v>15</v>
      </c>
      <c r="BP62" s="198">
        <v>30</v>
      </c>
      <c r="BQ62" s="199">
        <f t="shared" si="147"/>
        <v>274</v>
      </c>
      <c r="BR62" s="197">
        <v>258</v>
      </c>
      <c r="BS62" s="198">
        <v>16</v>
      </c>
      <c r="BT62" s="196">
        <f t="shared" si="148"/>
        <v>27</v>
      </c>
      <c r="BU62" s="197">
        <v>27</v>
      </c>
      <c r="BV62" s="198">
        <v>0</v>
      </c>
      <c r="BW62" s="108"/>
    </row>
    <row r="63" spans="1:75" ht="15" customHeight="1" x14ac:dyDescent="0.3">
      <c r="A63" s="109" t="s">
        <v>10</v>
      </c>
      <c r="B63" s="61" t="s">
        <v>10</v>
      </c>
      <c r="C63" s="295">
        <f t="shared" si="123"/>
        <v>4262</v>
      </c>
      <c r="D63" s="195">
        <f t="shared" si="124"/>
        <v>2842</v>
      </c>
      <c r="E63" s="195">
        <f t="shared" si="125"/>
        <v>1420</v>
      </c>
      <c r="F63" s="196">
        <f t="shared" si="126"/>
        <v>515</v>
      </c>
      <c r="G63" s="197">
        <v>344</v>
      </c>
      <c r="H63" s="198">
        <v>171</v>
      </c>
      <c r="I63" s="199">
        <f t="shared" si="127"/>
        <v>920</v>
      </c>
      <c r="J63" s="197">
        <v>606</v>
      </c>
      <c r="K63" s="197">
        <v>314</v>
      </c>
      <c r="L63" s="196">
        <f t="shared" si="128"/>
        <v>146</v>
      </c>
      <c r="M63" s="197">
        <v>95</v>
      </c>
      <c r="N63" s="198">
        <v>51</v>
      </c>
      <c r="O63" s="199">
        <f t="shared" si="129"/>
        <v>103</v>
      </c>
      <c r="P63" s="197">
        <v>47</v>
      </c>
      <c r="Q63" s="198">
        <v>56</v>
      </c>
      <c r="R63" s="199">
        <f t="shared" si="130"/>
        <v>438</v>
      </c>
      <c r="S63" s="197">
        <v>243</v>
      </c>
      <c r="T63" s="198">
        <v>195</v>
      </c>
      <c r="U63" s="199">
        <f t="shared" si="131"/>
        <v>68</v>
      </c>
      <c r="V63" s="197">
        <v>28</v>
      </c>
      <c r="W63" s="197">
        <v>40</v>
      </c>
      <c r="X63" s="196">
        <f t="shared" si="132"/>
        <v>281</v>
      </c>
      <c r="Y63" s="197">
        <v>205</v>
      </c>
      <c r="Z63" s="198">
        <v>76</v>
      </c>
      <c r="AA63" s="199">
        <f t="shared" si="133"/>
        <v>70</v>
      </c>
      <c r="AB63" s="197">
        <v>21</v>
      </c>
      <c r="AC63" s="198">
        <v>49</v>
      </c>
      <c r="AD63" s="196">
        <f t="shared" si="134"/>
        <v>50</v>
      </c>
      <c r="AE63" s="197">
        <v>23</v>
      </c>
      <c r="AF63" s="198">
        <v>27</v>
      </c>
      <c r="AG63" s="196">
        <f t="shared" si="135"/>
        <v>496</v>
      </c>
      <c r="AH63" s="199">
        <v>346</v>
      </c>
      <c r="AI63" s="199">
        <v>150</v>
      </c>
      <c r="AJ63" s="196">
        <f t="shared" si="136"/>
        <v>25</v>
      </c>
      <c r="AK63" s="197">
        <v>17</v>
      </c>
      <c r="AL63" s="198">
        <v>8</v>
      </c>
      <c r="AM63" s="199">
        <f t="shared" si="137"/>
        <v>51</v>
      </c>
      <c r="AN63" s="197">
        <v>30</v>
      </c>
      <c r="AO63" s="197">
        <v>21</v>
      </c>
      <c r="AP63" s="196">
        <f t="shared" si="138"/>
        <v>4</v>
      </c>
      <c r="AQ63" s="197">
        <v>0</v>
      </c>
      <c r="AR63" s="198">
        <v>4</v>
      </c>
      <c r="AS63" s="199">
        <f t="shared" si="139"/>
        <v>16</v>
      </c>
      <c r="AT63" s="197">
        <v>4</v>
      </c>
      <c r="AU63" s="197">
        <v>12</v>
      </c>
      <c r="AV63" s="196">
        <f t="shared" si="140"/>
        <v>118</v>
      </c>
      <c r="AW63" s="229">
        <v>97</v>
      </c>
      <c r="AX63" s="230">
        <v>21</v>
      </c>
      <c r="AY63" s="199">
        <f t="shared" si="141"/>
        <v>55</v>
      </c>
      <c r="AZ63" s="197">
        <v>31</v>
      </c>
      <c r="BA63" s="197">
        <v>24</v>
      </c>
      <c r="BB63" s="196">
        <f t="shared" si="142"/>
        <v>162</v>
      </c>
      <c r="BC63" s="197">
        <v>140</v>
      </c>
      <c r="BD63" s="198">
        <v>22</v>
      </c>
      <c r="BE63" s="199">
        <f t="shared" si="143"/>
        <v>141</v>
      </c>
      <c r="BF63" s="197">
        <v>108</v>
      </c>
      <c r="BG63" s="197">
        <v>33</v>
      </c>
      <c r="BH63" s="196">
        <f t="shared" si="144"/>
        <v>366</v>
      </c>
      <c r="BI63" s="197">
        <v>274</v>
      </c>
      <c r="BJ63" s="198">
        <v>92</v>
      </c>
      <c r="BK63" s="199">
        <f t="shared" si="145"/>
        <v>41</v>
      </c>
      <c r="BL63" s="197">
        <v>16</v>
      </c>
      <c r="BM63" s="197">
        <v>25</v>
      </c>
      <c r="BN63" s="196">
        <f t="shared" si="146"/>
        <v>19</v>
      </c>
      <c r="BO63" s="197">
        <v>8</v>
      </c>
      <c r="BP63" s="198">
        <v>11</v>
      </c>
      <c r="BQ63" s="199">
        <f t="shared" si="147"/>
        <v>165</v>
      </c>
      <c r="BR63" s="197">
        <v>150</v>
      </c>
      <c r="BS63" s="198">
        <v>15</v>
      </c>
      <c r="BT63" s="196">
        <f t="shared" si="148"/>
        <v>12</v>
      </c>
      <c r="BU63" s="197">
        <v>9</v>
      </c>
      <c r="BV63" s="198">
        <v>3</v>
      </c>
      <c r="BW63" s="108"/>
    </row>
    <row r="64" spans="1:75" ht="15" customHeight="1" x14ac:dyDescent="0.3">
      <c r="A64" s="109" t="s">
        <v>11</v>
      </c>
      <c r="B64" s="61" t="s">
        <v>11</v>
      </c>
      <c r="C64" s="295">
        <f t="shared" si="123"/>
        <v>2892</v>
      </c>
      <c r="D64" s="195">
        <f t="shared" si="124"/>
        <v>1605</v>
      </c>
      <c r="E64" s="195">
        <f t="shared" si="125"/>
        <v>1287</v>
      </c>
      <c r="F64" s="196">
        <f t="shared" si="126"/>
        <v>381</v>
      </c>
      <c r="G64" s="197">
        <v>236</v>
      </c>
      <c r="H64" s="198">
        <v>145</v>
      </c>
      <c r="I64" s="199">
        <f t="shared" si="127"/>
        <v>655</v>
      </c>
      <c r="J64" s="197">
        <v>379</v>
      </c>
      <c r="K64" s="197">
        <v>276</v>
      </c>
      <c r="L64" s="196">
        <f t="shared" si="128"/>
        <v>86</v>
      </c>
      <c r="M64" s="197">
        <v>47</v>
      </c>
      <c r="N64" s="198">
        <v>39</v>
      </c>
      <c r="O64" s="199">
        <f t="shared" si="129"/>
        <v>96</v>
      </c>
      <c r="P64" s="197">
        <v>35</v>
      </c>
      <c r="Q64" s="198">
        <v>61</v>
      </c>
      <c r="R64" s="199">
        <f t="shared" si="130"/>
        <v>346</v>
      </c>
      <c r="S64" s="197">
        <v>174</v>
      </c>
      <c r="T64" s="198">
        <v>172</v>
      </c>
      <c r="U64" s="199">
        <f t="shared" si="131"/>
        <v>76</v>
      </c>
      <c r="V64" s="197">
        <v>26</v>
      </c>
      <c r="W64" s="197">
        <v>50</v>
      </c>
      <c r="X64" s="196">
        <f t="shared" si="132"/>
        <v>138</v>
      </c>
      <c r="Y64" s="197">
        <v>76</v>
      </c>
      <c r="Z64" s="198">
        <v>62</v>
      </c>
      <c r="AA64" s="199">
        <f t="shared" si="133"/>
        <v>73</v>
      </c>
      <c r="AB64" s="197">
        <v>30</v>
      </c>
      <c r="AC64" s="198">
        <v>43</v>
      </c>
      <c r="AD64" s="196">
        <f t="shared" si="134"/>
        <v>47</v>
      </c>
      <c r="AE64" s="197">
        <v>20</v>
      </c>
      <c r="AF64" s="198">
        <v>27</v>
      </c>
      <c r="AG64" s="196">
        <f t="shared" si="135"/>
        <v>303</v>
      </c>
      <c r="AH64" s="199">
        <v>165</v>
      </c>
      <c r="AI64" s="199">
        <v>138</v>
      </c>
      <c r="AJ64" s="196">
        <f t="shared" si="136"/>
        <v>25</v>
      </c>
      <c r="AK64" s="197">
        <v>14</v>
      </c>
      <c r="AL64" s="198">
        <v>11</v>
      </c>
      <c r="AM64" s="199">
        <f t="shared" si="137"/>
        <v>52</v>
      </c>
      <c r="AN64" s="197">
        <v>21</v>
      </c>
      <c r="AO64" s="197">
        <v>31</v>
      </c>
      <c r="AP64" s="196">
        <f t="shared" si="138"/>
        <v>15</v>
      </c>
      <c r="AQ64" s="197">
        <v>6</v>
      </c>
      <c r="AR64" s="198">
        <v>9</v>
      </c>
      <c r="AS64" s="199">
        <f t="shared" si="139"/>
        <v>18</v>
      </c>
      <c r="AT64" s="197">
        <v>6</v>
      </c>
      <c r="AU64" s="197">
        <v>12</v>
      </c>
      <c r="AV64" s="196">
        <f t="shared" si="140"/>
        <v>50</v>
      </c>
      <c r="AW64" s="229">
        <v>40</v>
      </c>
      <c r="AX64" s="230">
        <v>10</v>
      </c>
      <c r="AY64" s="199">
        <f t="shared" si="141"/>
        <v>32</v>
      </c>
      <c r="AZ64" s="197">
        <v>15</v>
      </c>
      <c r="BA64" s="197">
        <v>17</v>
      </c>
      <c r="BB64" s="196">
        <f t="shared" si="142"/>
        <v>68</v>
      </c>
      <c r="BC64" s="197">
        <v>45</v>
      </c>
      <c r="BD64" s="198">
        <v>23</v>
      </c>
      <c r="BE64" s="199">
        <f t="shared" si="143"/>
        <v>90</v>
      </c>
      <c r="BF64" s="197">
        <v>60</v>
      </c>
      <c r="BG64" s="197">
        <v>30</v>
      </c>
      <c r="BH64" s="196">
        <f t="shared" si="144"/>
        <v>185</v>
      </c>
      <c r="BI64" s="197">
        <v>114</v>
      </c>
      <c r="BJ64" s="198">
        <v>71</v>
      </c>
      <c r="BK64" s="199">
        <f t="shared" si="145"/>
        <v>38</v>
      </c>
      <c r="BL64" s="197">
        <v>11</v>
      </c>
      <c r="BM64" s="197">
        <v>27</v>
      </c>
      <c r="BN64" s="196">
        <f t="shared" si="146"/>
        <v>25</v>
      </c>
      <c r="BO64" s="197">
        <v>10</v>
      </c>
      <c r="BP64" s="198">
        <v>15</v>
      </c>
      <c r="BQ64" s="199">
        <f t="shared" si="147"/>
        <v>89</v>
      </c>
      <c r="BR64" s="197">
        <v>72</v>
      </c>
      <c r="BS64" s="198">
        <v>17</v>
      </c>
      <c r="BT64" s="196">
        <f t="shared" si="148"/>
        <v>4</v>
      </c>
      <c r="BU64" s="197">
        <v>3</v>
      </c>
      <c r="BV64" s="198">
        <v>1</v>
      </c>
      <c r="BW64" s="108"/>
    </row>
    <row r="65" spans="1:75" ht="15" customHeight="1" x14ac:dyDescent="0.3">
      <c r="A65" s="109" t="s">
        <v>12</v>
      </c>
      <c r="B65" s="61" t="s">
        <v>12</v>
      </c>
      <c r="C65" s="295">
        <f t="shared" si="123"/>
        <v>2448</v>
      </c>
      <c r="D65" s="195">
        <f t="shared" si="124"/>
        <v>1159</v>
      </c>
      <c r="E65" s="195">
        <f t="shared" si="125"/>
        <v>1289</v>
      </c>
      <c r="F65" s="196">
        <f t="shared" si="126"/>
        <v>262</v>
      </c>
      <c r="G65" s="197">
        <v>126</v>
      </c>
      <c r="H65" s="198">
        <v>136</v>
      </c>
      <c r="I65" s="199">
        <f t="shared" si="127"/>
        <v>537</v>
      </c>
      <c r="J65" s="197">
        <v>287</v>
      </c>
      <c r="K65" s="197">
        <v>250</v>
      </c>
      <c r="L65" s="196">
        <f t="shared" si="128"/>
        <v>90</v>
      </c>
      <c r="M65" s="197">
        <v>39</v>
      </c>
      <c r="N65" s="198">
        <v>51</v>
      </c>
      <c r="O65" s="199">
        <f t="shared" si="129"/>
        <v>123</v>
      </c>
      <c r="P65" s="197">
        <v>51</v>
      </c>
      <c r="Q65" s="198">
        <v>72</v>
      </c>
      <c r="R65" s="199">
        <f t="shared" si="130"/>
        <v>290</v>
      </c>
      <c r="S65" s="197">
        <v>141</v>
      </c>
      <c r="T65" s="198">
        <v>149</v>
      </c>
      <c r="U65" s="199">
        <f t="shared" si="131"/>
        <v>65</v>
      </c>
      <c r="V65" s="197">
        <v>24</v>
      </c>
      <c r="W65" s="197">
        <v>41</v>
      </c>
      <c r="X65" s="196">
        <f t="shared" si="132"/>
        <v>122</v>
      </c>
      <c r="Y65" s="197">
        <v>60</v>
      </c>
      <c r="Z65" s="198">
        <v>62</v>
      </c>
      <c r="AA65" s="199">
        <f t="shared" si="133"/>
        <v>75</v>
      </c>
      <c r="AB65" s="197">
        <v>24</v>
      </c>
      <c r="AC65" s="198">
        <v>51</v>
      </c>
      <c r="AD65" s="196">
        <f t="shared" si="134"/>
        <v>49</v>
      </c>
      <c r="AE65" s="197">
        <v>18</v>
      </c>
      <c r="AF65" s="198">
        <v>31</v>
      </c>
      <c r="AG65" s="196">
        <f t="shared" si="135"/>
        <v>251</v>
      </c>
      <c r="AH65" s="199">
        <v>112</v>
      </c>
      <c r="AI65" s="199">
        <v>139</v>
      </c>
      <c r="AJ65" s="196">
        <f t="shared" si="136"/>
        <v>20</v>
      </c>
      <c r="AK65" s="197">
        <v>12</v>
      </c>
      <c r="AL65" s="198">
        <v>8</v>
      </c>
      <c r="AM65" s="199">
        <f t="shared" si="137"/>
        <v>44</v>
      </c>
      <c r="AN65" s="197">
        <v>17</v>
      </c>
      <c r="AO65" s="197">
        <v>27</v>
      </c>
      <c r="AP65" s="196">
        <f t="shared" si="138"/>
        <v>28</v>
      </c>
      <c r="AQ65" s="197">
        <v>10</v>
      </c>
      <c r="AR65" s="198">
        <v>18</v>
      </c>
      <c r="AS65" s="199">
        <f t="shared" si="139"/>
        <v>21</v>
      </c>
      <c r="AT65" s="197">
        <v>7</v>
      </c>
      <c r="AU65" s="197">
        <v>14</v>
      </c>
      <c r="AV65" s="196">
        <f t="shared" si="140"/>
        <v>38</v>
      </c>
      <c r="AW65" s="229">
        <v>11</v>
      </c>
      <c r="AX65" s="230">
        <v>27</v>
      </c>
      <c r="AY65" s="199">
        <f t="shared" si="141"/>
        <v>43</v>
      </c>
      <c r="AZ65" s="197">
        <v>23</v>
      </c>
      <c r="BA65" s="197">
        <v>20</v>
      </c>
      <c r="BB65" s="196">
        <f t="shared" si="142"/>
        <v>48</v>
      </c>
      <c r="BC65" s="197">
        <v>24</v>
      </c>
      <c r="BD65" s="198">
        <v>24</v>
      </c>
      <c r="BE65" s="199">
        <f t="shared" si="143"/>
        <v>49</v>
      </c>
      <c r="BF65" s="197">
        <v>23</v>
      </c>
      <c r="BG65" s="197">
        <v>26</v>
      </c>
      <c r="BH65" s="196">
        <f t="shared" si="144"/>
        <v>149</v>
      </c>
      <c r="BI65" s="197">
        <v>81</v>
      </c>
      <c r="BJ65" s="198">
        <v>68</v>
      </c>
      <c r="BK65" s="199">
        <f t="shared" si="145"/>
        <v>52</v>
      </c>
      <c r="BL65" s="197">
        <v>24</v>
      </c>
      <c r="BM65" s="197">
        <v>28</v>
      </c>
      <c r="BN65" s="196">
        <f t="shared" si="146"/>
        <v>32</v>
      </c>
      <c r="BO65" s="197">
        <v>10</v>
      </c>
      <c r="BP65" s="198">
        <v>22</v>
      </c>
      <c r="BQ65" s="199">
        <f t="shared" si="147"/>
        <v>49</v>
      </c>
      <c r="BR65" s="197">
        <v>28</v>
      </c>
      <c r="BS65" s="198">
        <v>21</v>
      </c>
      <c r="BT65" s="196">
        <f t="shared" si="148"/>
        <v>11</v>
      </c>
      <c r="BU65" s="197">
        <v>7</v>
      </c>
      <c r="BV65" s="198">
        <v>4</v>
      </c>
      <c r="BW65" s="108"/>
    </row>
    <row r="66" spans="1:75" ht="15" customHeight="1" x14ac:dyDescent="0.3">
      <c r="A66" s="109" t="s">
        <v>13</v>
      </c>
      <c r="B66" s="61" t="s">
        <v>13</v>
      </c>
      <c r="C66" s="295">
        <f t="shared" si="123"/>
        <v>1992</v>
      </c>
      <c r="D66" s="195">
        <f t="shared" si="124"/>
        <v>881</v>
      </c>
      <c r="E66" s="195">
        <f t="shared" si="125"/>
        <v>1111</v>
      </c>
      <c r="F66" s="196">
        <f t="shared" si="126"/>
        <v>231</v>
      </c>
      <c r="G66" s="197">
        <v>108</v>
      </c>
      <c r="H66" s="198">
        <v>123</v>
      </c>
      <c r="I66" s="199">
        <f t="shared" si="127"/>
        <v>392</v>
      </c>
      <c r="J66" s="197">
        <v>186</v>
      </c>
      <c r="K66" s="197">
        <v>206</v>
      </c>
      <c r="L66" s="196">
        <f t="shared" si="128"/>
        <v>72</v>
      </c>
      <c r="M66" s="197">
        <v>23</v>
      </c>
      <c r="N66" s="198">
        <v>49</v>
      </c>
      <c r="O66" s="199">
        <f t="shared" si="129"/>
        <v>85</v>
      </c>
      <c r="P66" s="197">
        <v>35</v>
      </c>
      <c r="Q66" s="198">
        <v>50</v>
      </c>
      <c r="R66" s="199">
        <f t="shared" si="130"/>
        <v>240</v>
      </c>
      <c r="S66" s="197">
        <v>108</v>
      </c>
      <c r="T66" s="198">
        <v>132</v>
      </c>
      <c r="U66" s="199">
        <f t="shared" si="131"/>
        <v>62</v>
      </c>
      <c r="V66" s="197">
        <v>25</v>
      </c>
      <c r="W66" s="197">
        <v>37</v>
      </c>
      <c r="X66" s="196">
        <f t="shared" si="132"/>
        <v>109</v>
      </c>
      <c r="Y66" s="197">
        <v>53</v>
      </c>
      <c r="Z66" s="198">
        <v>56</v>
      </c>
      <c r="AA66" s="199">
        <f t="shared" si="133"/>
        <v>72</v>
      </c>
      <c r="AB66" s="197">
        <v>36</v>
      </c>
      <c r="AC66" s="198">
        <v>36</v>
      </c>
      <c r="AD66" s="196">
        <f t="shared" si="134"/>
        <v>62</v>
      </c>
      <c r="AE66" s="197">
        <v>22</v>
      </c>
      <c r="AF66" s="198">
        <v>40</v>
      </c>
      <c r="AG66" s="196">
        <f t="shared" si="135"/>
        <v>199</v>
      </c>
      <c r="AH66" s="199">
        <v>88</v>
      </c>
      <c r="AI66" s="199">
        <v>111</v>
      </c>
      <c r="AJ66" s="196">
        <f t="shared" si="136"/>
        <v>16</v>
      </c>
      <c r="AK66" s="197">
        <v>6</v>
      </c>
      <c r="AL66" s="198">
        <v>10</v>
      </c>
      <c r="AM66" s="199">
        <f t="shared" si="137"/>
        <v>27</v>
      </c>
      <c r="AN66" s="197">
        <v>9</v>
      </c>
      <c r="AO66" s="197">
        <v>18</v>
      </c>
      <c r="AP66" s="196">
        <f t="shared" si="138"/>
        <v>20</v>
      </c>
      <c r="AQ66" s="197">
        <v>5</v>
      </c>
      <c r="AR66" s="198">
        <v>15</v>
      </c>
      <c r="AS66" s="199">
        <f t="shared" si="139"/>
        <v>18</v>
      </c>
      <c r="AT66" s="197">
        <v>5</v>
      </c>
      <c r="AU66" s="197">
        <v>13</v>
      </c>
      <c r="AV66" s="196">
        <f t="shared" si="140"/>
        <v>26</v>
      </c>
      <c r="AW66" s="229">
        <v>11</v>
      </c>
      <c r="AX66" s="230">
        <v>15</v>
      </c>
      <c r="AY66" s="199">
        <f t="shared" si="141"/>
        <v>28</v>
      </c>
      <c r="AZ66" s="197">
        <v>8</v>
      </c>
      <c r="BA66" s="197">
        <v>20</v>
      </c>
      <c r="BB66" s="196">
        <f t="shared" si="142"/>
        <v>37</v>
      </c>
      <c r="BC66" s="197">
        <v>16</v>
      </c>
      <c r="BD66" s="198">
        <v>21</v>
      </c>
      <c r="BE66" s="199">
        <f t="shared" si="143"/>
        <v>49</v>
      </c>
      <c r="BF66" s="197">
        <v>20</v>
      </c>
      <c r="BG66" s="197">
        <v>29</v>
      </c>
      <c r="BH66" s="196">
        <f t="shared" si="144"/>
        <v>135</v>
      </c>
      <c r="BI66" s="197">
        <v>69</v>
      </c>
      <c r="BJ66" s="198">
        <v>66</v>
      </c>
      <c r="BK66" s="199">
        <f t="shared" si="145"/>
        <v>33</v>
      </c>
      <c r="BL66" s="197">
        <v>16</v>
      </c>
      <c r="BM66" s="197">
        <v>17</v>
      </c>
      <c r="BN66" s="196">
        <f t="shared" si="146"/>
        <v>26</v>
      </c>
      <c r="BO66" s="197">
        <v>12</v>
      </c>
      <c r="BP66" s="198">
        <v>14</v>
      </c>
      <c r="BQ66" s="199">
        <f t="shared" si="147"/>
        <v>41</v>
      </c>
      <c r="BR66" s="197">
        <v>12</v>
      </c>
      <c r="BS66" s="198">
        <v>29</v>
      </c>
      <c r="BT66" s="196">
        <f t="shared" si="148"/>
        <v>12</v>
      </c>
      <c r="BU66" s="197">
        <v>8</v>
      </c>
      <c r="BV66" s="198">
        <v>4</v>
      </c>
      <c r="BW66" s="108"/>
    </row>
    <row r="67" spans="1:75" ht="15" customHeight="1" x14ac:dyDescent="0.3">
      <c r="A67" s="109" t="s">
        <v>15</v>
      </c>
      <c r="B67" s="61" t="s">
        <v>15</v>
      </c>
      <c r="C67" s="295">
        <f t="shared" si="123"/>
        <v>959</v>
      </c>
      <c r="D67" s="195">
        <f t="shared" si="124"/>
        <v>426</v>
      </c>
      <c r="E67" s="195">
        <f t="shared" si="125"/>
        <v>533</v>
      </c>
      <c r="F67" s="196">
        <f t="shared" si="126"/>
        <v>124</v>
      </c>
      <c r="G67" s="197">
        <v>56</v>
      </c>
      <c r="H67" s="198">
        <v>68</v>
      </c>
      <c r="I67" s="199">
        <f t="shared" si="127"/>
        <v>141</v>
      </c>
      <c r="J67" s="197">
        <v>69</v>
      </c>
      <c r="K67" s="197">
        <v>72</v>
      </c>
      <c r="L67" s="196">
        <f t="shared" si="128"/>
        <v>49</v>
      </c>
      <c r="M67" s="197">
        <v>21</v>
      </c>
      <c r="N67" s="198">
        <v>28</v>
      </c>
      <c r="O67" s="199">
        <f t="shared" si="129"/>
        <v>63</v>
      </c>
      <c r="P67" s="197">
        <v>27</v>
      </c>
      <c r="Q67" s="198">
        <v>36</v>
      </c>
      <c r="R67" s="199">
        <f t="shared" si="130"/>
        <v>124</v>
      </c>
      <c r="S67" s="197">
        <v>50</v>
      </c>
      <c r="T67" s="198">
        <v>74</v>
      </c>
      <c r="U67" s="199">
        <f t="shared" si="131"/>
        <v>33</v>
      </c>
      <c r="V67" s="197">
        <v>15</v>
      </c>
      <c r="W67" s="197">
        <v>18</v>
      </c>
      <c r="X67" s="196">
        <f t="shared" si="132"/>
        <v>44</v>
      </c>
      <c r="Y67" s="197">
        <v>24</v>
      </c>
      <c r="Z67" s="198">
        <v>20</v>
      </c>
      <c r="AA67" s="199">
        <f t="shared" si="133"/>
        <v>29</v>
      </c>
      <c r="AB67" s="197">
        <v>13</v>
      </c>
      <c r="AC67" s="198">
        <v>16</v>
      </c>
      <c r="AD67" s="196">
        <f t="shared" si="134"/>
        <v>27</v>
      </c>
      <c r="AE67" s="197">
        <v>8</v>
      </c>
      <c r="AF67" s="198">
        <v>19</v>
      </c>
      <c r="AG67" s="196">
        <f t="shared" si="135"/>
        <v>88</v>
      </c>
      <c r="AH67" s="199">
        <v>40</v>
      </c>
      <c r="AI67" s="199">
        <v>48</v>
      </c>
      <c r="AJ67" s="196">
        <f t="shared" si="136"/>
        <v>2</v>
      </c>
      <c r="AK67" s="197">
        <v>1</v>
      </c>
      <c r="AL67" s="198">
        <v>1</v>
      </c>
      <c r="AM67" s="199">
        <f t="shared" si="137"/>
        <v>25</v>
      </c>
      <c r="AN67" s="197">
        <v>12</v>
      </c>
      <c r="AO67" s="197">
        <v>13</v>
      </c>
      <c r="AP67" s="196">
        <f t="shared" si="138"/>
        <v>9</v>
      </c>
      <c r="AQ67" s="197">
        <v>7</v>
      </c>
      <c r="AR67" s="198">
        <v>2</v>
      </c>
      <c r="AS67" s="199">
        <f t="shared" si="139"/>
        <v>14</v>
      </c>
      <c r="AT67" s="197">
        <v>7</v>
      </c>
      <c r="AU67" s="197">
        <v>7</v>
      </c>
      <c r="AV67" s="196">
        <f t="shared" si="140"/>
        <v>10</v>
      </c>
      <c r="AW67" s="229">
        <v>3</v>
      </c>
      <c r="AX67" s="230">
        <v>7</v>
      </c>
      <c r="AY67" s="199">
        <f t="shared" si="141"/>
        <v>20</v>
      </c>
      <c r="AZ67" s="197">
        <v>7</v>
      </c>
      <c r="BA67" s="197">
        <v>13</v>
      </c>
      <c r="BB67" s="196">
        <f t="shared" si="142"/>
        <v>20</v>
      </c>
      <c r="BC67" s="197">
        <v>8</v>
      </c>
      <c r="BD67" s="198">
        <v>12</v>
      </c>
      <c r="BE67" s="199">
        <f t="shared" si="143"/>
        <v>19</v>
      </c>
      <c r="BF67" s="197">
        <v>5</v>
      </c>
      <c r="BG67" s="197">
        <v>14</v>
      </c>
      <c r="BH67" s="196">
        <f t="shared" si="144"/>
        <v>73</v>
      </c>
      <c r="BI67" s="197">
        <v>38</v>
      </c>
      <c r="BJ67" s="198">
        <v>35</v>
      </c>
      <c r="BK67" s="199">
        <f t="shared" si="145"/>
        <v>14</v>
      </c>
      <c r="BL67" s="197">
        <v>4</v>
      </c>
      <c r="BM67" s="197">
        <v>10</v>
      </c>
      <c r="BN67" s="196">
        <f t="shared" si="146"/>
        <v>14</v>
      </c>
      <c r="BO67" s="197">
        <v>5</v>
      </c>
      <c r="BP67" s="198">
        <v>9</v>
      </c>
      <c r="BQ67" s="199">
        <f t="shared" si="147"/>
        <v>10</v>
      </c>
      <c r="BR67" s="197">
        <v>4</v>
      </c>
      <c r="BS67" s="198">
        <v>6</v>
      </c>
      <c r="BT67" s="196">
        <f t="shared" si="148"/>
        <v>7</v>
      </c>
      <c r="BU67" s="197">
        <v>2</v>
      </c>
      <c r="BV67" s="198">
        <v>5</v>
      </c>
      <c r="BW67" s="108"/>
    </row>
    <row r="68" spans="1:75" ht="15" customHeight="1" x14ac:dyDescent="0.3">
      <c r="A68" s="109" t="s">
        <v>16</v>
      </c>
      <c r="B68" s="61" t="s">
        <v>16</v>
      </c>
      <c r="C68" s="295">
        <f t="shared" si="123"/>
        <v>351</v>
      </c>
      <c r="D68" s="195">
        <f t="shared" si="124"/>
        <v>178</v>
      </c>
      <c r="E68" s="195">
        <f t="shared" si="125"/>
        <v>173</v>
      </c>
      <c r="F68" s="196">
        <f t="shared" si="126"/>
        <v>54</v>
      </c>
      <c r="G68" s="197">
        <v>28</v>
      </c>
      <c r="H68" s="198">
        <v>26</v>
      </c>
      <c r="I68" s="199">
        <f t="shared" si="127"/>
        <v>40</v>
      </c>
      <c r="J68" s="197">
        <v>21</v>
      </c>
      <c r="K68" s="197">
        <v>19</v>
      </c>
      <c r="L68" s="196">
        <f t="shared" si="128"/>
        <v>13</v>
      </c>
      <c r="M68" s="197">
        <v>5</v>
      </c>
      <c r="N68" s="198">
        <v>8</v>
      </c>
      <c r="O68" s="199">
        <f t="shared" si="129"/>
        <v>26</v>
      </c>
      <c r="P68" s="197">
        <v>15</v>
      </c>
      <c r="Q68" s="198">
        <v>11</v>
      </c>
      <c r="R68" s="199">
        <f t="shared" si="130"/>
        <v>43</v>
      </c>
      <c r="S68" s="197">
        <v>26</v>
      </c>
      <c r="T68" s="198">
        <v>17</v>
      </c>
      <c r="U68" s="199">
        <f t="shared" si="131"/>
        <v>14</v>
      </c>
      <c r="V68" s="197">
        <v>4</v>
      </c>
      <c r="W68" s="197">
        <v>10</v>
      </c>
      <c r="X68" s="196">
        <f t="shared" si="132"/>
        <v>10</v>
      </c>
      <c r="Y68" s="197">
        <v>5</v>
      </c>
      <c r="Z68" s="198">
        <v>5</v>
      </c>
      <c r="AA68" s="199">
        <f t="shared" si="133"/>
        <v>14</v>
      </c>
      <c r="AB68" s="197">
        <v>8</v>
      </c>
      <c r="AC68" s="198">
        <v>6</v>
      </c>
      <c r="AD68" s="196">
        <f t="shared" si="134"/>
        <v>4</v>
      </c>
      <c r="AE68" s="197">
        <v>2</v>
      </c>
      <c r="AF68" s="198">
        <v>2</v>
      </c>
      <c r="AG68" s="196">
        <f t="shared" si="135"/>
        <v>36</v>
      </c>
      <c r="AH68" s="199">
        <v>14</v>
      </c>
      <c r="AI68" s="199">
        <v>22</v>
      </c>
      <c r="AJ68" s="196">
        <f t="shared" si="136"/>
        <v>2</v>
      </c>
      <c r="AK68" s="197">
        <v>1</v>
      </c>
      <c r="AL68" s="198">
        <v>1</v>
      </c>
      <c r="AM68" s="199">
        <f t="shared" si="137"/>
        <v>7</v>
      </c>
      <c r="AN68" s="197">
        <v>3</v>
      </c>
      <c r="AO68" s="197">
        <v>4</v>
      </c>
      <c r="AP68" s="196">
        <f t="shared" si="138"/>
        <v>3</v>
      </c>
      <c r="AQ68" s="197">
        <v>1</v>
      </c>
      <c r="AR68" s="198">
        <v>2</v>
      </c>
      <c r="AS68" s="199">
        <f t="shared" si="139"/>
        <v>5</v>
      </c>
      <c r="AT68" s="197">
        <v>3</v>
      </c>
      <c r="AU68" s="197">
        <v>2</v>
      </c>
      <c r="AV68" s="196">
        <f t="shared" si="140"/>
        <v>3</v>
      </c>
      <c r="AW68" s="229">
        <v>2</v>
      </c>
      <c r="AX68" s="230">
        <v>1</v>
      </c>
      <c r="AY68" s="199">
        <f t="shared" si="141"/>
        <v>4</v>
      </c>
      <c r="AZ68" s="197">
        <v>2</v>
      </c>
      <c r="BA68" s="197">
        <v>2</v>
      </c>
      <c r="BB68" s="196">
        <f t="shared" si="142"/>
        <v>7</v>
      </c>
      <c r="BC68" s="197">
        <v>2</v>
      </c>
      <c r="BD68" s="198">
        <v>5</v>
      </c>
      <c r="BE68" s="199">
        <f t="shared" si="143"/>
        <v>8</v>
      </c>
      <c r="BF68" s="197">
        <v>3</v>
      </c>
      <c r="BG68" s="197">
        <v>5</v>
      </c>
      <c r="BH68" s="196">
        <f t="shared" si="144"/>
        <v>37</v>
      </c>
      <c r="BI68" s="197">
        <v>22</v>
      </c>
      <c r="BJ68" s="198">
        <v>15</v>
      </c>
      <c r="BK68" s="199">
        <f t="shared" si="145"/>
        <v>9</v>
      </c>
      <c r="BL68" s="197">
        <v>3</v>
      </c>
      <c r="BM68" s="197">
        <v>6</v>
      </c>
      <c r="BN68" s="196">
        <f t="shared" si="146"/>
        <v>4</v>
      </c>
      <c r="BO68" s="197">
        <v>2</v>
      </c>
      <c r="BP68" s="198">
        <v>2</v>
      </c>
      <c r="BQ68" s="199">
        <f t="shared" si="147"/>
        <v>7</v>
      </c>
      <c r="BR68" s="197">
        <v>5</v>
      </c>
      <c r="BS68" s="198">
        <v>2</v>
      </c>
      <c r="BT68" s="196">
        <f t="shared" si="148"/>
        <v>1</v>
      </c>
      <c r="BU68" s="197">
        <v>1</v>
      </c>
      <c r="BV68" s="198">
        <v>0</v>
      </c>
      <c r="BW68" s="108"/>
    </row>
    <row r="69" spans="1:75" ht="15" customHeight="1" x14ac:dyDescent="0.3">
      <c r="A69" s="109" t="s">
        <v>17</v>
      </c>
      <c r="B69" s="61" t="s">
        <v>17</v>
      </c>
      <c r="C69" s="295">
        <f t="shared" si="123"/>
        <v>87</v>
      </c>
      <c r="D69" s="195">
        <f t="shared" si="124"/>
        <v>46</v>
      </c>
      <c r="E69" s="195">
        <f t="shared" si="125"/>
        <v>41</v>
      </c>
      <c r="F69" s="196">
        <f t="shared" si="126"/>
        <v>10</v>
      </c>
      <c r="G69" s="197">
        <v>5</v>
      </c>
      <c r="H69" s="198">
        <v>5</v>
      </c>
      <c r="I69" s="199">
        <f t="shared" si="127"/>
        <v>4</v>
      </c>
      <c r="J69" s="197">
        <v>2</v>
      </c>
      <c r="K69" s="197">
        <v>2</v>
      </c>
      <c r="L69" s="196">
        <f t="shared" si="128"/>
        <v>6</v>
      </c>
      <c r="M69" s="197">
        <v>2</v>
      </c>
      <c r="N69" s="198">
        <v>4</v>
      </c>
      <c r="O69" s="199">
        <f t="shared" si="129"/>
        <v>4</v>
      </c>
      <c r="P69" s="197">
        <v>3</v>
      </c>
      <c r="Q69" s="198">
        <v>1</v>
      </c>
      <c r="R69" s="199">
        <f t="shared" si="130"/>
        <v>6</v>
      </c>
      <c r="S69" s="197">
        <v>3</v>
      </c>
      <c r="T69" s="198">
        <v>3</v>
      </c>
      <c r="U69" s="199">
        <f t="shared" si="131"/>
        <v>2</v>
      </c>
      <c r="V69" s="197">
        <v>1</v>
      </c>
      <c r="W69" s="197">
        <v>1</v>
      </c>
      <c r="X69" s="196">
        <f t="shared" si="132"/>
        <v>4</v>
      </c>
      <c r="Y69" s="197">
        <v>3</v>
      </c>
      <c r="Z69" s="198">
        <v>1</v>
      </c>
      <c r="AA69" s="199">
        <f t="shared" si="133"/>
        <v>4</v>
      </c>
      <c r="AB69" s="197">
        <v>2</v>
      </c>
      <c r="AC69" s="198">
        <v>2</v>
      </c>
      <c r="AD69" s="196">
        <f t="shared" si="134"/>
        <v>2</v>
      </c>
      <c r="AE69" s="197">
        <v>2</v>
      </c>
      <c r="AF69" s="198">
        <v>0</v>
      </c>
      <c r="AG69" s="196">
        <f t="shared" si="135"/>
        <v>7</v>
      </c>
      <c r="AH69" s="199">
        <v>3</v>
      </c>
      <c r="AI69" s="199">
        <v>4</v>
      </c>
      <c r="AJ69" s="196">
        <f t="shared" si="136"/>
        <v>0</v>
      </c>
      <c r="AK69" s="197">
        <v>0</v>
      </c>
      <c r="AL69" s="198">
        <v>0</v>
      </c>
      <c r="AM69" s="199">
        <f t="shared" si="137"/>
        <v>7</v>
      </c>
      <c r="AN69" s="197">
        <v>4</v>
      </c>
      <c r="AO69" s="197">
        <v>3</v>
      </c>
      <c r="AP69" s="196">
        <f t="shared" si="138"/>
        <v>5</v>
      </c>
      <c r="AQ69" s="197">
        <v>1</v>
      </c>
      <c r="AR69" s="198">
        <v>4</v>
      </c>
      <c r="AS69" s="199">
        <f t="shared" si="139"/>
        <v>1</v>
      </c>
      <c r="AT69" s="197">
        <v>0</v>
      </c>
      <c r="AU69" s="197">
        <v>1</v>
      </c>
      <c r="AV69" s="196">
        <f t="shared" si="140"/>
        <v>2</v>
      </c>
      <c r="AW69" s="229">
        <v>1</v>
      </c>
      <c r="AX69" s="230">
        <v>1</v>
      </c>
      <c r="AY69" s="199">
        <f t="shared" si="141"/>
        <v>2</v>
      </c>
      <c r="AZ69" s="197">
        <v>2</v>
      </c>
      <c r="BA69" s="197">
        <v>0</v>
      </c>
      <c r="BB69" s="196">
        <f t="shared" si="142"/>
        <v>2</v>
      </c>
      <c r="BC69" s="197">
        <v>1</v>
      </c>
      <c r="BD69" s="198">
        <v>1</v>
      </c>
      <c r="BE69" s="199">
        <f t="shared" si="143"/>
        <v>1</v>
      </c>
      <c r="BF69" s="197">
        <v>0</v>
      </c>
      <c r="BG69" s="197">
        <v>1</v>
      </c>
      <c r="BH69" s="196">
        <f t="shared" si="144"/>
        <v>14</v>
      </c>
      <c r="BI69" s="197">
        <v>9</v>
      </c>
      <c r="BJ69" s="198">
        <v>5</v>
      </c>
      <c r="BK69" s="199">
        <f t="shared" si="145"/>
        <v>4</v>
      </c>
      <c r="BL69" s="197">
        <v>2</v>
      </c>
      <c r="BM69" s="197">
        <v>2</v>
      </c>
      <c r="BN69" s="196">
        <f t="shared" si="146"/>
        <v>0</v>
      </c>
      <c r="BO69" s="197">
        <v>0</v>
      </c>
      <c r="BP69" s="198">
        <v>0</v>
      </c>
      <c r="BQ69" s="199">
        <f t="shared" si="147"/>
        <v>0</v>
      </c>
      <c r="BR69" s="197">
        <v>0</v>
      </c>
      <c r="BS69" s="198">
        <v>0</v>
      </c>
      <c r="BT69" s="196">
        <f t="shared" si="148"/>
        <v>0</v>
      </c>
      <c r="BU69" s="197">
        <v>0</v>
      </c>
      <c r="BV69" s="198">
        <v>0</v>
      </c>
      <c r="BW69" s="108"/>
    </row>
    <row r="70" spans="1:75" ht="15" customHeight="1" x14ac:dyDescent="0.3">
      <c r="A70" s="109" t="s">
        <v>18</v>
      </c>
      <c r="B70" s="61" t="s">
        <v>18</v>
      </c>
      <c r="C70" s="295">
        <f t="shared" si="123"/>
        <v>34</v>
      </c>
      <c r="D70" s="195">
        <f t="shared" si="124"/>
        <v>17</v>
      </c>
      <c r="E70" s="195">
        <f t="shared" si="125"/>
        <v>17</v>
      </c>
      <c r="F70" s="196">
        <f t="shared" si="126"/>
        <v>3</v>
      </c>
      <c r="G70" s="197">
        <v>1</v>
      </c>
      <c r="H70" s="198">
        <v>2</v>
      </c>
      <c r="I70" s="199">
        <f t="shared" si="127"/>
        <v>4</v>
      </c>
      <c r="J70" s="197">
        <v>4</v>
      </c>
      <c r="K70" s="197">
        <v>0</v>
      </c>
      <c r="L70" s="196">
        <f t="shared" si="128"/>
        <v>2</v>
      </c>
      <c r="M70" s="197">
        <v>2</v>
      </c>
      <c r="N70" s="198">
        <v>0</v>
      </c>
      <c r="O70" s="199">
        <f t="shared" si="129"/>
        <v>2</v>
      </c>
      <c r="P70" s="197">
        <v>1</v>
      </c>
      <c r="Q70" s="198">
        <v>1</v>
      </c>
      <c r="R70" s="199">
        <f t="shared" si="130"/>
        <v>7</v>
      </c>
      <c r="S70" s="197">
        <v>1</v>
      </c>
      <c r="T70" s="198">
        <v>6</v>
      </c>
      <c r="U70" s="199">
        <f t="shared" si="131"/>
        <v>0</v>
      </c>
      <c r="V70" s="197">
        <v>0</v>
      </c>
      <c r="W70" s="197">
        <v>0</v>
      </c>
      <c r="X70" s="196">
        <f t="shared" si="132"/>
        <v>0</v>
      </c>
      <c r="Y70" s="197">
        <v>0</v>
      </c>
      <c r="Z70" s="198">
        <v>0</v>
      </c>
      <c r="AA70" s="199">
        <f t="shared" si="133"/>
        <v>0</v>
      </c>
      <c r="AB70" s="197">
        <v>0</v>
      </c>
      <c r="AC70" s="198">
        <v>0</v>
      </c>
      <c r="AD70" s="196">
        <f t="shared" si="134"/>
        <v>0</v>
      </c>
      <c r="AE70" s="197">
        <v>0</v>
      </c>
      <c r="AF70" s="198">
        <v>0</v>
      </c>
      <c r="AG70" s="196">
        <f t="shared" si="135"/>
        <v>2</v>
      </c>
      <c r="AH70" s="199">
        <v>2</v>
      </c>
      <c r="AI70" s="199">
        <v>0</v>
      </c>
      <c r="AJ70" s="196">
        <f t="shared" si="136"/>
        <v>0</v>
      </c>
      <c r="AK70" s="197">
        <v>0</v>
      </c>
      <c r="AL70" s="198">
        <v>0</v>
      </c>
      <c r="AM70" s="199">
        <f t="shared" si="137"/>
        <v>2</v>
      </c>
      <c r="AN70" s="197">
        <v>0</v>
      </c>
      <c r="AO70" s="197">
        <v>2</v>
      </c>
      <c r="AP70" s="196">
        <f t="shared" si="138"/>
        <v>1</v>
      </c>
      <c r="AQ70" s="197">
        <v>1</v>
      </c>
      <c r="AR70" s="198">
        <v>0</v>
      </c>
      <c r="AS70" s="199">
        <f t="shared" si="139"/>
        <v>0</v>
      </c>
      <c r="AT70" s="197">
        <v>0</v>
      </c>
      <c r="AU70" s="197">
        <v>0</v>
      </c>
      <c r="AV70" s="196">
        <f t="shared" si="140"/>
        <v>2</v>
      </c>
      <c r="AW70" s="229">
        <v>0</v>
      </c>
      <c r="AX70" s="230">
        <v>2</v>
      </c>
      <c r="AY70" s="199">
        <f t="shared" si="141"/>
        <v>2</v>
      </c>
      <c r="AZ70" s="197">
        <v>2</v>
      </c>
      <c r="BA70" s="197">
        <v>0</v>
      </c>
      <c r="BB70" s="196">
        <f t="shared" si="142"/>
        <v>1</v>
      </c>
      <c r="BC70" s="197">
        <v>0</v>
      </c>
      <c r="BD70" s="198">
        <v>1</v>
      </c>
      <c r="BE70" s="199">
        <f t="shared" si="143"/>
        <v>0</v>
      </c>
      <c r="BF70" s="197">
        <v>0</v>
      </c>
      <c r="BG70" s="197">
        <v>0</v>
      </c>
      <c r="BH70" s="196">
        <f t="shared" si="144"/>
        <v>5</v>
      </c>
      <c r="BI70" s="197">
        <v>3</v>
      </c>
      <c r="BJ70" s="198">
        <v>2</v>
      </c>
      <c r="BK70" s="199">
        <f t="shared" si="145"/>
        <v>1</v>
      </c>
      <c r="BL70" s="197">
        <v>0</v>
      </c>
      <c r="BM70" s="197">
        <v>1</v>
      </c>
      <c r="BN70" s="196">
        <f t="shared" si="146"/>
        <v>0</v>
      </c>
      <c r="BO70" s="197">
        <v>0</v>
      </c>
      <c r="BP70" s="198">
        <v>0</v>
      </c>
      <c r="BQ70" s="199">
        <f>BR70+BS70</f>
        <v>0</v>
      </c>
      <c r="BR70" s="197">
        <v>0</v>
      </c>
      <c r="BS70" s="198">
        <v>0</v>
      </c>
      <c r="BT70" s="196">
        <f t="shared" si="148"/>
        <v>0</v>
      </c>
      <c r="BU70" s="197">
        <v>0</v>
      </c>
      <c r="BV70" s="198">
        <v>0</v>
      </c>
      <c r="BW70" s="108"/>
    </row>
    <row r="71" spans="1:75" ht="15" customHeight="1" x14ac:dyDescent="0.3">
      <c r="A71" s="109" t="s">
        <v>19</v>
      </c>
      <c r="B71" s="61" t="s">
        <v>19</v>
      </c>
      <c r="C71" s="295">
        <f t="shared" si="123"/>
        <v>21</v>
      </c>
      <c r="D71" s="195">
        <f t="shared" si="124"/>
        <v>10</v>
      </c>
      <c r="E71" s="195">
        <f t="shared" si="125"/>
        <v>11</v>
      </c>
      <c r="F71" s="196">
        <f t="shared" si="126"/>
        <v>2</v>
      </c>
      <c r="G71" s="197">
        <v>0</v>
      </c>
      <c r="H71" s="198">
        <v>2</v>
      </c>
      <c r="I71" s="199">
        <f t="shared" si="127"/>
        <v>3</v>
      </c>
      <c r="J71" s="197">
        <v>3</v>
      </c>
      <c r="K71" s="197">
        <v>0</v>
      </c>
      <c r="L71" s="196">
        <f t="shared" si="128"/>
        <v>1</v>
      </c>
      <c r="M71" s="197">
        <v>1</v>
      </c>
      <c r="N71" s="198">
        <v>0</v>
      </c>
      <c r="O71" s="199">
        <f t="shared" si="129"/>
        <v>2</v>
      </c>
      <c r="P71" s="197">
        <v>1</v>
      </c>
      <c r="Q71" s="198">
        <v>1</v>
      </c>
      <c r="R71" s="199">
        <f t="shared" si="130"/>
        <v>1</v>
      </c>
      <c r="S71" s="197">
        <v>1</v>
      </c>
      <c r="T71" s="198">
        <v>0</v>
      </c>
      <c r="U71" s="199">
        <f t="shared" si="131"/>
        <v>0</v>
      </c>
      <c r="V71" s="197">
        <v>0</v>
      </c>
      <c r="W71" s="197">
        <v>0</v>
      </c>
      <c r="X71" s="196">
        <f t="shared" si="132"/>
        <v>2</v>
      </c>
      <c r="Y71" s="197">
        <v>0</v>
      </c>
      <c r="Z71" s="198">
        <v>2</v>
      </c>
      <c r="AA71" s="199">
        <f t="shared" si="133"/>
        <v>1</v>
      </c>
      <c r="AB71" s="197">
        <v>1</v>
      </c>
      <c r="AC71" s="198">
        <v>0</v>
      </c>
      <c r="AD71" s="196">
        <f t="shared" si="134"/>
        <v>0</v>
      </c>
      <c r="AE71" s="197">
        <v>0</v>
      </c>
      <c r="AF71" s="198">
        <v>0</v>
      </c>
      <c r="AG71" s="196">
        <f t="shared" si="135"/>
        <v>3</v>
      </c>
      <c r="AH71" s="199">
        <v>1</v>
      </c>
      <c r="AI71" s="199">
        <v>2</v>
      </c>
      <c r="AJ71" s="196">
        <f t="shared" si="136"/>
        <v>0</v>
      </c>
      <c r="AK71" s="197">
        <v>0</v>
      </c>
      <c r="AL71" s="198">
        <v>0</v>
      </c>
      <c r="AM71" s="199">
        <f t="shared" si="137"/>
        <v>2</v>
      </c>
      <c r="AN71" s="197">
        <v>1</v>
      </c>
      <c r="AO71" s="197">
        <v>1</v>
      </c>
      <c r="AP71" s="196">
        <f t="shared" si="138"/>
        <v>0</v>
      </c>
      <c r="AQ71" s="197">
        <v>0</v>
      </c>
      <c r="AR71" s="198">
        <v>0</v>
      </c>
      <c r="AS71" s="199">
        <f t="shared" si="139"/>
        <v>0</v>
      </c>
      <c r="AT71" s="197">
        <v>0</v>
      </c>
      <c r="AU71" s="197">
        <v>0</v>
      </c>
      <c r="AV71" s="196">
        <f t="shared" si="140"/>
        <v>0</v>
      </c>
      <c r="AW71" s="229">
        <v>0</v>
      </c>
      <c r="AX71" s="230">
        <v>0</v>
      </c>
      <c r="AY71" s="199">
        <f t="shared" si="141"/>
        <v>1</v>
      </c>
      <c r="AZ71" s="197">
        <v>0</v>
      </c>
      <c r="BA71" s="197">
        <v>1</v>
      </c>
      <c r="BB71" s="196">
        <f t="shared" si="142"/>
        <v>0</v>
      </c>
      <c r="BC71" s="197">
        <v>0</v>
      </c>
      <c r="BD71" s="198">
        <v>0</v>
      </c>
      <c r="BE71" s="199">
        <f t="shared" si="143"/>
        <v>0</v>
      </c>
      <c r="BF71" s="197">
        <v>0</v>
      </c>
      <c r="BG71" s="197">
        <v>0</v>
      </c>
      <c r="BH71" s="196">
        <f t="shared" si="144"/>
        <v>2</v>
      </c>
      <c r="BI71" s="197">
        <v>1</v>
      </c>
      <c r="BJ71" s="198">
        <v>1</v>
      </c>
      <c r="BK71" s="199">
        <f t="shared" si="145"/>
        <v>1</v>
      </c>
      <c r="BL71" s="197">
        <v>0</v>
      </c>
      <c r="BM71" s="197">
        <v>1</v>
      </c>
      <c r="BN71" s="196">
        <f t="shared" si="146"/>
        <v>0</v>
      </c>
      <c r="BO71" s="197">
        <v>0</v>
      </c>
      <c r="BP71" s="198">
        <v>0</v>
      </c>
      <c r="BQ71" s="199">
        <f t="shared" si="147"/>
        <v>0</v>
      </c>
      <c r="BR71" s="197">
        <v>0</v>
      </c>
      <c r="BS71" s="198">
        <v>0</v>
      </c>
      <c r="BT71" s="196">
        <f t="shared" si="148"/>
        <v>0</v>
      </c>
      <c r="BU71" s="197">
        <v>0</v>
      </c>
      <c r="BV71" s="198">
        <v>0</v>
      </c>
      <c r="BW71" s="108"/>
    </row>
    <row r="72" spans="1:75" ht="15" customHeight="1" x14ac:dyDescent="0.3">
      <c r="A72" s="109" t="s">
        <v>20</v>
      </c>
      <c r="B72" s="61" t="s">
        <v>20</v>
      </c>
      <c r="C72" s="295">
        <f t="shared" si="123"/>
        <v>14</v>
      </c>
      <c r="D72" s="195">
        <f t="shared" si="124"/>
        <v>8</v>
      </c>
      <c r="E72" s="195">
        <f t="shared" si="125"/>
        <v>6</v>
      </c>
      <c r="F72" s="196">
        <f t="shared" si="126"/>
        <v>5</v>
      </c>
      <c r="G72" s="197">
        <v>2</v>
      </c>
      <c r="H72" s="198">
        <v>3</v>
      </c>
      <c r="I72" s="199">
        <f t="shared" si="127"/>
        <v>1</v>
      </c>
      <c r="J72" s="197">
        <v>0</v>
      </c>
      <c r="K72" s="197">
        <v>1</v>
      </c>
      <c r="L72" s="196">
        <f t="shared" si="128"/>
        <v>1</v>
      </c>
      <c r="M72" s="197">
        <v>1</v>
      </c>
      <c r="N72" s="198">
        <v>0</v>
      </c>
      <c r="O72" s="199">
        <f t="shared" si="129"/>
        <v>1</v>
      </c>
      <c r="P72" s="197">
        <v>1</v>
      </c>
      <c r="Q72" s="198">
        <v>0</v>
      </c>
      <c r="R72" s="199">
        <f t="shared" si="130"/>
        <v>0</v>
      </c>
      <c r="S72" s="197">
        <v>0</v>
      </c>
      <c r="T72" s="198">
        <v>0</v>
      </c>
      <c r="U72" s="199">
        <f t="shared" si="131"/>
        <v>0</v>
      </c>
      <c r="V72" s="197">
        <v>0</v>
      </c>
      <c r="W72" s="197">
        <v>0</v>
      </c>
      <c r="X72" s="196">
        <f t="shared" si="132"/>
        <v>0</v>
      </c>
      <c r="Y72" s="197">
        <v>0</v>
      </c>
      <c r="Z72" s="198">
        <v>0</v>
      </c>
      <c r="AA72" s="199">
        <f t="shared" si="133"/>
        <v>1</v>
      </c>
      <c r="AB72" s="197">
        <v>0</v>
      </c>
      <c r="AC72" s="198">
        <v>1</v>
      </c>
      <c r="AD72" s="196">
        <f t="shared" si="134"/>
        <v>0</v>
      </c>
      <c r="AE72" s="197">
        <v>0</v>
      </c>
      <c r="AF72" s="198">
        <v>0</v>
      </c>
      <c r="AG72" s="196">
        <f t="shared" si="135"/>
        <v>1</v>
      </c>
      <c r="AH72" s="199">
        <v>0</v>
      </c>
      <c r="AI72" s="199">
        <v>1</v>
      </c>
      <c r="AJ72" s="196">
        <f t="shared" si="136"/>
        <v>1</v>
      </c>
      <c r="AK72" s="197">
        <v>1</v>
      </c>
      <c r="AL72" s="198">
        <v>0</v>
      </c>
      <c r="AM72" s="199">
        <f t="shared" si="137"/>
        <v>0</v>
      </c>
      <c r="AN72" s="197">
        <v>0</v>
      </c>
      <c r="AO72" s="197">
        <v>0</v>
      </c>
      <c r="AP72" s="196">
        <f t="shared" si="138"/>
        <v>0</v>
      </c>
      <c r="AQ72" s="197">
        <v>0</v>
      </c>
      <c r="AR72" s="198">
        <v>0</v>
      </c>
      <c r="AS72" s="199">
        <f t="shared" si="139"/>
        <v>0</v>
      </c>
      <c r="AT72" s="197">
        <v>0</v>
      </c>
      <c r="AU72" s="197">
        <v>0</v>
      </c>
      <c r="AV72" s="196">
        <f t="shared" si="140"/>
        <v>0</v>
      </c>
      <c r="AW72" s="229">
        <v>0</v>
      </c>
      <c r="AX72" s="230">
        <v>0</v>
      </c>
      <c r="AY72" s="199">
        <f t="shared" si="141"/>
        <v>0</v>
      </c>
      <c r="AZ72" s="197">
        <v>0</v>
      </c>
      <c r="BA72" s="197">
        <v>0</v>
      </c>
      <c r="BB72" s="196">
        <f t="shared" si="142"/>
        <v>0</v>
      </c>
      <c r="BC72" s="197">
        <v>0</v>
      </c>
      <c r="BD72" s="198">
        <v>0</v>
      </c>
      <c r="BE72" s="199">
        <f t="shared" si="143"/>
        <v>0</v>
      </c>
      <c r="BF72" s="197">
        <v>0</v>
      </c>
      <c r="BG72" s="197">
        <v>0</v>
      </c>
      <c r="BH72" s="196">
        <f t="shared" si="144"/>
        <v>1</v>
      </c>
      <c r="BI72" s="197">
        <v>1</v>
      </c>
      <c r="BJ72" s="198">
        <v>0</v>
      </c>
      <c r="BK72" s="199">
        <f t="shared" si="145"/>
        <v>1</v>
      </c>
      <c r="BL72" s="197">
        <v>1</v>
      </c>
      <c r="BM72" s="197">
        <v>0</v>
      </c>
      <c r="BN72" s="196">
        <f t="shared" si="146"/>
        <v>1</v>
      </c>
      <c r="BO72" s="197">
        <v>1</v>
      </c>
      <c r="BP72" s="198">
        <v>0</v>
      </c>
      <c r="BQ72" s="199">
        <f t="shared" si="147"/>
        <v>0</v>
      </c>
      <c r="BR72" s="197">
        <v>0</v>
      </c>
      <c r="BS72" s="198">
        <v>0</v>
      </c>
      <c r="BT72" s="196">
        <f t="shared" si="148"/>
        <v>0</v>
      </c>
      <c r="BU72" s="197">
        <v>0</v>
      </c>
      <c r="BV72" s="198">
        <v>0</v>
      </c>
      <c r="BW72" s="108"/>
    </row>
    <row r="73" spans="1:75" ht="15" customHeight="1" x14ac:dyDescent="0.3">
      <c r="A73" s="109" t="s">
        <v>21</v>
      </c>
      <c r="B73" s="61" t="s">
        <v>21</v>
      </c>
      <c r="C73" s="295">
        <f t="shared" si="123"/>
        <v>8</v>
      </c>
      <c r="D73" s="195">
        <f t="shared" si="124"/>
        <v>2</v>
      </c>
      <c r="E73" s="195">
        <f t="shared" si="125"/>
        <v>6</v>
      </c>
      <c r="F73" s="196">
        <f t="shared" si="126"/>
        <v>1</v>
      </c>
      <c r="G73" s="200">
        <v>1</v>
      </c>
      <c r="H73" s="201">
        <v>0</v>
      </c>
      <c r="I73" s="199">
        <f t="shared" si="127"/>
        <v>3</v>
      </c>
      <c r="J73" s="200">
        <v>0</v>
      </c>
      <c r="K73" s="200">
        <v>3</v>
      </c>
      <c r="L73" s="196">
        <f t="shared" si="128"/>
        <v>1</v>
      </c>
      <c r="M73" s="200">
        <v>0</v>
      </c>
      <c r="N73" s="201">
        <v>1</v>
      </c>
      <c r="O73" s="199">
        <f t="shared" si="129"/>
        <v>1</v>
      </c>
      <c r="P73" s="200">
        <v>0</v>
      </c>
      <c r="Q73" s="201">
        <v>1</v>
      </c>
      <c r="R73" s="199">
        <f t="shared" si="130"/>
        <v>0</v>
      </c>
      <c r="S73" s="200">
        <v>0</v>
      </c>
      <c r="T73" s="201">
        <v>0</v>
      </c>
      <c r="U73" s="199">
        <f t="shared" si="131"/>
        <v>0</v>
      </c>
      <c r="V73" s="200">
        <v>0</v>
      </c>
      <c r="W73" s="200">
        <v>0</v>
      </c>
      <c r="X73" s="196">
        <f t="shared" si="132"/>
        <v>0</v>
      </c>
      <c r="Y73" s="200">
        <v>0</v>
      </c>
      <c r="Z73" s="201">
        <v>0</v>
      </c>
      <c r="AA73" s="199">
        <f t="shared" si="133"/>
        <v>1</v>
      </c>
      <c r="AB73" s="200">
        <v>0</v>
      </c>
      <c r="AC73" s="201">
        <v>1</v>
      </c>
      <c r="AD73" s="196">
        <f t="shared" si="134"/>
        <v>0</v>
      </c>
      <c r="AE73" s="200">
        <v>0</v>
      </c>
      <c r="AF73" s="201">
        <v>0</v>
      </c>
      <c r="AG73" s="196">
        <f t="shared" si="135"/>
        <v>0</v>
      </c>
      <c r="AH73" s="227">
        <v>0</v>
      </c>
      <c r="AI73" s="227">
        <v>0</v>
      </c>
      <c r="AJ73" s="196">
        <f t="shared" si="136"/>
        <v>0</v>
      </c>
      <c r="AK73" s="200">
        <v>0</v>
      </c>
      <c r="AL73" s="201">
        <v>0</v>
      </c>
      <c r="AM73" s="199">
        <f t="shared" si="137"/>
        <v>1</v>
      </c>
      <c r="AN73" s="200">
        <v>1</v>
      </c>
      <c r="AO73" s="200">
        <v>0</v>
      </c>
      <c r="AP73" s="196">
        <f t="shared" si="138"/>
        <v>0</v>
      </c>
      <c r="AQ73" s="200">
        <v>0</v>
      </c>
      <c r="AR73" s="201">
        <v>0</v>
      </c>
      <c r="AS73" s="199">
        <f t="shared" si="139"/>
        <v>0</v>
      </c>
      <c r="AT73" s="200">
        <v>0</v>
      </c>
      <c r="AU73" s="200">
        <v>0</v>
      </c>
      <c r="AV73" s="196">
        <f t="shared" si="140"/>
        <v>0</v>
      </c>
      <c r="AW73" s="231">
        <v>0</v>
      </c>
      <c r="AX73" s="232">
        <v>0</v>
      </c>
      <c r="AY73" s="199">
        <f t="shared" si="141"/>
        <v>0</v>
      </c>
      <c r="AZ73" s="197">
        <v>0</v>
      </c>
      <c r="BA73" s="197">
        <v>0</v>
      </c>
      <c r="BB73" s="196">
        <f t="shared" si="142"/>
        <v>0</v>
      </c>
      <c r="BC73" s="200">
        <v>0</v>
      </c>
      <c r="BD73" s="201">
        <v>0</v>
      </c>
      <c r="BE73" s="199">
        <f t="shared" si="143"/>
        <v>0</v>
      </c>
      <c r="BF73" s="200">
        <v>0</v>
      </c>
      <c r="BG73" s="200">
        <v>0</v>
      </c>
      <c r="BH73" s="196">
        <f t="shared" si="144"/>
        <v>0</v>
      </c>
      <c r="BI73" s="200">
        <v>0</v>
      </c>
      <c r="BJ73" s="201">
        <v>0</v>
      </c>
      <c r="BK73" s="199">
        <f t="shared" si="145"/>
        <v>0</v>
      </c>
      <c r="BL73" s="200">
        <v>0</v>
      </c>
      <c r="BM73" s="200">
        <v>0</v>
      </c>
      <c r="BN73" s="196">
        <f t="shared" si="146"/>
        <v>0</v>
      </c>
      <c r="BO73" s="200">
        <v>0</v>
      </c>
      <c r="BP73" s="201">
        <v>0</v>
      </c>
      <c r="BQ73" s="199">
        <f t="shared" si="147"/>
        <v>0</v>
      </c>
      <c r="BR73" s="200">
        <v>0</v>
      </c>
      <c r="BS73" s="201">
        <v>0</v>
      </c>
      <c r="BT73" s="196">
        <f t="shared" si="148"/>
        <v>0</v>
      </c>
      <c r="BU73" s="200">
        <v>0</v>
      </c>
      <c r="BV73" s="201">
        <v>0</v>
      </c>
      <c r="BW73" s="108"/>
    </row>
    <row r="74" spans="1:75" ht="15" customHeight="1" x14ac:dyDescent="0.3">
      <c r="A74" s="109" t="s">
        <v>22</v>
      </c>
      <c r="B74" s="61" t="s">
        <v>22</v>
      </c>
      <c r="C74" s="295">
        <f t="shared" si="123"/>
        <v>3</v>
      </c>
      <c r="D74" s="195">
        <f t="shared" si="124"/>
        <v>0</v>
      </c>
      <c r="E74" s="195">
        <f t="shared" si="125"/>
        <v>3</v>
      </c>
      <c r="F74" s="196">
        <f t="shared" si="126"/>
        <v>0</v>
      </c>
      <c r="G74" s="200">
        <v>0</v>
      </c>
      <c r="H74" s="201">
        <v>0</v>
      </c>
      <c r="I74" s="199">
        <f t="shared" si="127"/>
        <v>1</v>
      </c>
      <c r="J74" s="200">
        <v>0</v>
      </c>
      <c r="K74" s="200">
        <v>1</v>
      </c>
      <c r="L74" s="196">
        <f t="shared" si="128"/>
        <v>1</v>
      </c>
      <c r="M74" s="200">
        <v>0</v>
      </c>
      <c r="N74" s="201">
        <v>1</v>
      </c>
      <c r="O74" s="199">
        <f t="shared" si="129"/>
        <v>0</v>
      </c>
      <c r="P74" s="200">
        <v>0</v>
      </c>
      <c r="Q74" s="201">
        <v>0</v>
      </c>
      <c r="R74" s="199">
        <f t="shared" si="130"/>
        <v>1</v>
      </c>
      <c r="S74" s="200">
        <v>0</v>
      </c>
      <c r="T74" s="201">
        <v>1</v>
      </c>
      <c r="U74" s="199">
        <f t="shared" si="131"/>
        <v>0</v>
      </c>
      <c r="V74" s="200">
        <v>0</v>
      </c>
      <c r="W74" s="200">
        <v>0</v>
      </c>
      <c r="X74" s="196">
        <f t="shared" si="132"/>
        <v>0</v>
      </c>
      <c r="Y74" s="200">
        <v>0</v>
      </c>
      <c r="Z74" s="201">
        <v>0</v>
      </c>
      <c r="AA74" s="199">
        <f t="shared" si="133"/>
        <v>0</v>
      </c>
      <c r="AB74" s="200">
        <v>0</v>
      </c>
      <c r="AC74" s="201">
        <v>0</v>
      </c>
      <c r="AD74" s="196">
        <f t="shared" si="134"/>
        <v>0</v>
      </c>
      <c r="AE74" s="200">
        <v>0</v>
      </c>
      <c r="AF74" s="201">
        <v>0</v>
      </c>
      <c r="AG74" s="196">
        <f t="shared" si="135"/>
        <v>0</v>
      </c>
      <c r="AH74" s="227">
        <v>0</v>
      </c>
      <c r="AI74" s="227">
        <v>0</v>
      </c>
      <c r="AJ74" s="196">
        <f t="shared" si="136"/>
        <v>0</v>
      </c>
      <c r="AK74" s="200">
        <v>0</v>
      </c>
      <c r="AL74" s="201">
        <v>0</v>
      </c>
      <c r="AM74" s="199">
        <f>AN74+AO74</f>
        <v>0</v>
      </c>
      <c r="AN74" s="200">
        <v>0</v>
      </c>
      <c r="AO74" s="200">
        <v>0</v>
      </c>
      <c r="AP74" s="196">
        <f t="shared" si="138"/>
        <v>0</v>
      </c>
      <c r="AQ74" s="200">
        <v>0</v>
      </c>
      <c r="AR74" s="201">
        <v>0</v>
      </c>
      <c r="AS74" s="199">
        <f t="shared" si="139"/>
        <v>0</v>
      </c>
      <c r="AT74" s="200">
        <v>0</v>
      </c>
      <c r="AU74" s="200">
        <v>0</v>
      </c>
      <c r="AV74" s="196">
        <f t="shared" si="140"/>
        <v>0</v>
      </c>
      <c r="AW74" s="200">
        <v>0</v>
      </c>
      <c r="AX74" s="201">
        <v>0</v>
      </c>
      <c r="AY74" s="199">
        <f t="shared" si="141"/>
        <v>0</v>
      </c>
      <c r="AZ74" s="200">
        <v>0</v>
      </c>
      <c r="BA74" s="200">
        <v>0</v>
      </c>
      <c r="BB74" s="196">
        <f t="shared" si="142"/>
        <v>0</v>
      </c>
      <c r="BC74" s="200">
        <v>0</v>
      </c>
      <c r="BD74" s="201">
        <v>0</v>
      </c>
      <c r="BE74" s="199">
        <f t="shared" si="143"/>
        <v>0</v>
      </c>
      <c r="BF74" s="200">
        <v>0</v>
      </c>
      <c r="BG74" s="200">
        <v>0</v>
      </c>
      <c r="BH74" s="196">
        <f t="shared" si="144"/>
        <v>0</v>
      </c>
      <c r="BI74" s="200">
        <v>0</v>
      </c>
      <c r="BJ74" s="201">
        <v>0</v>
      </c>
      <c r="BK74" s="199">
        <f t="shared" si="145"/>
        <v>0</v>
      </c>
      <c r="BL74" s="200">
        <v>0</v>
      </c>
      <c r="BM74" s="200">
        <v>0</v>
      </c>
      <c r="BN74" s="196">
        <f t="shared" si="146"/>
        <v>0</v>
      </c>
      <c r="BO74" s="200">
        <v>0</v>
      </c>
      <c r="BP74" s="201">
        <v>0</v>
      </c>
      <c r="BQ74" s="199">
        <f t="shared" si="147"/>
        <v>0</v>
      </c>
      <c r="BR74" s="200">
        <v>0</v>
      </c>
      <c r="BS74" s="201">
        <v>0</v>
      </c>
      <c r="BT74" s="196">
        <f t="shared" si="148"/>
        <v>0</v>
      </c>
      <c r="BU74" s="200">
        <v>0</v>
      </c>
      <c r="BV74" s="201">
        <v>0</v>
      </c>
      <c r="BW74" s="108"/>
    </row>
    <row r="75" spans="1:75" ht="15" customHeight="1" x14ac:dyDescent="0.3">
      <c r="A75" s="109" t="s">
        <v>3</v>
      </c>
      <c r="B75" s="62" t="s">
        <v>3</v>
      </c>
      <c r="C75" s="297">
        <f t="shared" si="123"/>
        <v>0</v>
      </c>
      <c r="D75" s="296">
        <f t="shared" si="124"/>
        <v>0</v>
      </c>
      <c r="E75" s="191">
        <f t="shared" si="125"/>
        <v>0</v>
      </c>
      <c r="F75" s="204">
        <f t="shared" si="126"/>
        <v>0</v>
      </c>
      <c r="G75" s="202">
        <v>0</v>
      </c>
      <c r="H75" s="203">
        <v>0</v>
      </c>
      <c r="I75" s="204">
        <f>J75+K75</f>
        <v>0</v>
      </c>
      <c r="J75" s="202">
        <v>0</v>
      </c>
      <c r="K75" s="202">
        <v>0</v>
      </c>
      <c r="L75" s="204">
        <f t="shared" si="128"/>
        <v>0</v>
      </c>
      <c r="M75" s="202">
        <v>0</v>
      </c>
      <c r="N75" s="203">
        <v>0</v>
      </c>
      <c r="O75" s="204">
        <f>P75+Q75</f>
        <v>0</v>
      </c>
      <c r="P75" s="202">
        <v>0</v>
      </c>
      <c r="Q75" s="202">
        <v>0</v>
      </c>
      <c r="R75" s="204">
        <f t="shared" si="130"/>
        <v>0</v>
      </c>
      <c r="S75" s="202">
        <v>0</v>
      </c>
      <c r="T75" s="203">
        <v>0</v>
      </c>
      <c r="U75" s="204">
        <f>V75+W75</f>
        <v>0</v>
      </c>
      <c r="V75" s="202">
        <v>0</v>
      </c>
      <c r="W75" s="202">
        <v>0</v>
      </c>
      <c r="X75" s="204">
        <f t="shared" si="132"/>
        <v>0</v>
      </c>
      <c r="Y75" s="202">
        <v>0</v>
      </c>
      <c r="Z75" s="203">
        <v>0</v>
      </c>
      <c r="AA75" s="204">
        <f t="shared" si="133"/>
        <v>0</v>
      </c>
      <c r="AB75" s="202">
        <v>0</v>
      </c>
      <c r="AC75" s="203">
        <v>0</v>
      </c>
      <c r="AD75" s="204">
        <f t="shared" si="134"/>
        <v>0</v>
      </c>
      <c r="AE75" s="202">
        <v>0</v>
      </c>
      <c r="AF75" s="203">
        <v>0</v>
      </c>
      <c r="AG75" s="204">
        <f>AH75+AI75</f>
        <v>0</v>
      </c>
      <c r="AH75" s="228">
        <v>0</v>
      </c>
      <c r="AI75" s="228">
        <v>0</v>
      </c>
      <c r="AJ75" s="204">
        <f t="shared" si="136"/>
        <v>0</v>
      </c>
      <c r="AK75" s="202">
        <v>0</v>
      </c>
      <c r="AL75" s="203">
        <v>0</v>
      </c>
      <c r="AM75" s="204">
        <f>AN75+AO75</f>
        <v>0</v>
      </c>
      <c r="AN75" s="202">
        <v>0</v>
      </c>
      <c r="AO75" s="202">
        <v>0</v>
      </c>
      <c r="AP75" s="204">
        <f>AQ75+AR75</f>
        <v>0</v>
      </c>
      <c r="AQ75" s="202">
        <v>0</v>
      </c>
      <c r="AR75" s="203">
        <v>0</v>
      </c>
      <c r="AS75" s="204">
        <f>AT75+AU75</f>
        <v>0</v>
      </c>
      <c r="AT75" s="202">
        <v>0</v>
      </c>
      <c r="AU75" s="202">
        <v>0</v>
      </c>
      <c r="AV75" s="204">
        <f t="shared" si="140"/>
        <v>0</v>
      </c>
      <c r="AW75" s="202">
        <v>0</v>
      </c>
      <c r="AX75" s="203">
        <v>0</v>
      </c>
      <c r="AY75" s="204">
        <f>AZ75+BA75</f>
        <v>0</v>
      </c>
      <c r="AZ75" s="202">
        <v>0</v>
      </c>
      <c r="BA75" s="203">
        <v>0</v>
      </c>
      <c r="BB75" s="204">
        <f>BC75+BD75</f>
        <v>0</v>
      </c>
      <c r="BC75" s="202">
        <v>0</v>
      </c>
      <c r="BD75" s="203">
        <v>0</v>
      </c>
      <c r="BE75" s="204">
        <f t="shared" si="143"/>
        <v>0</v>
      </c>
      <c r="BF75" s="202">
        <v>0</v>
      </c>
      <c r="BG75" s="202">
        <v>0</v>
      </c>
      <c r="BH75" s="204">
        <f t="shared" si="144"/>
        <v>0</v>
      </c>
      <c r="BI75" s="202">
        <v>0</v>
      </c>
      <c r="BJ75" s="203">
        <v>0</v>
      </c>
      <c r="BK75" s="204">
        <f>BL75+BM75</f>
        <v>0</v>
      </c>
      <c r="BL75" s="202">
        <v>0</v>
      </c>
      <c r="BM75" s="202">
        <v>0</v>
      </c>
      <c r="BN75" s="204">
        <f t="shared" si="146"/>
        <v>0</v>
      </c>
      <c r="BO75" s="202">
        <v>0</v>
      </c>
      <c r="BP75" s="203">
        <v>0</v>
      </c>
      <c r="BQ75" s="204">
        <f t="shared" si="147"/>
        <v>0</v>
      </c>
      <c r="BR75" s="202">
        <v>0</v>
      </c>
      <c r="BS75" s="203">
        <v>0</v>
      </c>
      <c r="BT75" s="204">
        <f>BU75+BV75</f>
        <v>0</v>
      </c>
      <c r="BU75" s="202">
        <v>0</v>
      </c>
      <c r="BV75" s="203">
        <v>0</v>
      </c>
      <c r="BW75" s="108"/>
    </row>
    <row r="76" spans="1:75" ht="15" customHeight="1" x14ac:dyDescent="0.3">
      <c r="C76" s="106"/>
      <c r="BN76" s="224"/>
      <c r="BW76" s="108"/>
    </row>
    <row r="77" spans="1:75" ht="15" customHeight="1" x14ac:dyDescent="0.3">
      <c r="B77" s="327" t="s">
        <v>208</v>
      </c>
      <c r="C77" s="327"/>
      <c r="D77" s="327"/>
      <c r="E77" s="327"/>
      <c r="F77" s="327"/>
      <c r="G77" s="327"/>
      <c r="H77" s="327"/>
      <c r="BW77" s="108"/>
    </row>
    <row r="78" spans="1:75" x14ac:dyDescent="0.3">
      <c r="C78" s="107"/>
    </row>
    <row r="79" spans="1:75" x14ac:dyDescent="0.3">
      <c r="C79" s="106"/>
      <c r="D79" s="106"/>
      <c r="E79" s="106"/>
    </row>
    <row r="81" spans="3:8" x14ac:dyDescent="0.3">
      <c r="C81" s="106"/>
    </row>
    <row r="84" spans="3:8" x14ac:dyDescent="0.3">
      <c r="H84" s="3"/>
    </row>
    <row r="86" spans="3:8" x14ac:dyDescent="0.3">
      <c r="G86" s="3"/>
    </row>
  </sheetData>
  <mergeCells count="26">
    <mergeCell ref="BT5:BV5"/>
    <mergeCell ref="B77:H77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V187"/>
  <sheetViews>
    <sheetView zoomScaleNormal="100" workbookViewId="0">
      <pane xSplit="2" ySplit="6" topLeftCell="C106" activePane="bottomRight" state="frozen"/>
      <selection pane="topRight" activeCell="C1" sqref="C1"/>
      <selection pane="bottomLeft" activeCell="A7" sqref="A7"/>
      <selection pane="bottomRight" activeCell="K118" sqref="K118"/>
    </sheetView>
  </sheetViews>
  <sheetFormatPr defaultColWidth="9.875" defaultRowHeight="12" x14ac:dyDescent="0.3"/>
  <cols>
    <col min="1" max="1" width="2" style="70" customWidth="1"/>
    <col min="2" max="2" width="9.875" style="70" customWidth="1"/>
    <col min="3" max="3" width="13.375" style="70" customWidth="1"/>
    <col min="4" max="4" width="13.5" style="70" customWidth="1"/>
    <col min="5" max="5" width="11.75" style="70" bestFit="1" customWidth="1"/>
    <col min="6" max="12" width="10.75" style="70" bestFit="1" customWidth="1"/>
    <col min="13" max="14" width="8.75" style="70" bestFit="1" customWidth="1"/>
    <col min="15" max="15" width="10.75" style="70" bestFit="1" customWidth="1"/>
    <col min="16" max="17" width="8.75" style="70" bestFit="1" customWidth="1"/>
    <col min="18" max="21" width="10.75" style="70" bestFit="1" customWidth="1"/>
    <col min="22" max="23" width="8.75" style="70" bestFit="1" customWidth="1"/>
    <col min="24" max="24" width="10.75" style="70" bestFit="1" customWidth="1"/>
    <col min="25" max="26" width="8.75" style="70" bestFit="1" customWidth="1"/>
    <col min="27" max="27" width="10.75" style="70" bestFit="1" customWidth="1"/>
    <col min="28" max="32" width="8.75" style="70" bestFit="1" customWidth="1"/>
    <col min="33" max="35" width="10.75" style="70" bestFit="1" customWidth="1"/>
    <col min="36" max="45" width="8.75" style="70" bestFit="1" customWidth="1"/>
    <col min="46" max="47" width="7.75" style="70" bestFit="1" customWidth="1"/>
    <col min="48" max="59" width="8.75" style="70" bestFit="1" customWidth="1"/>
    <col min="60" max="60" width="9.875" style="70" customWidth="1"/>
    <col min="61" max="72" width="8.75" style="70" bestFit="1" customWidth="1"/>
    <col min="73" max="74" width="7.75" style="70" bestFit="1" customWidth="1"/>
    <col min="75" max="249" width="9" style="70" customWidth="1"/>
    <col min="250" max="250" width="2" style="70" customWidth="1"/>
    <col min="251" max="251" width="9.875" style="70" customWidth="1"/>
    <col min="252" max="252" width="12.625" style="70" bestFit="1" customWidth="1"/>
    <col min="253" max="254" width="11.375" style="70" bestFit="1" customWidth="1"/>
    <col min="255" max="16384" width="9.875" style="70"/>
  </cols>
  <sheetData>
    <row r="1" spans="2:74" ht="4.5" customHeight="1" x14ac:dyDescent="0.3"/>
    <row r="2" spans="2:74" ht="19.5" customHeight="1" x14ac:dyDescent="0.3">
      <c r="B2" s="118" t="s">
        <v>238</v>
      </c>
      <c r="G2" s="6"/>
    </row>
    <row r="3" spans="2:74" ht="9.6" customHeight="1" x14ac:dyDescent="0.3">
      <c r="F3" s="7"/>
      <c r="G3" s="7"/>
      <c r="H3" s="7"/>
      <c r="I3" s="7"/>
      <c r="L3" s="7"/>
      <c r="M3" s="7"/>
      <c r="N3" s="7"/>
      <c r="O3" s="7"/>
      <c r="R3" s="7"/>
      <c r="S3" s="7"/>
      <c r="T3" s="7"/>
      <c r="U3" s="7"/>
      <c r="X3" s="7"/>
      <c r="Y3" s="7"/>
      <c r="Z3" s="7"/>
      <c r="AA3" s="7"/>
      <c r="AD3" s="7"/>
      <c r="AE3" s="7"/>
      <c r="AF3" s="7"/>
      <c r="AG3" s="7"/>
      <c r="AJ3" s="7"/>
      <c r="AK3" s="7"/>
      <c r="AL3" s="7"/>
      <c r="AM3" s="7"/>
      <c r="AP3" s="7"/>
      <c r="AQ3" s="7"/>
      <c r="AR3" s="7"/>
      <c r="AS3" s="7"/>
      <c r="AV3" s="7"/>
      <c r="AW3" s="7"/>
      <c r="AX3" s="7"/>
      <c r="AY3" s="7"/>
      <c r="BB3" s="7"/>
      <c r="BC3" s="7"/>
      <c r="BD3" s="7"/>
      <c r="BE3" s="7"/>
      <c r="BH3" s="7"/>
      <c r="BI3" s="7"/>
      <c r="BJ3" s="7"/>
      <c r="BK3" s="7"/>
      <c r="BN3" s="7"/>
      <c r="BO3" s="7"/>
      <c r="BP3" s="7"/>
      <c r="BQ3" s="7"/>
      <c r="BS3" s="7"/>
      <c r="BT3" s="7"/>
      <c r="BU3" s="7"/>
      <c r="BV3" s="7"/>
    </row>
    <row r="4" spans="2:74" ht="15" customHeight="1" x14ac:dyDescent="0.3">
      <c r="B4" s="72" t="s">
        <v>96</v>
      </c>
      <c r="C4" s="51"/>
      <c r="D4" s="52"/>
      <c r="E4" s="51"/>
      <c r="F4" s="65"/>
      <c r="G4" s="65"/>
      <c r="H4" s="66"/>
      <c r="I4" s="66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6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6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65"/>
    </row>
    <row r="5" spans="2:74" s="2" customFormat="1" ht="19.5" customHeight="1" x14ac:dyDescent="0.3">
      <c r="B5" s="333" t="s">
        <v>97</v>
      </c>
      <c r="C5" s="335" t="s">
        <v>158</v>
      </c>
      <c r="D5" s="336"/>
      <c r="E5" s="337"/>
      <c r="F5" s="331" t="s">
        <v>135</v>
      </c>
      <c r="G5" s="331"/>
      <c r="H5" s="332"/>
      <c r="I5" s="331" t="s">
        <v>136</v>
      </c>
      <c r="J5" s="331"/>
      <c r="K5" s="332"/>
      <c r="L5" s="331" t="s">
        <v>137</v>
      </c>
      <c r="M5" s="331"/>
      <c r="N5" s="332"/>
      <c r="O5" s="331" t="s">
        <v>138</v>
      </c>
      <c r="P5" s="331"/>
      <c r="Q5" s="332"/>
      <c r="R5" s="331" t="s">
        <v>139</v>
      </c>
      <c r="S5" s="331"/>
      <c r="T5" s="332"/>
      <c r="U5" s="331" t="s">
        <v>140</v>
      </c>
      <c r="V5" s="331"/>
      <c r="W5" s="332"/>
      <c r="X5" s="331" t="s">
        <v>141</v>
      </c>
      <c r="Y5" s="331"/>
      <c r="Z5" s="332"/>
      <c r="AA5" s="331" t="s">
        <v>142</v>
      </c>
      <c r="AB5" s="331"/>
      <c r="AC5" s="332"/>
      <c r="AD5" s="331" t="s">
        <v>143</v>
      </c>
      <c r="AE5" s="331"/>
      <c r="AF5" s="332"/>
      <c r="AG5" s="331" t="s">
        <v>144</v>
      </c>
      <c r="AH5" s="331"/>
      <c r="AI5" s="332"/>
      <c r="AJ5" s="331" t="s">
        <v>145</v>
      </c>
      <c r="AK5" s="331"/>
      <c r="AL5" s="332"/>
      <c r="AM5" s="331" t="s">
        <v>146</v>
      </c>
      <c r="AN5" s="331"/>
      <c r="AO5" s="332"/>
      <c r="AP5" s="331" t="s">
        <v>147</v>
      </c>
      <c r="AQ5" s="331"/>
      <c r="AR5" s="332"/>
      <c r="AS5" s="331" t="s">
        <v>148</v>
      </c>
      <c r="AT5" s="331"/>
      <c r="AU5" s="332"/>
      <c r="AV5" s="331" t="s">
        <v>149</v>
      </c>
      <c r="AW5" s="331"/>
      <c r="AX5" s="332"/>
      <c r="AY5" s="331" t="s">
        <v>150</v>
      </c>
      <c r="AZ5" s="331"/>
      <c r="BA5" s="332"/>
      <c r="BB5" s="331" t="s">
        <v>151</v>
      </c>
      <c r="BC5" s="331"/>
      <c r="BD5" s="332"/>
      <c r="BE5" s="331" t="s">
        <v>152</v>
      </c>
      <c r="BF5" s="331"/>
      <c r="BG5" s="332"/>
      <c r="BH5" s="331" t="s">
        <v>153</v>
      </c>
      <c r="BI5" s="331"/>
      <c r="BJ5" s="332"/>
      <c r="BK5" s="331" t="s">
        <v>154</v>
      </c>
      <c r="BL5" s="331"/>
      <c r="BM5" s="332"/>
      <c r="BN5" s="331" t="s">
        <v>155</v>
      </c>
      <c r="BO5" s="331"/>
      <c r="BP5" s="332"/>
      <c r="BQ5" s="331" t="s">
        <v>156</v>
      </c>
      <c r="BR5" s="331"/>
      <c r="BS5" s="332"/>
      <c r="BT5" s="338" t="s">
        <v>157</v>
      </c>
      <c r="BU5" s="331"/>
      <c r="BV5" s="332"/>
    </row>
    <row r="6" spans="2:74" s="2" customFormat="1" ht="19.5" customHeight="1" x14ac:dyDescent="0.3">
      <c r="B6" s="334"/>
      <c r="C6" s="84" t="s">
        <v>98</v>
      </c>
      <c r="D6" s="53" t="s">
        <v>0</v>
      </c>
      <c r="E6" s="53" t="s">
        <v>1</v>
      </c>
      <c r="F6" s="84" t="s">
        <v>99</v>
      </c>
      <c r="G6" s="53" t="s">
        <v>0</v>
      </c>
      <c r="H6" s="53" t="s">
        <v>1</v>
      </c>
      <c r="I6" s="84" t="s">
        <v>99</v>
      </c>
      <c r="J6" s="53" t="s">
        <v>0</v>
      </c>
      <c r="K6" s="53" t="s">
        <v>1</v>
      </c>
      <c r="L6" s="84" t="s">
        <v>99</v>
      </c>
      <c r="M6" s="53" t="s">
        <v>0</v>
      </c>
      <c r="N6" s="53" t="s">
        <v>1</v>
      </c>
      <c r="O6" s="84" t="s">
        <v>99</v>
      </c>
      <c r="P6" s="53" t="s">
        <v>0</v>
      </c>
      <c r="Q6" s="53" t="s">
        <v>1</v>
      </c>
      <c r="R6" s="84" t="s">
        <v>99</v>
      </c>
      <c r="S6" s="53" t="s">
        <v>0</v>
      </c>
      <c r="T6" s="53" t="s">
        <v>1</v>
      </c>
      <c r="U6" s="84" t="s">
        <v>99</v>
      </c>
      <c r="V6" s="53" t="s">
        <v>0</v>
      </c>
      <c r="W6" s="53" t="s">
        <v>1</v>
      </c>
      <c r="X6" s="84" t="s">
        <v>99</v>
      </c>
      <c r="Y6" s="53" t="s">
        <v>0</v>
      </c>
      <c r="Z6" s="53" t="s">
        <v>1</v>
      </c>
      <c r="AA6" s="84" t="s">
        <v>99</v>
      </c>
      <c r="AB6" s="53" t="s">
        <v>0</v>
      </c>
      <c r="AC6" s="53" t="s">
        <v>1</v>
      </c>
      <c r="AD6" s="84" t="s">
        <v>99</v>
      </c>
      <c r="AE6" s="53" t="s">
        <v>0</v>
      </c>
      <c r="AF6" s="53" t="s">
        <v>1</v>
      </c>
      <c r="AG6" s="84" t="s">
        <v>99</v>
      </c>
      <c r="AH6" s="53" t="s">
        <v>0</v>
      </c>
      <c r="AI6" s="53" t="s">
        <v>1</v>
      </c>
      <c r="AJ6" s="84" t="s">
        <v>99</v>
      </c>
      <c r="AK6" s="53" t="s">
        <v>0</v>
      </c>
      <c r="AL6" s="53" t="s">
        <v>1</v>
      </c>
      <c r="AM6" s="84" t="s">
        <v>99</v>
      </c>
      <c r="AN6" s="53" t="s">
        <v>0</v>
      </c>
      <c r="AO6" s="53" t="s">
        <v>1</v>
      </c>
      <c r="AP6" s="84" t="s">
        <v>99</v>
      </c>
      <c r="AQ6" s="53" t="s">
        <v>0</v>
      </c>
      <c r="AR6" s="53" t="s">
        <v>1</v>
      </c>
      <c r="AS6" s="84" t="s">
        <v>99</v>
      </c>
      <c r="AT6" s="53" t="s">
        <v>0</v>
      </c>
      <c r="AU6" s="53" t="s">
        <v>1</v>
      </c>
      <c r="AV6" s="84" t="s">
        <v>99</v>
      </c>
      <c r="AW6" s="53" t="s">
        <v>0</v>
      </c>
      <c r="AX6" s="53" t="s">
        <v>1</v>
      </c>
      <c r="AY6" s="84" t="s">
        <v>99</v>
      </c>
      <c r="AZ6" s="53" t="s">
        <v>0</v>
      </c>
      <c r="BA6" s="53" t="s">
        <v>1</v>
      </c>
      <c r="BB6" s="84" t="s">
        <v>99</v>
      </c>
      <c r="BC6" s="53" t="s">
        <v>0</v>
      </c>
      <c r="BD6" s="53" t="s">
        <v>1</v>
      </c>
      <c r="BE6" s="84" t="s">
        <v>99</v>
      </c>
      <c r="BF6" s="53" t="s">
        <v>0</v>
      </c>
      <c r="BG6" s="53" t="s">
        <v>1</v>
      </c>
      <c r="BH6" s="84" t="s">
        <v>99</v>
      </c>
      <c r="BI6" s="53" t="s">
        <v>0</v>
      </c>
      <c r="BJ6" s="53" t="s">
        <v>1</v>
      </c>
      <c r="BK6" s="84" t="s">
        <v>99</v>
      </c>
      <c r="BL6" s="53" t="s">
        <v>0</v>
      </c>
      <c r="BM6" s="53" t="s">
        <v>1</v>
      </c>
      <c r="BN6" s="84" t="s">
        <v>99</v>
      </c>
      <c r="BO6" s="53" t="s">
        <v>0</v>
      </c>
      <c r="BP6" s="53" t="s">
        <v>1</v>
      </c>
      <c r="BQ6" s="84" t="s">
        <v>99</v>
      </c>
      <c r="BR6" s="53" t="s">
        <v>0</v>
      </c>
      <c r="BS6" s="53" t="s">
        <v>1</v>
      </c>
      <c r="BT6" s="53" t="s">
        <v>99</v>
      </c>
      <c r="BU6" s="53" t="s">
        <v>0</v>
      </c>
      <c r="BV6" s="53" t="s">
        <v>1</v>
      </c>
    </row>
    <row r="7" spans="2:74" s="8" customFormat="1" ht="15" customHeight="1" x14ac:dyDescent="0.3">
      <c r="B7" s="60" t="s">
        <v>95</v>
      </c>
      <c r="C7" s="205">
        <f>C8+C14+C20+C26+C32+C38+C44+C50+C56+C62+C68+C74+C80+C86+C92+C98+C104+C110+C116+C122+C128</f>
        <v>2671036</v>
      </c>
      <c r="D7" s="205">
        <f>D8+D14+D20+D26+D32+D38+D44+D50+D56+D62+D68+D74+D80+D86+D92+D98+D104+D110+D116+D122+D128</f>
        <v>1344255</v>
      </c>
      <c r="E7" s="206">
        <f>E8+E14+E20+E26+E32+E38+E44+E50+E56+E62+E68+E74+E80+E86+E92+E98+E104+E110+E116+E122+E128</f>
        <v>1326781</v>
      </c>
      <c r="F7" s="207">
        <f>F8+F14+F20+F26+F32+F38+F44+F50+F56+F62+F68+F74+F80+F86+F92+F98+F104+F110+F116+F122+F128</f>
        <v>509192</v>
      </c>
      <c r="G7" s="205">
        <f t="shared" ref="G7:BR7" si="0">G8+G14+G20+G26+G32+G38+G44+G50+G56+G62+G68+G74+G80+G86+G92+G98+G104+G110+G116+G122+G128</f>
        <v>257332</v>
      </c>
      <c r="H7" s="206">
        <f t="shared" si="0"/>
        <v>251860</v>
      </c>
      <c r="I7" s="207">
        <f t="shared" si="0"/>
        <v>256357</v>
      </c>
      <c r="J7" s="205">
        <f t="shared" si="0"/>
        <v>128535</v>
      </c>
      <c r="K7" s="206">
        <f t="shared" si="0"/>
        <v>127822</v>
      </c>
      <c r="L7" s="207">
        <f t="shared" si="0"/>
        <v>141315</v>
      </c>
      <c r="M7" s="205">
        <f t="shared" si="0"/>
        <v>70830</v>
      </c>
      <c r="N7" s="206">
        <f t="shared" si="0"/>
        <v>70485</v>
      </c>
      <c r="O7" s="207">
        <f t="shared" si="0"/>
        <v>160932</v>
      </c>
      <c r="P7" s="205">
        <f t="shared" si="0"/>
        <v>79607</v>
      </c>
      <c r="Q7" s="206">
        <f t="shared" si="0"/>
        <v>81325</v>
      </c>
      <c r="R7" s="207">
        <f t="shared" si="0"/>
        <v>420392</v>
      </c>
      <c r="S7" s="205">
        <f t="shared" si="0"/>
        <v>215365</v>
      </c>
      <c r="T7" s="206">
        <f t="shared" si="0"/>
        <v>205027</v>
      </c>
      <c r="U7" s="207">
        <f t="shared" si="0"/>
        <v>106269</v>
      </c>
      <c r="V7" s="205">
        <f t="shared" si="0"/>
        <v>52690</v>
      </c>
      <c r="W7" s="206">
        <f t="shared" si="0"/>
        <v>53579</v>
      </c>
      <c r="X7" s="207">
        <f t="shared" si="0"/>
        <v>101269</v>
      </c>
      <c r="Y7" s="205">
        <f t="shared" si="0"/>
        <v>51299</v>
      </c>
      <c r="Z7" s="206">
        <f t="shared" si="0"/>
        <v>49970</v>
      </c>
      <c r="AA7" s="207">
        <f t="shared" si="0"/>
        <v>100092</v>
      </c>
      <c r="AB7" s="205">
        <f t="shared" si="0"/>
        <v>49066</v>
      </c>
      <c r="AC7" s="206">
        <f t="shared" si="0"/>
        <v>51026</v>
      </c>
      <c r="AD7" s="207">
        <f t="shared" si="0"/>
        <v>71926</v>
      </c>
      <c r="AE7" s="205">
        <f t="shared" si="0"/>
        <v>35206</v>
      </c>
      <c r="AF7" s="206">
        <f t="shared" si="0"/>
        <v>36720</v>
      </c>
      <c r="AG7" s="207">
        <f t="shared" si="0"/>
        <v>261133</v>
      </c>
      <c r="AH7" s="205">
        <f t="shared" si="0"/>
        <v>131573</v>
      </c>
      <c r="AI7" s="206">
        <f t="shared" si="0"/>
        <v>129560</v>
      </c>
      <c r="AJ7" s="207">
        <f t="shared" si="0"/>
        <v>23729</v>
      </c>
      <c r="AK7" s="205">
        <f t="shared" si="0"/>
        <v>12108</v>
      </c>
      <c r="AL7" s="206">
        <f t="shared" si="0"/>
        <v>11621</v>
      </c>
      <c r="AM7" s="207">
        <f t="shared" si="0"/>
        <v>52737</v>
      </c>
      <c r="AN7" s="205">
        <f t="shared" si="0"/>
        <v>25750</v>
      </c>
      <c r="AO7" s="206">
        <f t="shared" si="0"/>
        <v>26987</v>
      </c>
      <c r="AP7" s="207">
        <f t="shared" si="0"/>
        <v>25657</v>
      </c>
      <c r="AQ7" s="205">
        <f t="shared" si="0"/>
        <v>12770</v>
      </c>
      <c r="AR7" s="206">
        <f t="shared" si="0"/>
        <v>12887</v>
      </c>
      <c r="AS7" s="207">
        <f t="shared" si="0"/>
        <v>17206</v>
      </c>
      <c r="AT7" s="205">
        <f t="shared" si="0"/>
        <v>8508</v>
      </c>
      <c r="AU7" s="206">
        <f t="shared" si="0"/>
        <v>8698</v>
      </c>
      <c r="AV7" s="207">
        <f t="shared" si="0"/>
        <v>37886</v>
      </c>
      <c r="AW7" s="205">
        <f t="shared" si="0"/>
        <v>18008</v>
      </c>
      <c r="AX7" s="206">
        <f t="shared" si="0"/>
        <v>19878</v>
      </c>
      <c r="AY7" s="207">
        <f t="shared" si="0"/>
        <v>43060</v>
      </c>
      <c r="AZ7" s="205">
        <f t="shared" si="0"/>
        <v>21142</v>
      </c>
      <c r="BA7" s="206">
        <f t="shared" si="0"/>
        <v>21918</v>
      </c>
      <c r="BB7" s="207">
        <f t="shared" si="0"/>
        <v>32847</v>
      </c>
      <c r="BC7" s="205">
        <f t="shared" si="0"/>
        <v>16766</v>
      </c>
      <c r="BD7" s="206">
        <f t="shared" si="0"/>
        <v>16081</v>
      </c>
      <c r="BE7" s="207">
        <f t="shared" si="0"/>
        <v>44350</v>
      </c>
      <c r="BF7" s="205">
        <f t="shared" si="0"/>
        <v>22857</v>
      </c>
      <c r="BG7" s="206">
        <f t="shared" si="0"/>
        <v>21493</v>
      </c>
      <c r="BH7" s="207">
        <f t="shared" si="0"/>
        <v>118584</v>
      </c>
      <c r="BI7" s="205">
        <f t="shared" si="0"/>
        <v>61828</v>
      </c>
      <c r="BJ7" s="206">
        <f t="shared" si="0"/>
        <v>56756</v>
      </c>
      <c r="BK7" s="207">
        <f t="shared" si="0"/>
        <v>53988</v>
      </c>
      <c r="BL7" s="205">
        <f t="shared" si="0"/>
        <v>26505</v>
      </c>
      <c r="BM7" s="206">
        <f t="shared" si="0"/>
        <v>27483</v>
      </c>
      <c r="BN7" s="207">
        <f t="shared" si="0"/>
        <v>32660</v>
      </c>
      <c r="BO7" s="205">
        <f t="shared" si="0"/>
        <v>16381</v>
      </c>
      <c r="BP7" s="206">
        <f t="shared" si="0"/>
        <v>16279</v>
      </c>
      <c r="BQ7" s="207">
        <f t="shared" si="0"/>
        <v>49732</v>
      </c>
      <c r="BR7" s="205">
        <f t="shared" si="0"/>
        <v>24851</v>
      </c>
      <c r="BS7" s="205">
        <f t="shared" ref="BS7:BV7" si="1">BS8+BS14+BS20+BS26+BS32+BS38+BS44+BS50+BS56+BS62+BS68+BS74+BS80+BS86+BS92+BS98+BS104+BS110+BS116+BS122+BS128</f>
        <v>24881</v>
      </c>
      <c r="BT7" s="207">
        <f t="shared" si="1"/>
        <v>9723</v>
      </c>
      <c r="BU7" s="205">
        <f t="shared" si="1"/>
        <v>5278</v>
      </c>
      <c r="BV7" s="205">
        <f t="shared" si="1"/>
        <v>4445</v>
      </c>
    </row>
    <row r="8" spans="2:74" s="71" customFormat="1" ht="15" customHeight="1" x14ac:dyDescent="0.3">
      <c r="B8" s="54" t="s">
        <v>2</v>
      </c>
      <c r="C8" s="185">
        <f>D8+E8</f>
        <v>94381</v>
      </c>
      <c r="D8" s="185">
        <f>SUM(D9:D13)</f>
        <v>48703</v>
      </c>
      <c r="E8" s="186">
        <f t="shared" ref="E8:AI8" si="2">SUM(E9:E13)</f>
        <v>45678</v>
      </c>
      <c r="F8" s="208">
        <f t="shared" si="2"/>
        <v>19293</v>
      </c>
      <c r="G8" s="195">
        <f>SUM(G9:G13)</f>
        <v>10038</v>
      </c>
      <c r="H8" s="195">
        <f t="shared" si="2"/>
        <v>9255</v>
      </c>
      <c r="I8" s="208">
        <f t="shared" si="2"/>
        <v>7716</v>
      </c>
      <c r="J8" s="195">
        <f t="shared" si="2"/>
        <v>3934</v>
      </c>
      <c r="K8" s="195">
        <f t="shared" si="2"/>
        <v>3782</v>
      </c>
      <c r="L8" s="208">
        <f t="shared" si="2"/>
        <v>5387</v>
      </c>
      <c r="M8" s="195">
        <f t="shared" si="2"/>
        <v>2775</v>
      </c>
      <c r="N8" s="195">
        <f t="shared" si="2"/>
        <v>2612</v>
      </c>
      <c r="O8" s="208">
        <f t="shared" si="2"/>
        <v>5285</v>
      </c>
      <c r="P8" s="195">
        <f>SUM(P9:P13)</f>
        <v>2766</v>
      </c>
      <c r="Q8" s="195">
        <f t="shared" si="2"/>
        <v>2519</v>
      </c>
      <c r="R8" s="208">
        <f t="shared" si="2"/>
        <v>20671</v>
      </c>
      <c r="S8" s="195">
        <f t="shared" si="2"/>
        <v>10616</v>
      </c>
      <c r="T8" s="195">
        <f t="shared" si="2"/>
        <v>10055</v>
      </c>
      <c r="U8" s="265">
        <f t="shared" si="2"/>
        <v>2872</v>
      </c>
      <c r="V8" s="266">
        <f t="shared" si="2"/>
        <v>1493</v>
      </c>
      <c r="W8" s="266">
        <f t="shared" si="2"/>
        <v>1379</v>
      </c>
      <c r="X8" s="208">
        <f t="shared" si="2"/>
        <v>2807</v>
      </c>
      <c r="Y8" s="195">
        <f t="shared" si="2"/>
        <v>1423</v>
      </c>
      <c r="Z8" s="195">
        <f t="shared" si="2"/>
        <v>1384</v>
      </c>
      <c r="AA8" s="208">
        <f t="shared" si="2"/>
        <v>2467</v>
      </c>
      <c r="AB8" s="195">
        <f t="shared" si="2"/>
        <v>1295</v>
      </c>
      <c r="AC8" s="195">
        <f t="shared" si="2"/>
        <v>1172</v>
      </c>
      <c r="AD8" s="208">
        <f t="shared" si="2"/>
        <v>1847</v>
      </c>
      <c r="AE8" s="195">
        <f t="shared" si="2"/>
        <v>946</v>
      </c>
      <c r="AF8" s="195">
        <f>SUM(AF9:AF13)</f>
        <v>901</v>
      </c>
      <c r="AG8" s="208">
        <f t="shared" si="2"/>
        <v>10432</v>
      </c>
      <c r="AH8" s="195">
        <f t="shared" si="2"/>
        <v>5365</v>
      </c>
      <c r="AI8" s="195">
        <f t="shared" si="2"/>
        <v>5067</v>
      </c>
      <c r="AJ8" s="208">
        <f t="shared" ref="AJ8:BN8" si="3">SUM(AJ9:AJ13)</f>
        <v>368</v>
      </c>
      <c r="AK8" s="195">
        <f t="shared" si="3"/>
        <v>200</v>
      </c>
      <c r="AL8" s="195">
        <f t="shared" si="3"/>
        <v>168</v>
      </c>
      <c r="AM8" s="208">
        <f t="shared" si="3"/>
        <v>1058</v>
      </c>
      <c r="AN8" s="195">
        <f t="shared" si="3"/>
        <v>549</v>
      </c>
      <c r="AO8" s="195">
        <f t="shared" si="3"/>
        <v>509</v>
      </c>
      <c r="AP8" s="208">
        <f t="shared" si="3"/>
        <v>527</v>
      </c>
      <c r="AQ8" s="195">
        <f t="shared" si="3"/>
        <v>272</v>
      </c>
      <c r="AR8" s="195">
        <f t="shared" si="3"/>
        <v>255</v>
      </c>
      <c r="AS8" s="208">
        <f t="shared" si="3"/>
        <v>415</v>
      </c>
      <c r="AT8" s="195">
        <f t="shared" si="3"/>
        <v>206</v>
      </c>
      <c r="AU8" s="195">
        <f t="shared" si="3"/>
        <v>209</v>
      </c>
      <c r="AV8" s="208">
        <f t="shared" si="3"/>
        <v>918</v>
      </c>
      <c r="AW8" s="195">
        <f t="shared" si="3"/>
        <v>449</v>
      </c>
      <c r="AX8" s="195">
        <f t="shared" si="3"/>
        <v>469</v>
      </c>
      <c r="AY8" s="208">
        <f t="shared" si="3"/>
        <v>751</v>
      </c>
      <c r="AZ8" s="195">
        <f t="shared" si="3"/>
        <v>396</v>
      </c>
      <c r="BA8" s="195">
        <f t="shared" si="3"/>
        <v>355</v>
      </c>
      <c r="BB8" s="208">
        <f t="shared" si="3"/>
        <v>852</v>
      </c>
      <c r="BC8" s="195">
        <f t="shared" si="3"/>
        <v>445</v>
      </c>
      <c r="BD8" s="195">
        <f t="shared" si="3"/>
        <v>407</v>
      </c>
      <c r="BE8" s="208">
        <f t="shared" si="3"/>
        <v>1130</v>
      </c>
      <c r="BF8" s="195">
        <f t="shared" si="3"/>
        <v>575</v>
      </c>
      <c r="BG8" s="195">
        <f t="shared" si="3"/>
        <v>555</v>
      </c>
      <c r="BH8" s="208">
        <f t="shared" si="3"/>
        <v>5068</v>
      </c>
      <c r="BI8" s="195">
        <f t="shared" si="3"/>
        <v>2650</v>
      </c>
      <c r="BJ8" s="195">
        <f t="shared" si="3"/>
        <v>2418</v>
      </c>
      <c r="BK8" s="208">
        <f t="shared" si="3"/>
        <v>2047</v>
      </c>
      <c r="BL8" s="195">
        <f t="shared" si="3"/>
        <v>1001</v>
      </c>
      <c r="BM8" s="195">
        <f t="shared" si="3"/>
        <v>1046</v>
      </c>
      <c r="BN8" s="208">
        <f t="shared" si="3"/>
        <v>814</v>
      </c>
      <c r="BO8" s="195">
        <f>SUM(BO9:BO13)</f>
        <v>457</v>
      </c>
      <c r="BP8" s="195">
        <f t="shared" ref="BP8:BU8" si="4">SUM(BP9:BP13)</f>
        <v>357</v>
      </c>
      <c r="BQ8" s="208">
        <f t="shared" si="4"/>
        <v>1464</v>
      </c>
      <c r="BR8" s="195">
        <f t="shared" si="4"/>
        <v>748</v>
      </c>
      <c r="BS8" s="195">
        <f t="shared" si="4"/>
        <v>716</v>
      </c>
      <c r="BT8" s="208">
        <f t="shared" si="4"/>
        <v>192</v>
      </c>
      <c r="BU8" s="195">
        <f t="shared" si="4"/>
        <v>104</v>
      </c>
      <c r="BV8" s="309">
        <f>SUM(BV9:BV13)</f>
        <v>88</v>
      </c>
    </row>
    <row r="9" spans="2:74" s="71" customFormat="1" ht="15" customHeight="1" x14ac:dyDescent="0.3">
      <c r="B9" s="144">
        <v>0</v>
      </c>
      <c r="C9" s="209">
        <f>D9+E9</f>
        <v>14996</v>
      </c>
      <c r="D9" s="256">
        <v>7768</v>
      </c>
      <c r="E9" s="256">
        <v>7228</v>
      </c>
      <c r="F9" s="257">
        <f>G9+H9</f>
        <v>2921</v>
      </c>
      <c r="G9" s="258">
        <v>1534</v>
      </c>
      <c r="H9" s="258">
        <v>1387</v>
      </c>
      <c r="I9" s="257">
        <f>J9+K9</f>
        <v>1172</v>
      </c>
      <c r="J9" s="258">
        <v>593</v>
      </c>
      <c r="K9" s="258">
        <v>579</v>
      </c>
      <c r="L9" s="257">
        <f>M9+N9</f>
        <v>965</v>
      </c>
      <c r="M9" s="258">
        <v>521</v>
      </c>
      <c r="N9" s="258">
        <v>444</v>
      </c>
      <c r="O9" s="257">
        <f>P9+Q9</f>
        <v>879</v>
      </c>
      <c r="P9" s="258">
        <v>457</v>
      </c>
      <c r="Q9" s="258">
        <v>422</v>
      </c>
      <c r="R9" s="257">
        <f>S9+T9</f>
        <v>3141</v>
      </c>
      <c r="S9" s="258">
        <v>1623</v>
      </c>
      <c r="T9" s="258">
        <v>1518</v>
      </c>
      <c r="U9" s="257">
        <f>V9+W9</f>
        <v>454</v>
      </c>
      <c r="V9" s="258">
        <v>233</v>
      </c>
      <c r="W9" s="258">
        <v>221</v>
      </c>
      <c r="X9" s="257">
        <f>Y9+Z9</f>
        <v>487</v>
      </c>
      <c r="Y9" s="258">
        <v>259</v>
      </c>
      <c r="Z9" s="258">
        <v>228</v>
      </c>
      <c r="AA9" s="257">
        <f>AB9+AC9</f>
        <v>417</v>
      </c>
      <c r="AB9" s="258">
        <v>214</v>
      </c>
      <c r="AC9" s="258">
        <v>203</v>
      </c>
      <c r="AD9" s="257">
        <f>AE9+AF9</f>
        <v>269</v>
      </c>
      <c r="AE9" s="258">
        <v>144</v>
      </c>
      <c r="AF9" s="258">
        <v>125</v>
      </c>
      <c r="AG9" s="257">
        <f>AH9+AI9</f>
        <v>1637</v>
      </c>
      <c r="AH9" s="258">
        <v>831</v>
      </c>
      <c r="AI9" s="258">
        <v>806</v>
      </c>
      <c r="AJ9" s="257">
        <f>AK9+AL9</f>
        <v>76</v>
      </c>
      <c r="AK9" s="258">
        <v>40</v>
      </c>
      <c r="AL9" s="258">
        <v>36</v>
      </c>
      <c r="AM9" s="257">
        <f>AN9+AO9</f>
        <v>251</v>
      </c>
      <c r="AN9" s="258">
        <v>129</v>
      </c>
      <c r="AO9" s="258">
        <v>122</v>
      </c>
      <c r="AP9" s="257">
        <f>AQ9+AR9</f>
        <v>87</v>
      </c>
      <c r="AQ9" s="258">
        <v>43</v>
      </c>
      <c r="AR9" s="258">
        <v>44</v>
      </c>
      <c r="AS9" s="257">
        <f t="shared" ref="AS9:AS13" si="5">AT9+AU9</f>
        <v>68</v>
      </c>
      <c r="AT9" s="258">
        <v>34</v>
      </c>
      <c r="AU9" s="258">
        <v>34</v>
      </c>
      <c r="AV9" s="257">
        <f t="shared" ref="AV9:AV13" si="6">AW9+AX9</f>
        <v>164</v>
      </c>
      <c r="AW9" s="258">
        <v>82</v>
      </c>
      <c r="AX9" s="258">
        <v>82</v>
      </c>
      <c r="AY9" s="257">
        <f t="shared" ref="AY9:AY13" si="7">AZ9+BA9</f>
        <v>137</v>
      </c>
      <c r="AZ9" s="258">
        <v>73</v>
      </c>
      <c r="BA9" s="258">
        <v>64</v>
      </c>
      <c r="BB9" s="257">
        <f t="shared" ref="BB9:BB13" si="8">BC9+BD9</f>
        <v>135</v>
      </c>
      <c r="BC9" s="258">
        <v>71</v>
      </c>
      <c r="BD9" s="258">
        <v>64</v>
      </c>
      <c r="BE9" s="257">
        <f t="shared" ref="BE9:BE13" si="9">BF9+BG9</f>
        <v>232</v>
      </c>
      <c r="BF9" s="258">
        <v>105</v>
      </c>
      <c r="BG9" s="258">
        <v>127</v>
      </c>
      <c r="BH9" s="257">
        <f t="shared" ref="BH9:BH13" si="10">BI9+BJ9</f>
        <v>774</v>
      </c>
      <c r="BI9" s="258">
        <v>395</v>
      </c>
      <c r="BJ9" s="258">
        <v>379</v>
      </c>
      <c r="BK9" s="257">
        <f t="shared" ref="BK9:BK13" si="11">BL9+BM9</f>
        <v>326</v>
      </c>
      <c r="BL9" s="258">
        <v>164</v>
      </c>
      <c r="BM9" s="258">
        <v>162</v>
      </c>
      <c r="BN9" s="257">
        <f t="shared" ref="BN9:BN13" si="12">BO9+BP9</f>
        <v>134</v>
      </c>
      <c r="BO9" s="258">
        <v>79</v>
      </c>
      <c r="BP9" s="258">
        <v>55</v>
      </c>
      <c r="BQ9" s="257">
        <f t="shared" ref="BQ9:BQ13" si="13">BR9+BS9</f>
        <v>244</v>
      </c>
      <c r="BR9" s="258">
        <v>131</v>
      </c>
      <c r="BS9" s="258">
        <v>113</v>
      </c>
      <c r="BT9" s="257">
        <f t="shared" ref="BT9:BT13" si="14">BU9+BV9</f>
        <v>26</v>
      </c>
      <c r="BU9" s="258">
        <v>13</v>
      </c>
      <c r="BV9" s="259">
        <v>13</v>
      </c>
    </row>
    <row r="10" spans="2:74" s="71" customFormat="1" ht="15" customHeight="1" x14ac:dyDescent="0.3">
      <c r="B10" s="144">
        <v>1</v>
      </c>
      <c r="C10" s="209">
        <f t="shared" ref="C10:C13" si="15">D10+E10</f>
        <v>17156</v>
      </c>
      <c r="D10" s="256">
        <v>8913</v>
      </c>
      <c r="E10" s="256">
        <v>8243</v>
      </c>
      <c r="F10" s="257">
        <f t="shared" ref="F10:F13" si="16">G10+H10</f>
        <v>3332</v>
      </c>
      <c r="G10" s="258">
        <v>1732</v>
      </c>
      <c r="H10" s="258">
        <v>1600</v>
      </c>
      <c r="I10" s="257">
        <f t="shared" ref="I10:I13" si="17">J10+K10</f>
        <v>1392</v>
      </c>
      <c r="J10" s="258">
        <v>744</v>
      </c>
      <c r="K10" s="258">
        <v>648</v>
      </c>
      <c r="L10" s="257">
        <f t="shared" ref="L10:L13" si="18">M10+N10</f>
        <v>1036</v>
      </c>
      <c r="M10" s="258">
        <v>520</v>
      </c>
      <c r="N10" s="258">
        <v>516</v>
      </c>
      <c r="O10" s="257">
        <f t="shared" ref="O10:O13" si="19">P10+Q10</f>
        <v>1035</v>
      </c>
      <c r="P10" s="258">
        <v>569</v>
      </c>
      <c r="Q10" s="258">
        <v>466</v>
      </c>
      <c r="R10" s="257">
        <f t="shared" ref="R10:R13" si="20">S10+T10</f>
        <v>3671</v>
      </c>
      <c r="S10" s="258">
        <v>1870</v>
      </c>
      <c r="T10" s="258">
        <v>1801</v>
      </c>
      <c r="U10" s="257">
        <f t="shared" ref="U10:U13" si="21">V10+W10</f>
        <v>545</v>
      </c>
      <c r="V10" s="258">
        <v>281</v>
      </c>
      <c r="W10" s="258">
        <v>264</v>
      </c>
      <c r="X10" s="257">
        <f t="shared" ref="X10:X13" si="22">Y10+Z10</f>
        <v>532</v>
      </c>
      <c r="Y10" s="258">
        <v>265</v>
      </c>
      <c r="Z10" s="258">
        <v>267</v>
      </c>
      <c r="AA10" s="257">
        <f t="shared" ref="AA10:AA13" si="23">AB10+AC10</f>
        <v>453</v>
      </c>
      <c r="AB10" s="258">
        <v>245</v>
      </c>
      <c r="AC10" s="258">
        <v>208</v>
      </c>
      <c r="AD10" s="257">
        <f t="shared" ref="AD10:AD13" si="24">AE10+AF10</f>
        <v>338</v>
      </c>
      <c r="AE10" s="258">
        <v>171</v>
      </c>
      <c r="AF10" s="258">
        <v>167</v>
      </c>
      <c r="AG10" s="257">
        <f t="shared" ref="AG10:AG75" si="25">AH10+AI10</f>
        <v>1921</v>
      </c>
      <c r="AH10" s="258">
        <v>997</v>
      </c>
      <c r="AI10" s="258">
        <v>924</v>
      </c>
      <c r="AJ10" s="257">
        <f t="shared" ref="AJ10:AJ13" si="26">AK10+AL10</f>
        <v>72</v>
      </c>
      <c r="AK10" s="258">
        <v>41</v>
      </c>
      <c r="AL10" s="258">
        <v>31</v>
      </c>
      <c r="AM10" s="257">
        <f t="shared" ref="AM10:AM13" si="27">AN10+AO10</f>
        <v>202</v>
      </c>
      <c r="AN10" s="258">
        <v>108</v>
      </c>
      <c r="AO10" s="258">
        <v>94</v>
      </c>
      <c r="AP10" s="257">
        <f t="shared" ref="AP10:AP13" si="28">AQ10+AR10</f>
        <v>100</v>
      </c>
      <c r="AQ10" s="258">
        <v>58</v>
      </c>
      <c r="AR10" s="258">
        <v>42</v>
      </c>
      <c r="AS10" s="257">
        <f t="shared" si="5"/>
        <v>85</v>
      </c>
      <c r="AT10" s="258">
        <v>48</v>
      </c>
      <c r="AU10" s="258">
        <v>37</v>
      </c>
      <c r="AV10" s="257">
        <f t="shared" si="6"/>
        <v>196</v>
      </c>
      <c r="AW10" s="258">
        <v>87</v>
      </c>
      <c r="AX10" s="258">
        <v>109</v>
      </c>
      <c r="AY10" s="257">
        <f t="shared" si="7"/>
        <v>149</v>
      </c>
      <c r="AZ10" s="258">
        <v>77</v>
      </c>
      <c r="BA10" s="258">
        <v>72</v>
      </c>
      <c r="BB10" s="257">
        <f t="shared" si="8"/>
        <v>174</v>
      </c>
      <c r="BC10" s="258">
        <v>89</v>
      </c>
      <c r="BD10" s="258">
        <v>85</v>
      </c>
      <c r="BE10" s="257">
        <f t="shared" si="9"/>
        <v>229</v>
      </c>
      <c r="BF10" s="258">
        <v>115</v>
      </c>
      <c r="BG10" s="258">
        <v>114</v>
      </c>
      <c r="BH10" s="257">
        <f t="shared" si="10"/>
        <v>893</v>
      </c>
      <c r="BI10" s="258">
        <v>490</v>
      </c>
      <c r="BJ10" s="258">
        <v>403</v>
      </c>
      <c r="BK10" s="257">
        <f t="shared" si="11"/>
        <v>351</v>
      </c>
      <c r="BL10" s="258">
        <v>162</v>
      </c>
      <c r="BM10" s="258">
        <v>189</v>
      </c>
      <c r="BN10" s="257">
        <f t="shared" si="12"/>
        <v>161</v>
      </c>
      <c r="BO10" s="258">
        <v>89</v>
      </c>
      <c r="BP10" s="258">
        <v>72</v>
      </c>
      <c r="BQ10" s="257">
        <f t="shared" si="13"/>
        <v>259</v>
      </c>
      <c r="BR10" s="258">
        <v>140</v>
      </c>
      <c r="BS10" s="258">
        <v>119</v>
      </c>
      <c r="BT10" s="257">
        <f t="shared" si="14"/>
        <v>30</v>
      </c>
      <c r="BU10" s="258">
        <v>15</v>
      </c>
      <c r="BV10" s="259">
        <v>15</v>
      </c>
    </row>
    <row r="11" spans="2:74" s="71" customFormat="1" ht="15" customHeight="1" x14ac:dyDescent="0.3">
      <c r="B11" s="144">
        <v>2</v>
      </c>
      <c r="C11" s="209">
        <f t="shared" si="15"/>
        <v>19581</v>
      </c>
      <c r="D11" s="256">
        <v>9984</v>
      </c>
      <c r="E11" s="256">
        <v>9597</v>
      </c>
      <c r="F11" s="257">
        <f t="shared" si="16"/>
        <v>3997</v>
      </c>
      <c r="G11" s="258">
        <v>2063</v>
      </c>
      <c r="H11" s="258">
        <v>1934</v>
      </c>
      <c r="I11" s="257">
        <f t="shared" si="17"/>
        <v>1619</v>
      </c>
      <c r="J11" s="258">
        <v>798</v>
      </c>
      <c r="K11" s="258">
        <v>821</v>
      </c>
      <c r="L11" s="257">
        <f t="shared" si="18"/>
        <v>1078</v>
      </c>
      <c r="M11" s="258">
        <v>562</v>
      </c>
      <c r="N11" s="258">
        <v>516</v>
      </c>
      <c r="O11" s="257">
        <f t="shared" si="19"/>
        <v>1083</v>
      </c>
      <c r="P11" s="258">
        <v>548</v>
      </c>
      <c r="Q11" s="258">
        <v>535</v>
      </c>
      <c r="R11" s="257">
        <f t="shared" si="20"/>
        <v>4304</v>
      </c>
      <c r="S11" s="258">
        <v>2203</v>
      </c>
      <c r="T11" s="258">
        <v>2101</v>
      </c>
      <c r="U11" s="257">
        <f t="shared" si="21"/>
        <v>606</v>
      </c>
      <c r="V11" s="258">
        <v>301</v>
      </c>
      <c r="W11" s="258">
        <v>305</v>
      </c>
      <c r="X11" s="257">
        <f t="shared" si="22"/>
        <v>589</v>
      </c>
      <c r="Y11" s="258">
        <v>295</v>
      </c>
      <c r="Z11" s="258">
        <v>294</v>
      </c>
      <c r="AA11" s="257">
        <f t="shared" si="23"/>
        <v>508</v>
      </c>
      <c r="AB11" s="258">
        <v>250</v>
      </c>
      <c r="AC11" s="258">
        <v>258</v>
      </c>
      <c r="AD11" s="257">
        <f t="shared" si="24"/>
        <v>390</v>
      </c>
      <c r="AE11" s="258">
        <v>206</v>
      </c>
      <c r="AF11" s="258">
        <v>184</v>
      </c>
      <c r="AG11" s="257">
        <f t="shared" si="25"/>
        <v>2199</v>
      </c>
      <c r="AH11" s="258">
        <v>1129</v>
      </c>
      <c r="AI11" s="258">
        <v>1070</v>
      </c>
      <c r="AJ11" s="257">
        <f t="shared" si="26"/>
        <v>76</v>
      </c>
      <c r="AK11" s="258">
        <v>45</v>
      </c>
      <c r="AL11" s="258">
        <v>31</v>
      </c>
      <c r="AM11" s="257">
        <f t="shared" si="27"/>
        <v>204</v>
      </c>
      <c r="AN11" s="258">
        <v>108</v>
      </c>
      <c r="AO11" s="258">
        <v>96</v>
      </c>
      <c r="AP11" s="257">
        <f t="shared" si="28"/>
        <v>113</v>
      </c>
      <c r="AQ11" s="258">
        <v>55</v>
      </c>
      <c r="AR11" s="258">
        <v>58</v>
      </c>
      <c r="AS11" s="257">
        <f t="shared" si="5"/>
        <v>80</v>
      </c>
      <c r="AT11" s="258">
        <v>42</v>
      </c>
      <c r="AU11" s="258">
        <v>38</v>
      </c>
      <c r="AV11" s="257">
        <f t="shared" si="6"/>
        <v>173</v>
      </c>
      <c r="AW11" s="258">
        <v>77</v>
      </c>
      <c r="AX11" s="258">
        <v>96</v>
      </c>
      <c r="AY11" s="257">
        <f t="shared" si="7"/>
        <v>147</v>
      </c>
      <c r="AZ11" s="258">
        <v>81</v>
      </c>
      <c r="BA11" s="258">
        <v>66</v>
      </c>
      <c r="BB11" s="257">
        <f t="shared" si="8"/>
        <v>163</v>
      </c>
      <c r="BC11" s="258">
        <v>79</v>
      </c>
      <c r="BD11" s="258">
        <v>84</v>
      </c>
      <c r="BE11" s="257">
        <f t="shared" si="9"/>
        <v>240</v>
      </c>
      <c r="BF11" s="258">
        <v>128</v>
      </c>
      <c r="BG11" s="258">
        <v>112</v>
      </c>
      <c r="BH11" s="257">
        <f t="shared" si="10"/>
        <v>1114</v>
      </c>
      <c r="BI11" s="258">
        <v>575</v>
      </c>
      <c r="BJ11" s="258">
        <v>539</v>
      </c>
      <c r="BK11" s="257">
        <f t="shared" si="11"/>
        <v>430</v>
      </c>
      <c r="BL11" s="258">
        <v>207</v>
      </c>
      <c r="BM11" s="258">
        <v>223</v>
      </c>
      <c r="BN11" s="257">
        <f t="shared" si="12"/>
        <v>160</v>
      </c>
      <c r="BO11" s="258">
        <v>79</v>
      </c>
      <c r="BP11" s="258">
        <v>81</v>
      </c>
      <c r="BQ11" s="257">
        <f t="shared" si="13"/>
        <v>273</v>
      </c>
      <c r="BR11" s="258">
        <v>131</v>
      </c>
      <c r="BS11" s="258">
        <v>142</v>
      </c>
      <c r="BT11" s="257">
        <f t="shared" si="14"/>
        <v>35</v>
      </c>
      <c r="BU11" s="258">
        <v>22</v>
      </c>
      <c r="BV11" s="259">
        <v>13</v>
      </c>
    </row>
    <row r="12" spans="2:74" s="71" customFormat="1" ht="15" customHeight="1" x14ac:dyDescent="0.3">
      <c r="B12" s="144">
        <v>3</v>
      </c>
      <c r="C12" s="209">
        <f t="shared" si="15"/>
        <v>21214</v>
      </c>
      <c r="D12" s="256">
        <v>10937</v>
      </c>
      <c r="E12" s="256">
        <v>10277</v>
      </c>
      <c r="F12" s="257">
        <f t="shared" si="16"/>
        <v>4511</v>
      </c>
      <c r="G12" s="258">
        <v>2373</v>
      </c>
      <c r="H12" s="258">
        <v>2138</v>
      </c>
      <c r="I12" s="257">
        <f t="shared" si="17"/>
        <v>1808</v>
      </c>
      <c r="J12" s="258">
        <v>899</v>
      </c>
      <c r="K12" s="258">
        <v>909</v>
      </c>
      <c r="L12" s="257">
        <f t="shared" si="18"/>
        <v>1157</v>
      </c>
      <c r="M12" s="258">
        <v>578</v>
      </c>
      <c r="N12" s="258">
        <v>579</v>
      </c>
      <c r="O12" s="257">
        <f t="shared" si="19"/>
        <v>1166</v>
      </c>
      <c r="P12" s="258">
        <v>617</v>
      </c>
      <c r="Q12" s="258">
        <v>549</v>
      </c>
      <c r="R12" s="257">
        <f t="shared" si="20"/>
        <v>4657</v>
      </c>
      <c r="S12" s="258">
        <v>2396</v>
      </c>
      <c r="T12" s="258">
        <v>2261</v>
      </c>
      <c r="U12" s="257">
        <f t="shared" si="21"/>
        <v>604</v>
      </c>
      <c r="V12" s="258">
        <v>314</v>
      </c>
      <c r="W12" s="258">
        <v>290</v>
      </c>
      <c r="X12" s="257">
        <f t="shared" si="22"/>
        <v>593</v>
      </c>
      <c r="Y12" s="258">
        <v>310</v>
      </c>
      <c r="Z12" s="258">
        <v>283</v>
      </c>
      <c r="AA12" s="257">
        <f t="shared" si="23"/>
        <v>547</v>
      </c>
      <c r="AB12" s="258">
        <v>293</v>
      </c>
      <c r="AC12" s="258">
        <v>254</v>
      </c>
      <c r="AD12" s="257">
        <f t="shared" si="24"/>
        <v>419</v>
      </c>
      <c r="AE12" s="258">
        <v>202</v>
      </c>
      <c r="AF12" s="258">
        <v>217</v>
      </c>
      <c r="AG12" s="257">
        <f t="shared" si="25"/>
        <v>2296</v>
      </c>
      <c r="AH12" s="258">
        <v>1187</v>
      </c>
      <c r="AI12" s="258">
        <v>1109</v>
      </c>
      <c r="AJ12" s="257">
        <f t="shared" si="26"/>
        <v>65</v>
      </c>
      <c r="AK12" s="258">
        <v>34</v>
      </c>
      <c r="AL12" s="258">
        <v>31</v>
      </c>
      <c r="AM12" s="257">
        <f t="shared" si="27"/>
        <v>216</v>
      </c>
      <c r="AN12" s="258">
        <v>106</v>
      </c>
      <c r="AO12" s="258">
        <v>110</v>
      </c>
      <c r="AP12" s="257">
        <f t="shared" si="28"/>
        <v>105</v>
      </c>
      <c r="AQ12" s="258">
        <v>60</v>
      </c>
      <c r="AR12" s="258">
        <v>45</v>
      </c>
      <c r="AS12" s="257">
        <f t="shared" si="5"/>
        <v>85</v>
      </c>
      <c r="AT12" s="258">
        <v>44</v>
      </c>
      <c r="AU12" s="258">
        <v>41</v>
      </c>
      <c r="AV12" s="257">
        <f t="shared" si="6"/>
        <v>174</v>
      </c>
      <c r="AW12" s="258">
        <v>90</v>
      </c>
      <c r="AX12" s="258">
        <v>84</v>
      </c>
      <c r="AY12" s="257">
        <f t="shared" si="7"/>
        <v>159</v>
      </c>
      <c r="AZ12" s="258">
        <v>81</v>
      </c>
      <c r="BA12" s="258">
        <v>78</v>
      </c>
      <c r="BB12" s="257">
        <f t="shared" si="8"/>
        <v>204</v>
      </c>
      <c r="BC12" s="258">
        <v>107</v>
      </c>
      <c r="BD12" s="258">
        <v>97</v>
      </c>
      <c r="BE12" s="257">
        <f t="shared" si="9"/>
        <v>218</v>
      </c>
      <c r="BF12" s="258">
        <v>114</v>
      </c>
      <c r="BG12" s="258">
        <v>104</v>
      </c>
      <c r="BH12" s="257">
        <f t="shared" si="10"/>
        <v>1155</v>
      </c>
      <c r="BI12" s="258">
        <v>590</v>
      </c>
      <c r="BJ12" s="258">
        <v>565</v>
      </c>
      <c r="BK12" s="257">
        <f t="shared" si="11"/>
        <v>494</v>
      </c>
      <c r="BL12" s="258">
        <v>236</v>
      </c>
      <c r="BM12" s="258">
        <v>258</v>
      </c>
      <c r="BN12" s="257">
        <f t="shared" si="12"/>
        <v>178</v>
      </c>
      <c r="BO12" s="258">
        <v>104</v>
      </c>
      <c r="BP12" s="258">
        <v>74</v>
      </c>
      <c r="BQ12" s="257">
        <f t="shared" si="13"/>
        <v>352</v>
      </c>
      <c r="BR12" s="258">
        <v>174</v>
      </c>
      <c r="BS12" s="258">
        <v>178</v>
      </c>
      <c r="BT12" s="257">
        <f t="shared" si="14"/>
        <v>51</v>
      </c>
      <c r="BU12" s="258">
        <v>28</v>
      </c>
      <c r="BV12" s="259">
        <v>23</v>
      </c>
    </row>
    <row r="13" spans="2:74" s="71" customFormat="1" ht="15" customHeight="1" x14ac:dyDescent="0.3">
      <c r="B13" s="145">
        <v>4</v>
      </c>
      <c r="C13" s="213">
        <f t="shared" si="15"/>
        <v>21434</v>
      </c>
      <c r="D13" s="260">
        <v>11101</v>
      </c>
      <c r="E13" s="261">
        <v>10333</v>
      </c>
      <c r="F13" s="262">
        <f t="shared" si="16"/>
        <v>4532</v>
      </c>
      <c r="G13" s="263">
        <v>2336</v>
      </c>
      <c r="H13" s="263">
        <v>2196</v>
      </c>
      <c r="I13" s="262">
        <f t="shared" si="17"/>
        <v>1725</v>
      </c>
      <c r="J13" s="263">
        <v>900</v>
      </c>
      <c r="K13" s="263">
        <v>825</v>
      </c>
      <c r="L13" s="262">
        <f t="shared" si="18"/>
        <v>1151</v>
      </c>
      <c r="M13" s="263">
        <v>594</v>
      </c>
      <c r="N13" s="263">
        <v>557</v>
      </c>
      <c r="O13" s="262">
        <f t="shared" si="19"/>
        <v>1122</v>
      </c>
      <c r="P13" s="263">
        <v>575</v>
      </c>
      <c r="Q13" s="263">
        <v>547</v>
      </c>
      <c r="R13" s="262">
        <f t="shared" si="20"/>
        <v>4898</v>
      </c>
      <c r="S13" s="263">
        <v>2524</v>
      </c>
      <c r="T13" s="263">
        <v>2374</v>
      </c>
      <c r="U13" s="262">
        <f t="shared" si="21"/>
        <v>663</v>
      </c>
      <c r="V13" s="263">
        <v>364</v>
      </c>
      <c r="W13" s="263">
        <v>299</v>
      </c>
      <c r="X13" s="262">
        <f t="shared" si="22"/>
        <v>606</v>
      </c>
      <c r="Y13" s="263">
        <v>294</v>
      </c>
      <c r="Z13" s="263">
        <v>312</v>
      </c>
      <c r="AA13" s="262">
        <f t="shared" si="23"/>
        <v>542</v>
      </c>
      <c r="AB13" s="263">
        <v>293</v>
      </c>
      <c r="AC13" s="263">
        <v>249</v>
      </c>
      <c r="AD13" s="262">
        <f t="shared" si="24"/>
        <v>431</v>
      </c>
      <c r="AE13" s="263">
        <v>223</v>
      </c>
      <c r="AF13" s="263">
        <v>208</v>
      </c>
      <c r="AG13" s="262">
        <f t="shared" si="25"/>
        <v>2379</v>
      </c>
      <c r="AH13" s="263">
        <v>1221</v>
      </c>
      <c r="AI13" s="263">
        <v>1158</v>
      </c>
      <c r="AJ13" s="262">
        <f t="shared" si="26"/>
        <v>79</v>
      </c>
      <c r="AK13" s="263">
        <v>40</v>
      </c>
      <c r="AL13" s="263">
        <v>39</v>
      </c>
      <c r="AM13" s="262">
        <f t="shared" si="27"/>
        <v>185</v>
      </c>
      <c r="AN13" s="263">
        <v>98</v>
      </c>
      <c r="AO13" s="263">
        <v>87</v>
      </c>
      <c r="AP13" s="262">
        <f t="shared" si="28"/>
        <v>122</v>
      </c>
      <c r="AQ13" s="263">
        <v>56</v>
      </c>
      <c r="AR13" s="263">
        <v>66</v>
      </c>
      <c r="AS13" s="262">
        <f t="shared" si="5"/>
        <v>97</v>
      </c>
      <c r="AT13" s="263">
        <v>38</v>
      </c>
      <c r="AU13" s="263">
        <v>59</v>
      </c>
      <c r="AV13" s="262">
        <f t="shared" si="6"/>
        <v>211</v>
      </c>
      <c r="AW13" s="263">
        <v>113</v>
      </c>
      <c r="AX13" s="263">
        <v>98</v>
      </c>
      <c r="AY13" s="262">
        <f t="shared" si="7"/>
        <v>159</v>
      </c>
      <c r="AZ13" s="263">
        <v>84</v>
      </c>
      <c r="BA13" s="263">
        <v>75</v>
      </c>
      <c r="BB13" s="262">
        <f t="shared" si="8"/>
        <v>176</v>
      </c>
      <c r="BC13" s="263">
        <v>99</v>
      </c>
      <c r="BD13" s="263">
        <v>77</v>
      </c>
      <c r="BE13" s="262">
        <f t="shared" si="9"/>
        <v>211</v>
      </c>
      <c r="BF13" s="263">
        <v>113</v>
      </c>
      <c r="BG13" s="263">
        <v>98</v>
      </c>
      <c r="BH13" s="262">
        <f t="shared" si="10"/>
        <v>1132</v>
      </c>
      <c r="BI13" s="263">
        <v>600</v>
      </c>
      <c r="BJ13" s="263">
        <v>532</v>
      </c>
      <c r="BK13" s="262">
        <f t="shared" si="11"/>
        <v>446</v>
      </c>
      <c r="BL13" s="263">
        <v>232</v>
      </c>
      <c r="BM13" s="263">
        <v>214</v>
      </c>
      <c r="BN13" s="262">
        <f t="shared" si="12"/>
        <v>181</v>
      </c>
      <c r="BO13" s="263">
        <v>106</v>
      </c>
      <c r="BP13" s="263">
        <v>75</v>
      </c>
      <c r="BQ13" s="262">
        <f t="shared" si="13"/>
        <v>336</v>
      </c>
      <c r="BR13" s="263">
        <v>172</v>
      </c>
      <c r="BS13" s="263">
        <v>164</v>
      </c>
      <c r="BT13" s="262">
        <f t="shared" si="14"/>
        <v>50</v>
      </c>
      <c r="BU13" s="263">
        <v>26</v>
      </c>
      <c r="BV13" s="264">
        <v>24</v>
      </c>
    </row>
    <row r="14" spans="2:74" s="71" customFormat="1" ht="15" customHeight="1" x14ac:dyDescent="0.3">
      <c r="B14" s="54" t="s">
        <v>14</v>
      </c>
      <c r="C14" s="185">
        <f>D14+E14</f>
        <v>110978</v>
      </c>
      <c r="D14" s="185">
        <f>SUM(D15:D19)</f>
        <v>57416</v>
      </c>
      <c r="E14" s="185">
        <f t="shared" ref="E14" si="29">SUM(E15:E19)</f>
        <v>53562</v>
      </c>
      <c r="F14" s="208">
        <f t="shared" ref="F14:AI14" si="30">SUM(F15:F19)</f>
        <v>23734</v>
      </c>
      <c r="G14" s="195">
        <f>SUM(G15:G19)</f>
        <v>12375</v>
      </c>
      <c r="H14" s="195">
        <f t="shared" ref="H14" si="31">SUM(H15:H19)</f>
        <v>11359</v>
      </c>
      <c r="I14" s="265">
        <f>SUM(I15:I19)</f>
        <v>9674</v>
      </c>
      <c r="J14" s="266">
        <f>SUM(J15:J19)</f>
        <v>4958</v>
      </c>
      <c r="K14" s="266">
        <f t="shared" ref="K14" si="32">SUM(K15:K19)</f>
        <v>4716</v>
      </c>
      <c r="L14" s="265">
        <f t="shared" si="30"/>
        <v>5812</v>
      </c>
      <c r="M14" s="266">
        <f>SUM(M15:M19)</f>
        <v>2998</v>
      </c>
      <c r="N14" s="266">
        <f t="shared" ref="N14" si="33">SUM(N15:N19)</f>
        <v>2814</v>
      </c>
      <c r="O14" s="265">
        <f t="shared" si="30"/>
        <v>6310</v>
      </c>
      <c r="P14" s="266">
        <f>SUM(P15:P19)</f>
        <v>3344</v>
      </c>
      <c r="Q14" s="266">
        <f t="shared" ref="Q14" si="34">SUM(Q15:Q19)</f>
        <v>2966</v>
      </c>
      <c r="R14" s="265">
        <f t="shared" si="30"/>
        <v>23783</v>
      </c>
      <c r="S14" s="266">
        <f>SUM(S15:S19)</f>
        <v>12347</v>
      </c>
      <c r="T14" s="266">
        <f t="shared" ref="T14" si="35">SUM(T15:T19)</f>
        <v>11436</v>
      </c>
      <c r="U14" s="265">
        <f t="shared" si="30"/>
        <v>4055</v>
      </c>
      <c r="V14" s="266">
        <f>SUM(V15:V19)</f>
        <v>2074</v>
      </c>
      <c r="W14" s="266">
        <f t="shared" ref="W14" si="36">SUM(W15:W19)</f>
        <v>1981</v>
      </c>
      <c r="X14" s="265">
        <f t="shared" si="30"/>
        <v>3032</v>
      </c>
      <c r="Y14" s="266">
        <f>SUM(Y15:Y19)</f>
        <v>1561</v>
      </c>
      <c r="Z14" s="266">
        <f t="shared" ref="Z14" si="37">SUM(Z15:Z19)</f>
        <v>1471</v>
      </c>
      <c r="AA14" s="265">
        <f t="shared" si="30"/>
        <v>3156</v>
      </c>
      <c r="AB14" s="266">
        <f>SUM(AB15:AB19)</f>
        <v>1647</v>
      </c>
      <c r="AC14" s="266">
        <f t="shared" ref="AC14" si="38">SUM(AC15:AC19)</f>
        <v>1509</v>
      </c>
      <c r="AD14" s="265">
        <f t="shared" si="30"/>
        <v>2391</v>
      </c>
      <c r="AE14" s="266">
        <f>SUM(AE15:AE19)</f>
        <v>1265</v>
      </c>
      <c r="AF14" s="266">
        <f t="shared" ref="AF14" si="39">SUM(AF15:AF19)</f>
        <v>1126</v>
      </c>
      <c r="AG14" s="265">
        <f t="shared" si="30"/>
        <v>11624</v>
      </c>
      <c r="AH14" s="266">
        <f t="shared" si="30"/>
        <v>5896</v>
      </c>
      <c r="AI14" s="266">
        <f t="shared" si="30"/>
        <v>5728</v>
      </c>
      <c r="AJ14" s="265">
        <f t="shared" ref="AJ14:BO14" si="40">SUM(AJ15:AJ19)</f>
        <v>406</v>
      </c>
      <c r="AK14" s="266">
        <f t="shared" si="40"/>
        <v>218</v>
      </c>
      <c r="AL14" s="266">
        <f t="shared" si="40"/>
        <v>188</v>
      </c>
      <c r="AM14" s="265">
        <f t="shared" si="40"/>
        <v>975</v>
      </c>
      <c r="AN14" s="266">
        <f t="shared" si="40"/>
        <v>497</v>
      </c>
      <c r="AO14" s="266">
        <f t="shared" si="40"/>
        <v>478</v>
      </c>
      <c r="AP14" s="265">
        <f t="shared" si="40"/>
        <v>573</v>
      </c>
      <c r="AQ14" s="266">
        <f t="shared" si="40"/>
        <v>281</v>
      </c>
      <c r="AR14" s="266">
        <f t="shared" si="40"/>
        <v>292</v>
      </c>
      <c r="AS14" s="265">
        <f t="shared" si="40"/>
        <v>400</v>
      </c>
      <c r="AT14" s="266">
        <f t="shared" si="40"/>
        <v>226</v>
      </c>
      <c r="AU14" s="266">
        <f t="shared" si="40"/>
        <v>174</v>
      </c>
      <c r="AV14" s="265">
        <f t="shared" si="40"/>
        <v>985</v>
      </c>
      <c r="AW14" s="266">
        <f t="shared" si="40"/>
        <v>510</v>
      </c>
      <c r="AX14" s="266">
        <f t="shared" si="40"/>
        <v>475</v>
      </c>
      <c r="AY14" s="265">
        <f t="shared" si="40"/>
        <v>907</v>
      </c>
      <c r="AZ14" s="266">
        <f t="shared" si="40"/>
        <v>459</v>
      </c>
      <c r="BA14" s="266">
        <f>SUM(BA15:BA19)</f>
        <v>448</v>
      </c>
      <c r="BB14" s="265">
        <f t="shared" si="40"/>
        <v>912</v>
      </c>
      <c r="BC14" s="266">
        <f t="shared" si="40"/>
        <v>461</v>
      </c>
      <c r="BD14" s="266">
        <f>SUM(BD15:BD19)</f>
        <v>451</v>
      </c>
      <c r="BE14" s="265">
        <f t="shared" si="40"/>
        <v>1013</v>
      </c>
      <c r="BF14" s="266">
        <f t="shared" si="40"/>
        <v>497</v>
      </c>
      <c r="BG14" s="266">
        <f>SUM(BG15:BG19)</f>
        <v>516</v>
      </c>
      <c r="BH14" s="265">
        <f t="shared" si="40"/>
        <v>6015</v>
      </c>
      <c r="BI14" s="266">
        <f t="shared" si="40"/>
        <v>3097</v>
      </c>
      <c r="BJ14" s="266">
        <f>SUM(BJ15:BJ19)</f>
        <v>2918</v>
      </c>
      <c r="BK14" s="265">
        <f t="shared" si="40"/>
        <v>2468</v>
      </c>
      <c r="BL14" s="266">
        <f t="shared" si="40"/>
        <v>1283</v>
      </c>
      <c r="BM14" s="266">
        <f>SUM(BM15:BM19)</f>
        <v>1185</v>
      </c>
      <c r="BN14" s="265">
        <f t="shared" si="40"/>
        <v>836</v>
      </c>
      <c r="BO14" s="266">
        <f t="shared" si="40"/>
        <v>438</v>
      </c>
      <c r="BP14" s="266">
        <f>SUM(BP15:BP19)</f>
        <v>398</v>
      </c>
      <c r="BQ14" s="265">
        <f t="shared" ref="BQ14:BU14" si="41">SUM(BQ15:BQ19)</f>
        <v>1658</v>
      </c>
      <c r="BR14" s="266">
        <f t="shared" si="41"/>
        <v>852</v>
      </c>
      <c r="BS14" s="266">
        <f>SUM(BS15:BS19)</f>
        <v>806</v>
      </c>
      <c r="BT14" s="265">
        <f t="shared" si="41"/>
        <v>259</v>
      </c>
      <c r="BU14" s="266">
        <f t="shared" si="41"/>
        <v>132</v>
      </c>
      <c r="BV14" s="310">
        <f>SUM(BV15:BV19)</f>
        <v>127</v>
      </c>
    </row>
    <row r="15" spans="2:74" s="71" customFormat="1" ht="15" customHeight="1" x14ac:dyDescent="0.3">
      <c r="B15" s="146">
        <v>5</v>
      </c>
      <c r="C15" s="209">
        <f t="shared" ref="C15:C19" si="42">D15+E15</f>
        <v>21299</v>
      </c>
      <c r="D15" s="210">
        <v>10981</v>
      </c>
      <c r="E15" s="210">
        <v>10318</v>
      </c>
      <c r="F15" s="211">
        <f t="shared" ref="F15:F19" si="43">G15+H15</f>
        <v>4534</v>
      </c>
      <c r="G15" s="212">
        <v>2339</v>
      </c>
      <c r="H15" s="212">
        <v>2195</v>
      </c>
      <c r="I15" s="257">
        <f t="shared" ref="I15:I19" si="44">J15+K15</f>
        <v>1815</v>
      </c>
      <c r="J15" s="258">
        <v>945</v>
      </c>
      <c r="K15" s="258">
        <v>870</v>
      </c>
      <c r="L15" s="257">
        <f t="shared" ref="L15:L19" si="45">M15+N15</f>
        <v>1139</v>
      </c>
      <c r="M15" s="258">
        <v>588</v>
      </c>
      <c r="N15" s="258">
        <v>551</v>
      </c>
      <c r="O15" s="257">
        <f t="shared" ref="O15:O19" si="46">P15+Q15</f>
        <v>1188</v>
      </c>
      <c r="P15" s="258">
        <v>618</v>
      </c>
      <c r="Q15" s="258">
        <v>570</v>
      </c>
      <c r="R15" s="257">
        <f t="shared" ref="R15:R19" si="47">S15+T15</f>
        <v>4619</v>
      </c>
      <c r="S15" s="258">
        <v>2386</v>
      </c>
      <c r="T15" s="258">
        <v>2233</v>
      </c>
      <c r="U15" s="257">
        <f t="shared" ref="U15:U19" si="48">V15+W15</f>
        <v>701</v>
      </c>
      <c r="V15" s="258">
        <v>367</v>
      </c>
      <c r="W15" s="258">
        <v>334</v>
      </c>
      <c r="X15" s="257">
        <f t="shared" ref="X15:X19" si="49">Y15+Z15</f>
        <v>598</v>
      </c>
      <c r="Y15" s="258">
        <v>320</v>
      </c>
      <c r="Z15" s="258">
        <v>278</v>
      </c>
      <c r="AA15" s="257">
        <f t="shared" ref="AA15:AA19" si="50">AB15+AC15</f>
        <v>555</v>
      </c>
      <c r="AB15" s="258">
        <v>286</v>
      </c>
      <c r="AC15" s="258">
        <v>269</v>
      </c>
      <c r="AD15" s="257">
        <f t="shared" ref="AD15:AD19" si="51">AE15+AF15</f>
        <v>429</v>
      </c>
      <c r="AE15" s="258">
        <v>222</v>
      </c>
      <c r="AF15" s="258">
        <v>207</v>
      </c>
      <c r="AG15" s="257">
        <f t="shared" si="25"/>
        <v>2322</v>
      </c>
      <c r="AH15" s="258">
        <v>1153</v>
      </c>
      <c r="AI15" s="258">
        <v>1169</v>
      </c>
      <c r="AJ15" s="257">
        <f t="shared" ref="AJ15:AJ19" si="52">AK15+AL15</f>
        <v>70</v>
      </c>
      <c r="AK15" s="258">
        <v>38</v>
      </c>
      <c r="AL15" s="258">
        <v>32</v>
      </c>
      <c r="AM15" s="257">
        <f t="shared" ref="AM15:AM19" si="53">AN15+AO15</f>
        <v>205</v>
      </c>
      <c r="AN15" s="258">
        <v>113</v>
      </c>
      <c r="AO15" s="258">
        <v>92</v>
      </c>
      <c r="AP15" s="257">
        <f t="shared" ref="AP15:AP19" si="54">AQ15+AR15</f>
        <v>116</v>
      </c>
      <c r="AQ15" s="258">
        <v>57</v>
      </c>
      <c r="AR15" s="258">
        <v>59</v>
      </c>
      <c r="AS15" s="257">
        <f t="shared" ref="AS15:AS19" si="55">AT15+AU15</f>
        <v>79</v>
      </c>
      <c r="AT15" s="258">
        <v>50</v>
      </c>
      <c r="AU15" s="258">
        <v>29</v>
      </c>
      <c r="AV15" s="257">
        <f t="shared" ref="AV15:AV19" si="56">AW15+AX15</f>
        <v>202</v>
      </c>
      <c r="AW15" s="258">
        <v>109</v>
      </c>
      <c r="AX15" s="258">
        <v>93</v>
      </c>
      <c r="AY15" s="257">
        <f t="shared" ref="AY15:AY19" si="57">AZ15+BA15</f>
        <v>159</v>
      </c>
      <c r="AZ15" s="258">
        <v>75</v>
      </c>
      <c r="BA15" s="258">
        <v>84</v>
      </c>
      <c r="BB15" s="257">
        <f t="shared" ref="BB15:BB19" si="58">BC15+BD15</f>
        <v>187</v>
      </c>
      <c r="BC15" s="258">
        <v>95</v>
      </c>
      <c r="BD15" s="258">
        <v>92</v>
      </c>
      <c r="BE15" s="257">
        <f t="shared" ref="BE15:BE19" si="59">BF15+BG15</f>
        <v>196</v>
      </c>
      <c r="BF15" s="258">
        <v>96</v>
      </c>
      <c r="BG15" s="258">
        <v>100</v>
      </c>
      <c r="BH15" s="257">
        <f t="shared" ref="BH15:BH19" si="60">BI15+BJ15</f>
        <v>1158</v>
      </c>
      <c r="BI15" s="258">
        <v>623</v>
      </c>
      <c r="BJ15" s="258">
        <v>535</v>
      </c>
      <c r="BK15" s="257">
        <f t="shared" ref="BK15:BK18" si="61">BL15+BM15</f>
        <v>485</v>
      </c>
      <c r="BL15" s="258">
        <v>235</v>
      </c>
      <c r="BM15" s="258">
        <v>250</v>
      </c>
      <c r="BN15" s="257">
        <f t="shared" ref="BN15:BN19" si="62">BO15+BP15</f>
        <v>157</v>
      </c>
      <c r="BO15" s="258">
        <v>82</v>
      </c>
      <c r="BP15" s="258">
        <v>75</v>
      </c>
      <c r="BQ15" s="257">
        <f t="shared" ref="BQ15:BQ19" si="63">BR15+BS15</f>
        <v>331</v>
      </c>
      <c r="BR15" s="258">
        <v>161</v>
      </c>
      <c r="BS15" s="258">
        <v>170</v>
      </c>
      <c r="BT15" s="257">
        <f t="shared" ref="BT15:BT19" si="64">BU15+BV15</f>
        <v>54</v>
      </c>
      <c r="BU15" s="258">
        <v>23</v>
      </c>
      <c r="BV15" s="259">
        <v>31</v>
      </c>
    </row>
    <row r="16" spans="2:74" s="71" customFormat="1" ht="15" customHeight="1" x14ac:dyDescent="0.3">
      <c r="B16" s="146">
        <v>6</v>
      </c>
      <c r="C16" s="209">
        <f t="shared" si="42"/>
        <v>23111</v>
      </c>
      <c r="D16" s="210">
        <v>11982</v>
      </c>
      <c r="E16" s="210">
        <v>11129</v>
      </c>
      <c r="F16" s="211">
        <f t="shared" si="43"/>
        <v>4966</v>
      </c>
      <c r="G16" s="212">
        <v>2603</v>
      </c>
      <c r="H16" s="212">
        <v>2363</v>
      </c>
      <c r="I16" s="257">
        <f t="shared" si="44"/>
        <v>1945</v>
      </c>
      <c r="J16" s="258">
        <v>996</v>
      </c>
      <c r="K16" s="258">
        <v>949</v>
      </c>
      <c r="L16" s="257">
        <f t="shared" si="45"/>
        <v>1227</v>
      </c>
      <c r="M16" s="258">
        <v>626</v>
      </c>
      <c r="N16" s="258">
        <v>601</v>
      </c>
      <c r="O16" s="257">
        <f t="shared" si="46"/>
        <v>1328</v>
      </c>
      <c r="P16" s="258">
        <v>699</v>
      </c>
      <c r="Q16" s="258">
        <v>629</v>
      </c>
      <c r="R16" s="257">
        <f t="shared" si="47"/>
        <v>5010</v>
      </c>
      <c r="S16" s="258">
        <v>2611</v>
      </c>
      <c r="T16" s="258">
        <v>2399</v>
      </c>
      <c r="U16" s="257">
        <f t="shared" si="48"/>
        <v>828</v>
      </c>
      <c r="V16" s="258">
        <v>424</v>
      </c>
      <c r="W16" s="258">
        <v>404</v>
      </c>
      <c r="X16" s="257">
        <f t="shared" si="49"/>
        <v>621</v>
      </c>
      <c r="Y16" s="258">
        <v>290</v>
      </c>
      <c r="Z16" s="258">
        <v>331</v>
      </c>
      <c r="AA16" s="257">
        <f t="shared" si="50"/>
        <v>633</v>
      </c>
      <c r="AB16" s="258">
        <v>332</v>
      </c>
      <c r="AC16" s="258">
        <v>301</v>
      </c>
      <c r="AD16" s="257">
        <f t="shared" si="51"/>
        <v>489</v>
      </c>
      <c r="AE16" s="258">
        <v>260</v>
      </c>
      <c r="AF16" s="258">
        <v>229</v>
      </c>
      <c r="AG16" s="257">
        <f t="shared" si="25"/>
        <v>2510</v>
      </c>
      <c r="AH16" s="258">
        <v>1270</v>
      </c>
      <c r="AI16" s="258">
        <v>1240</v>
      </c>
      <c r="AJ16" s="257">
        <f t="shared" si="52"/>
        <v>83</v>
      </c>
      <c r="AK16" s="258">
        <v>48</v>
      </c>
      <c r="AL16" s="258">
        <v>35</v>
      </c>
      <c r="AM16" s="257">
        <f t="shared" si="53"/>
        <v>165</v>
      </c>
      <c r="AN16" s="258">
        <v>82</v>
      </c>
      <c r="AO16" s="258">
        <v>83</v>
      </c>
      <c r="AP16" s="257">
        <f t="shared" si="54"/>
        <v>127</v>
      </c>
      <c r="AQ16" s="258">
        <v>65</v>
      </c>
      <c r="AR16" s="258">
        <v>62</v>
      </c>
      <c r="AS16" s="257">
        <f t="shared" si="55"/>
        <v>78</v>
      </c>
      <c r="AT16" s="258">
        <v>45</v>
      </c>
      <c r="AU16" s="258">
        <v>33</v>
      </c>
      <c r="AV16" s="257">
        <f t="shared" si="56"/>
        <v>200</v>
      </c>
      <c r="AW16" s="258">
        <v>106</v>
      </c>
      <c r="AX16" s="258">
        <v>94</v>
      </c>
      <c r="AY16" s="257">
        <f t="shared" si="57"/>
        <v>189</v>
      </c>
      <c r="AZ16" s="258">
        <v>110</v>
      </c>
      <c r="BA16" s="258">
        <v>79</v>
      </c>
      <c r="BB16" s="257">
        <f t="shared" si="58"/>
        <v>191</v>
      </c>
      <c r="BC16" s="258">
        <v>94</v>
      </c>
      <c r="BD16" s="258">
        <v>97</v>
      </c>
      <c r="BE16" s="257">
        <f t="shared" si="59"/>
        <v>186</v>
      </c>
      <c r="BF16" s="258">
        <v>91</v>
      </c>
      <c r="BG16" s="258">
        <v>95</v>
      </c>
      <c r="BH16" s="257">
        <f t="shared" si="60"/>
        <v>1289</v>
      </c>
      <c r="BI16" s="258">
        <v>655</v>
      </c>
      <c r="BJ16" s="258">
        <v>634</v>
      </c>
      <c r="BK16" s="257">
        <f t="shared" si="61"/>
        <v>502</v>
      </c>
      <c r="BL16" s="258">
        <v>291</v>
      </c>
      <c r="BM16" s="258">
        <v>211</v>
      </c>
      <c r="BN16" s="257">
        <f t="shared" si="62"/>
        <v>161</v>
      </c>
      <c r="BO16" s="258">
        <v>89</v>
      </c>
      <c r="BP16" s="258">
        <v>72</v>
      </c>
      <c r="BQ16" s="257">
        <f t="shared" si="63"/>
        <v>322</v>
      </c>
      <c r="BR16" s="258">
        <v>172</v>
      </c>
      <c r="BS16" s="258">
        <v>150</v>
      </c>
      <c r="BT16" s="257">
        <f t="shared" si="64"/>
        <v>61</v>
      </c>
      <c r="BU16" s="258">
        <v>23</v>
      </c>
      <c r="BV16" s="259">
        <v>38</v>
      </c>
    </row>
    <row r="17" spans="1:74" s="71" customFormat="1" ht="15" customHeight="1" x14ac:dyDescent="0.3">
      <c r="B17" s="146">
        <v>7</v>
      </c>
      <c r="C17" s="209">
        <f t="shared" si="42"/>
        <v>22759</v>
      </c>
      <c r="D17" s="210">
        <v>11767</v>
      </c>
      <c r="E17" s="210">
        <v>10992</v>
      </c>
      <c r="F17" s="211">
        <f t="shared" si="43"/>
        <v>4803</v>
      </c>
      <c r="G17" s="212">
        <v>2517</v>
      </c>
      <c r="H17" s="212">
        <v>2286</v>
      </c>
      <c r="I17" s="257">
        <f t="shared" si="44"/>
        <v>1977</v>
      </c>
      <c r="J17" s="258">
        <v>993</v>
      </c>
      <c r="K17" s="258">
        <v>984</v>
      </c>
      <c r="L17" s="257">
        <f t="shared" si="45"/>
        <v>1167</v>
      </c>
      <c r="M17" s="258">
        <v>609</v>
      </c>
      <c r="N17" s="258">
        <v>558</v>
      </c>
      <c r="O17" s="257">
        <f t="shared" si="46"/>
        <v>1298</v>
      </c>
      <c r="P17" s="258">
        <v>708</v>
      </c>
      <c r="Q17" s="258">
        <v>590</v>
      </c>
      <c r="R17" s="257">
        <f t="shared" si="47"/>
        <v>5055</v>
      </c>
      <c r="S17" s="258">
        <v>2601</v>
      </c>
      <c r="T17" s="258">
        <v>2454</v>
      </c>
      <c r="U17" s="257">
        <f t="shared" si="48"/>
        <v>830</v>
      </c>
      <c r="V17" s="258">
        <v>408</v>
      </c>
      <c r="W17" s="258">
        <v>422</v>
      </c>
      <c r="X17" s="257">
        <f t="shared" si="49"/>
        <v>570</v>
      </c>
      <c r="Y17" s="258">
        <v>289</v>
      </c>
      <c r="Z17" s="258">
        <v>281</v>
      </c>
      <c r="AA17" s="257">
        <f t="shared" si="50"/>
        <v>642</v>
      </c>
      <c r="AB17" s="258">
        <v>321</v>
      </c>
      <c r="AC17" s="258">
        <v>321</v>
      </c>
      <c r="AD17" s="257">
        <f t="shared" si="51"/>
        <v>513</v>
      </c>
      <c r="AE17" s="258">
        <v>280</v>
      </c>
      <c r="AF17" s="258">
        <v>233</v>
      </c>
      <c r="AG17" s="257">
        <f t="shared" si="25"/>
        <v>2341</v>
      </c>
      <c r="AH17" s="258">
        <v>1224</v>
      </c>
      <c r="AI17" s="258">
        <v>1117</v>
      </c>
      <c r="AJ17" s="257">
        <f t="shared" si="52"/>
        <v>92</v>
      </c>
      <c r="AK17" s="258">
        <v>46</v>
      </c>
      <c r="AL17" s="258">
        <v>46</v>
      </c>
      <c r="AM17" s="257">
        <f t="shared" si="53"/>
        <v>197</v>
      </c>
      <c r="AN17" s="258">
        <v>105</v>
      </c>
      <c r="AO17" s="258">
        <v>92</v>
      </c>
      <c r="AP17" s="257">
        <f t="shared" si="54"/>
        <v>123</v>
      </c>
      <c r="AQ17" s="258">
        <v>63</v>
      </c>
      <c r="AR17" s="258">
        <v>60</v>
      </c>
      <c r="AS17" s="257">
        <f t="shared" si="55"/>
        <v>70</v>
      </c>
      <c r="AT17" s="258">
        <v>40</v>
      </c>
      <c r="AU17" s="258">
        <v>30</v>
      </c>
      <c r="AV17" s="257">
        <f t="shared" si="56"/>
        <v>190</v>
      </c>
      <c r="AW17" s="258">
        <v>103</v>
      </c>
      <c r="AX17" s="258">
        <v>87</v>
      </c>
      <c r="AY17" s="257">
        <f t="shared" si="57"/>
        <v>173</v>
      </c>
      <c r="AZ17" s="258">
        <v>82</v>
      </c>
      <c r="BA17" s="258">
        <v>91</v>
      </c>
      <c r="BB17" s="257">
        <f t="shared" si="58"/>
        <v>167</v>
      </c>
      <c r="BC17" s="258">
        <v>86</v>
      </c>
      <c r="BD17" s="258">
        <v>81</v>
      </c>
      <c r="BE17" s="257">
        <f t="shared" si="59"/>
        <v>216</v>
      </c>
      <c r="BF17" s="258">
        <v>99</v>
      </c>
      <c r="BG17" s="258">
        <v>117</v>
      </c>
      <c r="BH17" s="257">
        <f t="shared" si="60"/>
        <v>1236</v>
      </c>
      <c r="BI17" s="258">
        <v>647</v>
      </c>
      <c r="BJ17" s="258">
        <v>589</v>
      </c>
      <c r="BK17" s="257">
        <f t="shared" si="61"/>
        <v>525</v>
      </c>
      <c r="BL17" s="258">
        <v>258</v>
      </c>
      <c r="BM17" s="258">
        <v>267</v>
      </c>
      <c r="BN17" s="257">
        <f t="shared" si="62"/>
        <v>170</v>
      </c>
      <c r="BO17" s="258">
        <v>80</v>
      </c>
      <c r="BP17" s="258">
        <v>90</v>
      </c>
      <c r="BQ17" s="257">
        <f t="shared" si="63"/>
        <v>356</v>
      </c>
      <c r="BR17" s="258">
        <v>180</v>
      </c>
      <c r="BS17" s="258">
        <v>176</v>
      </c>
      <c r="BT17" s="257">
        <f t="shared" si="64"/>
        <v>48</v>
      </c>
      <c r="BU17" s="258">
        <v>28</v>
      </c>
      <c r="BV17" s="259">
        <v>20</v>
      </c>
    </row>
    <row r="18" spans="1:74" s="71" customFormat="1" ht="15" customHeight="1" x14ac:dyDescent="0.3">
      <c r="B18" s="146">
        <v>8</v>
      </c>
      <c r="C18" s="209">
        <f t="shared" si="42"/>
        <v>22733</v>
      </c>
      <c r="D18" s="210">
        <v>11733</v>
      </c>
      <c r="E18" s="210">
        <v>11000</v>
      </c>
      <c r="F18" s="211">
        <f t="shared" si="43"/>
        <v>4988</v>
      </c>
      <c r="G18" s="212">
        <v>2568</v>
      </c>
      <c r="H18" s="212">
        <v>2420</v>
      </c>
      <c r="I18" s="257">
        <f t="shared" si="44"/>
        <v>2026</v>
      </c>
      <c r="J18" s="258">
        <v>1033</v>
      </c>
      <c r="K18" s="258">
        <v>993</v>
      </c>
      <c r="L18" s="257">
        <f t="shared" si="45"/>
        <v>1174</v>
      </c>
      <c r="M18" s="258">
        <v>611</v>
      </c>
      <c r="N18" s="258">
        <v>563</v>
      </c>
      <c r="O18" s="257">
        <f t="shared" si="46"/>
        <v>1278</v>
      </c>
      <c r="P18" s="258">
        <v>678</v>
      </c>
      <c r="Q18" s="258">
        <v>600</v>
      </c>
      <c r="R18" s="257">
        <f t="shared" si="47"/>
        <v>4787</v>
      </c>
      <c r="S18" s="258">
        <v>2530</v>
      </c>
      <c r="T18" s="258">
        <v>2257</v>
      </c>
      <c r="U18" s="257">
        <f t="shared" si="48"/>
        <v>868</v>
      </c>
      <c r="V18" s="258">
        <v>460</v>
      </c>
      <c r="W18" s="258">
        <v>408</v>
      </c>
      <c r="X18" s="257">
        <f t="shared" si="49"/>
        <v>631</v>
      </c>
      <c r="Y18" s="258">
        <v>330</v>
      </c>
      <c r="Z18" s="258">
        <v>301</v>
      </c>
      <c r="AA18" s="257">
        <f t="shared" si="50"/>
        <v>663</v>
      </c>
      <c r="AB18" s="258">
        <v>360</v>
      </c>
      <c r="AC18" s="258">
        <v>303</v>
      </c>
      <c r="AD18" s="257">
        <f t="shared" si="51"/>
        <v>507</v>
      </c>
      <c r="AE18" s="258">
        <v>266</v>
      </c>
      <c r="AF18" s="258">
        <v>241</v>
      </c>
      <c r="AG18" s="257">
        <f t="shared" si="25"/>
        <v>2338</v>
      </c>
      <c r="AH18" s="258">
        <v>1173</v>
      </c>
      <c r="AI18" s="258">
        <v>1165</v>
      </c>
      <c r="AJ18" s="257">
        <f t="shared" si="52"/>
        <v>82</v>
      </c>
      <c r="AK18" s="258">
        <v>42</v>
      </c>
      <c r="AL18" s="258">
        <v>40</v>
      </c>
      <c r="AM18" s="257">
        <f t="shared" si="53"/>
        <v>189</v>
      </c>
      <c r="AN18" s="258">
        <v>92</v>
      </c>
      <c r="AO18" s="258">
        <v>97</v>
      </c>
      <c r="AP18" s="257">
        <f t="shared" si="54"/>
        <v>107</v>
      </c>
      <c r="AQ18" s="258">
        <v>50</v>
      </c>
      <c r="AR18" s="258">
        <v>57</v>
      </c>
      <c r="AS18" s="257">
        <f t="shared" si="55"/>
        <v>88</v>
      </c>
      <c r="AT18" s="258">
        <v>50</v>
      </c>
      <c r="AU18" s="258">
        <v>38</v>
      </c>
      <c r="AV18" s="257">
        <f t="shared" si="56"/>
        <v>204</v>
      </c>
      <c r="AW18" s="258">
        <v>94</v>
      </c>
      <c r="AX18" s="258">
        <v>110</v>
      </c>
      <c r="AY18" s="257">
        <f t="shared" si="57"/>
        <v>196</v>
      </c>
      <c r="AZ18" s="258">
        <v>95</v>
      </c>
      <c r="BA18" s="258">
        <v>101</v>
      </c>
      <c r="BB18" s="257">
        <f t="shared" si="58"/>
        <v>159</v>
      </c>
      <c r="BC18" s="258">
        <v>71</v>
      </c>
      <c r="BD18" s="258">
        <v>88</v>
      </c>
      <c r="BE18" s="257">
        <f t="shared" si="59"/>
        <v>202</v>
      </c>
      <c r="BF18" s="258">
        <v>102</v>
      </c>
      <c r="BG18" s="258">
        <v>100</v>
      </c>
      <c r="BH18" s="257">
        <f t="shared" si="60"/>
        <v>1198</v>
      </c>
      <c r="BI18" s="258">
        <v>586</v>
      </c>
      <c r="BJ18" s="258">
        <v>612</v>
      </c>
      <c r="BK18" s="257">
        <f t="shared" si="61"/>
        <v>477</v>
      </c>
      <c r="BL18" s="258">
        <v>245</v>
      </c>
      <c r="BM18" s="258">
        <v>232</v>
      </c>
      <c r="BN18" s="257">
        <f t="shared" si="62"/>
        <v>191</v>
      </c>
      <c r="BO18" s="258">
        <v>95</v>
      </c>
      <c r="BP18" s="258">
        <v>96</v>
      </c>
      <c r="BQ18" s="257">
        <f t="shared" si="63"/>
        <v>328</v>
      </c>
      <c r="BR18" s="258">
        <v>170</v>
      </c>
      <c r="BS18" s="258">
        <v>158</v>
      </c>
      <c r="BT18" s="257">
        <f t="shared" si="64"/>
        <v>52</v>
      </c>
      <c r="BU18" s="258">
        <v>32</v>
      </c>
      <c r="BV18" s="259">
        <v>20</v>
      </c>
    </row>
    <row r="19" spans="1:74" s="71" customFormat="1" ht="15" customHeight="1" x14ac:dyDescent="0.3">
      <c r="B19" s="147">
        <v>9</v>
      </c>
      <c r="C19" s="213">
        <f t="shared" si="42"/>
        <v>21076</v>
      </c>
      <c r="D19" s="214">
        <v>10953</v>
      </c>
      <c r="E19" s="214">
        <v>10123</v>
      </c>
      <c r="F19" s="215">
        <f t="shared" si="43"/>
        <v>4443</v>
      </c>
      <c r="G19" s="216">
        <v>2348</v>
      </c>
      <c r="H19" s="216">
        <v>2095</v>
      </c>
      <c r="I19" s="262">
        <f t="shared" si="44"/>
        <v>1911</v>
      </c>
      <c r="J19" s="263">
        <v>991</v>
      </c>
      <c r="K19" s="263">
        <v>920</v>
      </c>
      <c r="L19" s="262">
        <f t="shared" si="45"/>
        <v>1105</v>
      </c>
      <c r="M19" s="263">
        <v>564</v>
      </c>
      <c r="N19" s="263">
        <v>541</v>
      </c>
      <c r="O19" s="262">
        <f t="shared" si="46"/>
        <v>1218</v>
      </c>
      <c r="P19" s="263">
        <v>641</v>
      </c>
      <c r="Q19" s="263">
        <v>577</v>
      </c>
      <c r="R19" s="262">
        <f t="shared" si="47"/>
        <v>4312</v>
      </c>
      <c r="S19" s="263">
        <v>2219</v>
      </c>
      <c r="T19" s="263">
        <v>2093</v>
      </c>
      <c r="U19" s="262">
        <f t="shared" si="48"/>
        <v>828</v>
      </c>
      <c r="V19" s="263">
        <v>415</v>
      </c>
      <c r="W19" s="263">
        <v>413</v>
      </c>
      <c r="X19" s="262">
        <f t="shared" si="49"/>
        <v>612</v>
      </c>
      <c r="Y19" s="263">
        <v>332</v>
      </c>
      <c r="Z19" s="263">
        <v>280</v>
      </c>
      <c r="AA19" s="262">
        <f t="shared" si="50"/>
        <v>663</v>
      </c>
      <c r="AB19" s="263">
        <v>348</v>
      </c>
      <c r="AC19" s="263">
        <v>315</v>
      </c>
      <c r="AD19" s="262">
        <f t="shared" si="51"/>
        <v>453</v>
      </c>
      <c r="AE19" s="263">
        <v>237</v>
      </c>
      <c r="AF19" s="263">
        <v>216</v>
      </c>
      <c r="AG19" s="262">
        <f t="shared" si="25"/>
        <v>2113</v>
      </c>
      <c r="AH19" s="263">
        <v>1076</v>
      </c>
      <c r="AI19" s="263">
        <v>1037</v>
      </c>
      <c r="AJ19" s="262">
        <f t="shared" si="52"/>
        <v>79</v>
      </c>
      <c r="AK19" s="263">
        <v>44</v>
      </c>
      <c r="AL19" s="263">
        <v>35</v>
      </c>
      <c r="AM19" s="262">
        <f t="shared" si="53"/>
        <v>219</v>
      </c>
      <c r="AN19" s="263">
        <v>105</v>
      </c>
      <c r="AO19" s="263">
        <v>114</v>
      </c>
      <c r="AP19" s="262">
        <f t="shared" si="54"/>
        <v>100</v>
      </c>
      <c r="AQ19" s="263">
        <v>46</v>
      </c>
      <c r="AR19" s="263">
        <v>54</v>
      </c>
      <c r="AS19" s="262">
        <f t="shared" si="55"/>
        <v>85</v>
      </c>
      <c r="AT19" s="263">
        <v>41</v>
      </c>
      <c r="AU19" s="263">
        <v>44</v>
      </c>
      <c r="AV19" s="262">
        <f t="shared" si="56"/>
        <v>189</v>
      </c>
      <c r="AW19" s="263">
        <v>98</v>
      </c>
      <c r="AX19" s="263">
        <v>91</v>
      </c>
      <c r="AY19" s="262">
        <f t="shared" si="57"/>
        <v>190</v>
      </c>
      <c r="AZ19" s="263">
        <v>97</v>
      </c>
      <c r="BA19" s="263">
        <v>93</v>
      </c>
      <c r="BB19" s="262">
        <f t="shared" si="58"/>
        <v>208</v>
      </c>
      <c r="BC19" s="263">
        <v>115</v>
      </c>
      <c r="BD19" s="263">
        <v>93</v>
      </c>
      <c r="BE19" s="262">
        <f t="shared" si="59"/>
        <v>213</v>
      </c>
      <c r="BF19" s="263">
        <v>109</v>
      </c>
      <c r="BG19" s="263">
        <v>104</v>
      </c>
      <c r="BH19" s="262">
        <f t="shared" si="60"/>
        <v>1134</v>
      </c>
      <c r="BI19" s="263">
        <v>586</v>
      </c>
      <c r="BJ19" s="263">
        <v>548</v>
      </c>
      <c r="BK19" s="262">
        <f>BL19+BM19</f>
        <v>479</v>
      </c>
      <c r="BL19" s="263">
        <v>254</v>
      </c>
      <c r="BM19" s="263">
        <v>225</v>
      </c>
      <c r="BN19" s="262">
        <f t="shared" si="62"/>
        <v>157</v>
      </c>
      <c r="BO19" s="263">
        <v>92</v>
      </c>
      <c r="BP19" s="263">
        <v>65</v>
      </c>
      <c r="BQ19" s="262">
        <f t="shared" si="63"/>
        <v>321</v>
      </c>
      <c r="BR19" s="263">
        <v>169</v>
      </c>
      <c r="BS19" s="263">
        <v>152</v>
      </c>
      <c r="BT19" s="262">
        <f t="shared" si="64"/>
        <v>44</v>
      </c>
      <c r="BU19" s="263">
        <v>26</v>
      </c>
      <c r="BV19" s="264">
        <v>18</v>
      </c>
    </row>
    <row r="20" spans="1:74" s="8" customFormat="1" ht="15" customHeight="1" x14ac:dyDescent="0.3">
      <c r="A20" s="71"/>
      <c r="B20" s="54" t="s">
        <v>4</v>
      </c>
      <c r="C20" s="185">
        <f>D20+E20</f>
        <v>108511</v>
      </c>
      <c r="D20" s="185">
        <f>SUM(D21:D25)</f>
        <v>56747</v>
      </c>
      <c r="E20" s="185">
        <f t="shared" ref="E20" si="65">SUM(E21:E25)</f>
        <v>51764</v>
      </c>
      <c r="F20" s="208">
        <f t="shared" ref="F20:AG20" si="66">SUM(F21:F25)</f>
        <v>22576</v>
      </c>
      <c r="G20" s="195">
        <f>SUM(G21:G25)</f>
        <v>11728</v>
      </c>
      <c r="H20" s="195">
        <f t="shared" ref="H20" si="67">SUM(H21:H25)</f>
        <v>10848</v>
      </c>
      <c r="I20" s="265">
        <f t="shared" si="66"/>
        <v>10030</v>
      </c>
      <c r="J20" s="266">
        <f>SUM(J21:J25)</f>
        <v>5241</v>
      </c>
      <c r="K20" s="266">
        <f t="shared" ref="K20" si="68">SUM(K21:K25)</f>
        <v>4789</v>
      </c>
      <c r="L20" s="265">
        <f t="shared" si="66"/>
        <v>5484</v>
      </c>
      <c r="M20" s="266">
        <f>SUM(M21:M25)</f>
        <v>2890</v>
      </c>
      <c r="N20" s="266">
        <f t="shared" ref="N20" si="69">SUM(N21:N25)</f>
        <v>2594</v>
      </c>
      <c r="O20" s="265">
        <f t="shared" si="66"/>
        <v>6565</v>
      </c>
      <c r="P20" s="266">
        <f>SUM(P21:P25)</f>
        <v>3444</v>
      </c>
      <c r="Q20" s="266">
        <f t="shared" ref="Q20" si="70">SUM(Q21:Q25)</f>
        <v>3121</v>
      </c>
      <c r="R20" s="265">
        <f t="shared" si="66"/>
        <v>22113</v>
      </c>
      <c r="S20" s="266">
        <f>SUM(S21:S25)</f>
        <v>11483</v>
      </c>
      <c r="T20" s="266">
        <f t="shared" ref="T20" si="71">SUM(T21:T25)</f>
        <v>10630</v>
      </c>
      <c r="U20" s="265">
        <f t="shared" si="66"/>
        <v>4304</v>
      </c>
      <c r="V20" s="266">
        <f>SUM(V21:V25)</f>
        <v>2225</v>
      </c>
      <c r="W20" s="266">
        <f t="shared" ref="W20" si="72">SUM(W21:W25)</f>
        <v>2079</v>
      </c>
      <c r="X20" s="265">
        <f t="shared" si="66"/>
        <v>3096</v>
      </c>
      <c r="Y20" s="266">
        <f>SUM(Y21:Y25)</f>
        <v>1630</v>
      </c>
      <c r="Z20" s="266">
        <f t="shared" ref="Z20" si="73">SUM(Z21:Z25)</f>
        <v>1466</v>
      </c>
      <c r="AA20" s="265">
        <f t="shared" si="66"/>
        <v>3560</v>
      </c>
      <c r="AB20" s="266">
        <f>SUM(AB21:AB25)</f>
        <v>1845</v>
      </c>
      <c r="AC20" s="266">
        <f t="shared" ref="AC20" si="74">SUM(AC21:AC25)</f>
        <v>1715</v>
      </c>
      <c r="AD20" s="265">
        <f t="shared" si="66"/>
        <v>2606</v>
      </c>
      <c r="AE20" s="266">
        <f>SUM(AE21:AE25)</f>
        <v>1439</v>
      </c>
      <c r="AF20" s="266">
        <f t="shared" ref="AF20" si="75">SUM(AF21:AF25)</f>
        <v>1167</v>
      </c>
      <c r="AG20" s="265">
        <f t="shared" si="66"/>
        <v>10631</v>
      </c>
      <c r="AH20" s="266">
        <f t="shared" ref="AH20:AI20" si="76">SUM(AH21:AH25)</f>
        <v>5497</v>
      </c>
      <c r="AI20" s="266">
        <f t="shared" si="76"/>
        <v>5134</v>
      </c>
      <c r="AJ20" s="265">
        <f t="shared" ref="AJ20:BN20" si="77">SUM(AJ21:AJ25)</f>
        <v>464</v>
      </c>
      <c r="AK20" s="266">
        <f t="shared" ref="AK20:AL20" si="78">SUM(AK21:AK25)</f>
        <v>257</v>
      </c>
      <c r="AL20" s="266">
        <f t="shared" si="78"/>
        <v>207</v>
      </c>
      <c r="AM20" s="265">
        <f t="shared" si="77"/>
        <v>1099</v>
      </c>
      <c r="AN20" s="266">
        <f t="shared" ref="AN20:AO20" si="79">SUM(AN21:AN25)</f>
        <v>577</v>
      </c>
      <c r="AO20" s="266">
        <f t="shared" si="79"/>
        <v>522</v>
      </c>
      <c r="AP20" s="265">
        <f t="shared" si="77"/>
        <v>575</v>
      </c>
      <c r="AQ20" s="266">
        <f t="shared" ref="AQ20:AR20" si="80">SUM(AQ21:AQ25)</f>
        <v>310</v>
      </c>
      <c r="AR20" s="266">
        <f t="shared" si="80"/>
        <v>265</v>
      </c>
      <c r="AS20" s="265">
        <f t="shared" si="77"/>
        <v>456</v>
      </c>
      <c r="AT20" s="266">
        <f t="shared" ref="AT20:AU20" si="81">SUM(AT21:AT25)</f>
        <v>234</v>
      </c>
      <c r="AU20" s="266">
        <f t="shared" si="81"/>
        <v>222</v>
      </c>
      <c r="AV20" s="265">
        <f t="shared" si="77"/>
        <v>1038</v>
      </c>
      <c r="AW20" s="266">
        <f t="shared" ref="AW20:AX20" si="82">SUM(AW21:AW25)</f>
        <v>539</v>
      </c>
      <c r="AX20" s="266">
        <f t="shared" si="82"/>
        <v>499</v>
      </c>
      <c r="AY20" s="265">
        <f t="shared" si="77"/>
        <v>1057</v>
      </c>
      <c r="AZ20" s="266">
        <f t="shared" ref="AZ20" si="83">SUM(AZ21:AZ25)</f>
        <v>535</v>
      </c>
      <c r="BA20" s="266">
        <f>SUM(BA21:BA25)</f>
        <v>522</v>
      </c>
      <c r="BB20" s="265">
        <f t="shared" si="77"/>
        <v>986</v>
      </c>
      <c r="BC20" s="266">
        <f t="shared" ref="BC20" si="84">SUM(BC21:BC25)</f>
        <v>543</v>
      </c>
      <c r="BD20" s="266">
        <f>SUM(BD21:BD25)</f>
        <v>443</v>
      </c>
      <c r="BE20" s="265">
        <f t="shared" si="77"/>
        <v>1086</v>
      </c>
      <c r="BF20" s="266">
        <f t="shared" ref="BF20" si="85">SUM(BF21:BF25)</f>
        <v>625</v>
      </c>
      <c r="BG20" s="266">
        <f>SUM(BG21:BG25)</f>
        <v>461</v>
      </c>
      <c r="BH20" s="265">
        <f t="shared" si="77"/>
        <v>5759</v>
      </c>
      <c r="BI20" s="266">
        <f t="shared" ref="BI20" si="86">SUM(BI21:BI25)</f>
        <v>3058</v>
      </c>
      <c r="BJ20" s="266">
        <f>SUM(BJ21:BJ25)</f>
        <v>2701</v>
      </c>
      <c r="BK20" s="265">
        <f t="shared" si="77"/>
        <v>2141</v>
      </c>
      <c r="BL20" s="266">
        <f t="shared" ref="BL20" si="87">SUM(BL21:BL25)</f>
        <v>1124</v>
      </c>
      <c r="BM20" s="266">
        <f>SUM(BM21:BM25)</f>
        <v>1017</v>
      </c>
      <c r="BN20" s="265">
        <f t="shared" si="77"/>
        <v>851</v>
      </c>
      <c r="BO20" s="266">
        <f t="shared" ref="BO20" si="88">SUM(BO21:BO25)</f>
        <v>437</v>
      </c>
      <c r="BP20" s="266">
        <f>SUM(BP21:BP25)</f>
        <v>414</v>
      </c>
      <c r="BQ20" s="265">
        <f t="shared" ref="BQ20:BT20" si="89">SUM(BQ21:BQ25)</f>
        <v>1791</v>
      </c>
      <c r="BR20" s="266">
        <f t="shared" ref="BR20" si="90">SUM(BR21:BR25)</f>
        <v>967</v>
      </c>
      <c r="BS20" s="266">
        <f>SUM(BS21:BS25)</f>
        <v>824</v>
      </c>
      <c r="BT20" s="265">
        <f t="shared" si="89"/>
        <v>243</v>
      </c>
      <c r="BU20" s="266">
        <f t="shared" ref="BU20" si="91">SUM(BU21:BU25)</f>
        <v>119</v>
      </c>
      <c r="BV20" s="310">
        <f>SUM(BV21:BV25)</f>
        <v>124</v>
      </c>
    </row>
    <row r="21" spans="1:74" s="71" customFormat="1" ht="15" customHeight="1" x14ac:dyDescent="0.3">
      <c r="B21" s="57" t="s">
        <v>100</v>
      </c>
      <c r="C21" s="209">
        <f t="shared" ref="C21:C25" si="92">D21+E21</f>
        <v>21777</v>
      </c>
      <c r="D21" s="210">
        <v>11382</v>
      </c>
      <c r="E21" s="210">
        <v>10395</v>
      </c>
      <c r="F21" s="211">
        <f t="shared" ref="F21:F25" si="93">G21+H21</f>
        <v>4561</v>
      </c>
      <c r="G21" s="212">
        <v>2321</v>
      </c>
      <c r="H21" s="212">
        <v>2240</v>
      </c>
      <c r="I21" s="257">
        <f t="shared" ref="I21:I25" si="94">J21+K21</f>
        <v>1961</v>
      </c>
      <c r="J21" s="258">
        <v>1005</v>
      </c>
      <c r="K21" s="258">
        <v>956</v>
      </c>
      <c r="L21" s="257">
        <f t="shared" ref="L21:L25" si="95">M21+N21</f>
        <v>1156</v>
      </c>
      <c r="M21" s="258">
        <v>625</v>
      </c>
      <c r="N21" s="258">
        <v>531</v>
      </c>
      <c r="O21" s="257">
        <f t="shared" ref="O21:O25" si="96">P21+Q21</f>
        <v>1291</v>
      </c>
      <c r="P21" s="258">
        <v>675</v>
      </c>
      <c r="Q21" s="258">
        <v>616</v>
      </c>
      <c r="R21" s="257">
        <f t="shared" ref="R21:R25" si="97">S21+T21</f>
        <v>4510</v>
      </c>
      <c r="S21" s="258">
        <v>2353</v>
      </c>
      <c r="T21" s="258">
        <v>2157</v>
      </c>
      <c r="U21" s="257">
        <f t="shared" ref="U21:U25" si="98">V21+W21</f>
        <v>817</v>
      </c>
      <c r="V21" s="258">
        <v>417</v>
      </c>
      <c r="W21" s="258">
        <v>400</v>
      </c>
      <c r="X21" s="257">
        <f t="shared" ref="X21:X25" si="99">Y21+Z21</f>
        <v>604</v>
      </c>
      <c r="Y21" s="258">
        <v>336</v>
      </c>
      <c r="Z21" s="258">
        <v>268</v>
      </c>
      <c r="AA21" s="257">
        <f t="shared" ref="AA21:AA25" si="100">AB21+AC21</f>
        <v>713</v>
      </c>
      <c r="AB21" s="258">
        <v>349</v>
      </c>
      <c r="AC21" s="258">
        <v>364</v>
      </c>
      <c r="AD21" s="257">
        <f t="shared" ref="AD21:AD25" si="101">AE21+AF21</f>
        <v>507</v>
      </c>
      <c r="AE21" s="258">
        <v>273</v>
      </c>
      <c r="AF21" s="258">
        <v>234</v>
      </c>
      <c r="AG21" s="257">
        <f t="shared" si="25"/>
        <v>2159</v>
      </c>
      <c r="AH21" s="258">
        <v>1126</v>
      </c>
      <c r="AI21" s="258">
        <v>1033</v>
      </c>
      <c r="AJ21" s="257">
        <f t="shared" ref="AJ21:AJ25" si="102">AK21+AL21</f>
        <v>95</v>
      </c>
      <c r="AK21" s="258">
        <v>50</v>
      </c>
      <c r="AL21" s="258">
        <v>45</v>
      </c>
      <c r="AM21" s="257">
        <f t="shared" ref="AM21:AM25" si="103">AN21+AO21</f>
        <v>208</v>
      </c>
      <c r="AN21" s="258">
        <v>118</v>
      </c>
      <c r="AO21" s="258">
        <v>90</v>
      </c>
      <c r="AP21" s="257">
        <f t="shared" ref="AP21:AP25" si="104">AQ21+AR21</f>
        <v>112</v>
      </c>
      <c r="AQ21" s="258">
        <v>68</v>
      </c>
      <c r="AR21" s="258">
        <v>44</v>
      </c>
      <c r="AS21" s="257">
        <f t="shared" ref="AS21:AS25" si="105">AT21+AU21</f>
        <v>90</v>
      </c>
      <c r="AT21" s="258">
        <v>51</v>
      </c>
      <c r="AU21" s="258">
        <v>39</v>
      </c>
      <c r="AV21" s="257">
        <f t="shared" ref="AV21:AV25" si="106">AW21+AX21</f>
        <v>184</v>
      </c>
      <c r="AW21" s="258">
        <v>105</v>
      </c>
      <c r="AX21" s="258">
        <v>79</v>
      </c>
      <c r="AY21" s="257">
        <f t="shared" ref="AY21:AY25" si="107">AZ21+BA21</f>
        <v>199</v>
      </c>
      <c r="AZ21" s="258">
        <v>109</v>
      </c>
      <c r="BA21" s="258">
        <v>90</v>
      </c>
      <c r="BB21" s="257">
        <f t="shared" ref="BB21:BB25" si="108">BC21+BD21</f>
        <v>182</v>
      </c>
      <c r="BC21" s="258">
        <v>100</v>
      </c>
      <c r="BD21" s="258">
        <v>82</v>
      </c>
      <c r="BE21" s="257">
        <f t="shared" ref="BE21:BE25" si="109">BF21+BG21</f>
        <v>226</v>
      </c>
      <c r="BF21" s="258">
        <v>122</v>
      </c>
      <c r="BG21" s="258">
        <v>104</v>
      </c>
      <c r="BH21" s="257">
        <f t="shared" ref="BH21:BH25" si="110">BI21+BJ21</f>
        <v>1193</v>
      </c>
      <c r="BI21" s="258">
        <v>632</v>
      </c>
      <c r="BJ21" s="258">
        <v>561</v>
      </c>
      <c r="BK21" s="257">
        <f t="shared" ref="BK21:BK25" si="111">BL21+BM21</f>
        <v>457</v>
      </c>
      <c r="BL21" s="258">
        <v>251</v>
      </c>
      <c r="BM21" s="258">
        <v>206</v>
      </c>
      <c r="BN21" s="257">
        <f t="shared" ref="BN21:BN25" si="112">BO21+BP21</f>
        <v>159</v>
      </c>
      <c r="BO21" s="258">
        <v>92</v>
      </c>
      <c r="BP21" s="258">
        <v>67</v>
      </c>
      <c r="BQ21" s="257">
        <f t="shared" ref="BQ21:BQ25" si="113">BR21+BS21</f>
        <v>339</v>
      </c>
      <c r="BR21" s="258">
        <v>175</v>
      </c>
      <c r="BS21" s="258">
        <v>164</v>
      </c>
      <c r="BT21" s="257">
        <f t="shared" ref="BT21:BT25" si="114">BU21+BV21</f>
        <v>54</v>
      </c>
      <c r="BU21" s="258">
        <v>29</v>
      </c>
      <c r="BV21" s="259">
        <v>25</v>
      </c>
    </row>
    <row r="22" spans="1:74" s="71" customFormat="1" ht="15" customHeight="1" x14ac:dyDescent="0.3">
      <c r="B22" s="57" t="s">
        <v>23</v>
      </c>
      <c r="C22" s="209">
        <f t="shared" si="92"/>
        <v>23211</v>
      </c>
      <c r="D22" s="210">
        <v>11987</v>
      </c>
      <c r="E22" s="210">
        <v>11224</v>
      </c>
      <c r="F22" s="211">
        <f t="shared" si="93"/>
        <v>4764</v>
      </c>
      <c r="G22" s="212">
        <v>2441</v>
      </c>
      <c r="H22" s="212">
        <v>2323</v>
      </c>
      <c r="I22" s="257">
        <f t="shared" si="94"/>
        <v>2118</v>
      </c>
      <c r="J22" s="258">
        <v>1126</v>
      </c>
      <c r="K22" s="258">
        <v>992</v>
      </c>
      <c r="L22" s="257">
        <f t="shared" si="95"/>
        <v>1197</v>
      </c>
      <c r="M22" s="258">
        <v>632</v>
      </c>
      <c r="N22" s="258">
        <v>565</v>
      </c>
      <c r="O22" s="257">
        <f t="shared" si="96"/>
        <v>1375</v>
      </c>
      <c r="P22" s="258">
        <v>705</v>
      </c>
      <c r="Q22" s="258">
        <v>670</v>
      </c>
      <c r="R22" s="257">
        <f t="shared" si="97"/>
        <v>4792</v>
      </c>
      <c r="S22" s="258">
        <v>2453</v>
      </c>
      <c r="T22" s="258">
        <v>2339</v>
      </c>
      <c r="U22" s="257">
        <f t="shared" si="98"/>
        <v>895</v>
      </c>
      <c r="V22" s="258">
        <v>420</v>
      </c>
      <c r="W22" s="258">
        <v>475</v>
      </c>
      <c r="X22" s="257">
        <f t="shared" si="99"/>
        <v>669</v>
      </c>
      <c r="Y22" s="258">
        <v>354</v>
      </c>
      <c r="Z22" s="258">
        <v>315</v>
      </c>
      <c r="AA22" s="257">
        <f t="shared" si="100"/>
        <v>752</v>
      </c>
      <c r="AB22" s="258">
        <v>408</v>
      </c>
      <c r="AC22" s="258">
        <v>344</v>
      </c>
      <c r="AD22" s="257">
        <f t="shared" si="101"/>
        <v>506</v>
      </c>
      <c r="AE22" s="258">
        <v>280</v>
      </c>
      <c r="AF22" s="258">
        <v>226</v>
      </c>
      <c r="AG22" s="257">
        <f t="shared" si="25"/>
        <v>2331</v>
      </c>
      <c r="AH22" s="258">
        <v>1224</v>
      </c>
      <c r="AI22" s="258">
        <v>1107</v>
      </c>
      <c r="AJ22" s="257">
        <f t="shared" si="102"/>
        <v>99</v>
      </c>
      <c r="AK22" s="258">
        <v>63</v>
      </c>
      <c r="AL22" s="258">
        <v>36</v>
      </c>
      <c r="AM22" s="257">
        <f t="shared" si="103"/>
        <v>244</v>
      </c>
      <c r="AN22" s="258">
        <v>124</v>
      </c>
      <c r="AO22" s="258">
        <v>120</v>
      </c>
      <c r="AP22" s="257">
        <f t="shared" si="104"/>
        <v>107</v>
      </c>
      <c r="AQ22" s="258">
        <v>51</v>
      </c>
      <c r="AR22" s="258">
        <v>56</v>
      </c>
      <c r="AS22" s="257">
        <f t="shared" si="105"/>
        <v>113</v>
      </c>
      <c r="AT22" s="258">
        <v>57</v>
      </c>
      <c r="AU22" s="258">
        <v>56</v>
      </c>
      <c r="AV22" s="257">
        <f t="shared" si="106"/>
        <v>216</v>
      </c>
      <c r="AW22" s="258">
        <v>104</v>
      </c>
      <c r="AX22" s="258">
        <v>112</v>
      </c>
      <c r="AY22" s="257">
        <f t="shared" si="107"/>
        <v>231</v>
      </c>
      <c r="AZ22" s="258">
        <v>106</v>
      </c>
      <c r="BA22" s="258">
        <v>125</v>
      </c>
      <c r="BB22" s="257">
        <f t="shared" si="108"/>
        <v>224</v>
      </c>
      <c r="BC22" s="258">
        <v>114</v>
      </c>
      <c r="BD22" s="258">
        <v>110</v>
      </c>
      <c r="BE22" s="257">
        <f t="shared" si="109"/>
        <v>236</v>
      </c>
      <c r="BF22" s="258">
        <v>131</v>
      </c>
      <c r="BG22" s="258">
        <v>105</v>
      </c>
      <c r="BH22" s="257">
        <f t="shared" si="110"/>
        <v>1254</v>
      </c>
      <c r="BI22" s="258">
        <v>637</v>
      </c>
      <c r="BJ22" s="258">
        <v>617</v>
      </c>
      <c r="BK22" s="257">
        <f t="shared" si="111"/>
        <v>475</v>
      </c>
      <c r="BL22" s="258">
        <v>244</v>
      </c>
      <c r="BM22" s="258">
        <v>231</v>
      </c>
      <c r="BN22" s="257">
        <f t="shared" si="112"/>
        <v>192</v>
      </c>
      <c r="BO22" s="258">
        <v>84</v>
      </c>
      <c r="BP22" s="258">
        <v>108</v>
      </c>
      <c r="BQ22" s="257">
        <f t="shared" si="113"/>
        <v>362</v>
      </c>
      <c r="BR22" s="258">
        <v>206</v>
      </c>
      <c r="BS22" s="258">
        <v>156</v>
      </c>
      <c r="BT22" s="257">
        <f t="shared" si="114"/>
        <v>59</v>
      </c>
      <c r="BU22" s="258">
        <v>23</v>
      </c>
      <c r="BV22" s="259">
        <v>36</v>
      </c>
    </row>
    <row r="23" spans="1:74" s="71" customFormat="1" ht="15" customHeight="1" x14ac:dyDescent="0.3">
      <c r="B23" s="57" t="s">
        <v>24</v>
      </c>
      <c r="C23" s="209">
        <f t="shared" si="92"/>
        <v>21237</v>
      </c>
      <c r="D23" s="210">
        <v>11115</v>
      </c>
      <c r="E23" s="210">
        <v>10122</v>
      </c>
      <c r="F23" s="211">
        <f t="shared" si="93"/>
        <v>4457</v>
      </c>
      <c r="G23" s="212">
        <v>2310</v>
      </c>
      <c r="H23" s="212">
        <v>2147</v>
      </c>
      <c r="I23" s="257">
        <f t="shared" si="94"/>
        <v>1986</v>
      </c>
      <c r="J23" s="258">
        <v>972</v>
      </c>
      <c r="K23" s="258">
        <v>1014</v>
      </c>
      <c r="L23" s="257">
        <f t="shared" si="95"/>
        <v>1048</v>
      </c>
      <c r="M23" s="258">
        <v>578</v>
      </c>
      <c r="N23" s="258">
        <v>470</v>
      </c>
      <c r="O23" s="257">
        <f t="shared" si="96"/>
        <v>1251</v>
      </c>
      <c r="P23" s="258">
        <v>670</v>
      </c>
      <c r="Q23" s="258">
        <v>581</v>
      </c>
      <c r="R23" s="257">
        <f t="shared" si="97"/>
        <v>4347</v>
      </c>
      <c r="S23" s="258">
        <v>2273</v>
      </c>
      <c r="T23" s="258">
        <v>2074</v>
      </c>
      <c r="U23" s="257">
        <f t="shared" si="98"/>
        <v>818</v>
      </c>
      <c r="V23" s="258">
        <v>415</v>
      </c>
      <c r="W23" s="258">
        <v>403</v>
      </c>
      <c r="X23" s="257">
        <f t="shared" si="99"/>
        <v>630</v>
      </c>
      <c r="Y23" s="258">
        <v>323</v>
      </c>
      <c r="Z23" s="258">
        <v>307</v>
      </c>
      <c r="AA23" s="257">
        <f t="shared" si="100"/>
        <v>664</v>
      </c>
      <c r="AB23" s="258">
        <v>360</v>
      </c>
      <c r="AC23" s="258">
        <v>304</v>
      </c>
      <c r="AD23" s="257">
        <f t="shared" si="101"/>
        <v>508</v>
      </c>
      <c r="AE23" s="258">
        <v>289</v>
      </c>
      <c r="AF23" s="258">
        <v>219</v>
      </c>
      <c r="AG23" s="257">
        <f t="shared" si="25"/>
        <v>2079</v>
      </c>
      <c r="AH23" s="258">
        <v>1076</v>
      </c>
      <c r="AI23" s="258">
        <v>1003</v>
      </c>
      <c r="AJ23" s="257">
        <f t="shared" si="102"/>
        <v>92</v>
      </c>
      <c r="AK23" s="258">
        <v>49</v>
      </c>
      <c r="AL23" s="258">
        <v>43</v>
      </c>
      <c r="AM23" s="257">
        <f t="shared" si="103"/>
        <v>221</v>
      </c>
      <c r="AN23" s="258">
        <v>110</v>
      </c>
      <c r="AO23" s="258">
        <v>111</v>
      </c>
      <c r="AP23" s="257">
        <f t="shared" si="104"/>
        <v>110</v>
      </c>
      <c r="AQ23" s="258">
        <v>53</v>
      </c>
      <c r="AR23" s="258">
        <v>57</v>
      </c>
      <c r="AS23" s="257">
        <f t="shared" si="105"/>
        <v>83</v>
      </c>
      <c r="AT23" s="258">
        <v>42</v>
      </c>
      <c r="AU23" s="258">
        <v>41</v>
      </c>
      <c r="AV23" s="257">
        <f t="shared" si="106"/>
        <v>221</v>
      </c>
      <c r="AW23" s="258">
        <v>116</v>
      </c>
      <c r="AX23" s="258">
        <v>105</v>
      </c>
      <c r="AY23" s="257">
        <f t="shared" si="107"/>
        <v>220</v>
      </c>
      <c r="AZ23" s="258">
        <v>112</v>
      </c>
      <c r="BA23" s="258">
        <v>108</v>
      </c>
      <c r="BB23" s="257">
        <f t="shared" si="108"/>
        <v>199</v>
      </c>
      <c r="BC23" s="258">
        <v>107</v>
      </c>
      <c r="BD23" s="258">
        <v>92</v>
      </c>
      <c r="BE23" s="257">
        <f t="shared" si="109"/>
        <v>205</v>
      </c>
      <c r="BF23" s="258">
        <v>133</v>
      </c>
      <c r="BG23" s="258">
        <v>72</v>
      </c>
      <c r="BH23" s="257">
        <f t="shared" si="110"/>
        <v>1132</v>
      </c>
      <c r="BI23" s="258">
        <v>609</v>
      </c>
      <c r="BJ23" s="258">
        <v>523</v>
      </c>
      <c r="BK23" s="257">
        <f t="shared" si="111"/>
        <v>403</v>
      </c>
      <c r="BL23" s="258">
        <v>219</v>
      </c>
      <c r="BM23" s="258">
        <v>184</v>
      </c>
      <c r="BN23" s="257">
        <f t="shared" si="112"/>
        <v>176</v>
      </c>
      <c r="BO23" s="258">
        <v>90</v>
      </c>
      <c r="BP23" s="258">
        <v>86</v>
      </c>
      <c r="BQ23" s="257">
        <f t="shared" si="113"/>
        <v>344</v>
      </c>
      <c r="BR23" s="258">
        <v>187</v>
      </c>
      <c r="BS23" s="258">
        <v>157</v>
      </c>
      <c r="BT23" s="257">
        <f t="shared" si="114"/>
        <v>43</v>
      </c>
      <c r="BU23" s="258">
        <v>22</v>
      </c>
      <c r="BV23" s="259">
        <v>21</v>
      </c>
    </row>
    <row r="24" spans="1:74" s="71" customFormat="1" ht="15" customHeight="1" x14ac:dyDescent="0.3">
      <c r="B24" s="57" t="s">
        <v>25</v>
      </c>
      <c r="C24" s="209">
        <f t="shared" si="92"/>
        <v>20869</v>
      </c>
      <c r="D24" s="210">
        <v>10970</v>
      </c>
      <c r="E24" s="210">
        <v>9899</v>
      </c>
      <c r="F24" s="211">
        <f t="shared" si="93"/>
        <v>4318</v>
      </c>
      <c r="G24" s="212">
        <v>2289</v>
      </c>
      <c r="H24" s="212">
        <v>2029</v>
      </c>
      <c r="I24" s="257">
        <f t="shared" si="94"/>
        <v>1962</v>
      </c>
      <c r="J24" s="258">
        <v>1052</v>
      </c>
      <c r="K24" s="258">
        <v>910</v>
      </c>
      <c r="L24" s="257">
        <f t="shared" si="95"/>
        <v>1015</v>
      </c>
      <c r="M24" s="258">
        <v>512</v>
      </c>
      <c r="N24" s="258">
        <v>503</v>
      </c>
      <c r="O24" s="257">
        <f t="shared" si="96"/>
        <v>1295</v>
      </c>
      <c r="P24" s="258">
        <v>677</v>
      </c>
      <c r="Q24" s="258">
        <v>618</v>
      </c>
      <c r="R24" s="257">
        <f t="shared" si="97"/>
        <v>4205</v>
      </c>
      <c r="S24" s="258">
        <v>2185</v>
      </c>
      <c r="T24" s="258">
        <v>2020</v>
      </c>
      <c r="U24" s="257">
        <f t="shared" si="98"/>
        <v>858</v>
      </c>
      <c r="V24" s="258">
        <v>492</v>
      </c>
      <c r="W24" s="258">
        <v>366</v>
      </c>
      <c r="X24" s="257">
        <f t="shared" si="99"/>
        <v>567</v>
      </c>
      <c r="Y24" s="258">
        <v>286</v>
      </c>
      <c r="Z24" s="258">
        <v>281</v>
      </c>
      <c r="AA24" s="257">
        <f t="shared" si="100"/>
        <v>728</v>
      </c>
      <c r="AB24" s="258">
        <v>366</v>
      </c>
      <c r="AC24" s="258">
        <v>362</v>
      </c>
      <c r="AD24" s="257">
        <f t="shared" si="101"/>
        <v>539</v>
      </c>
      <c r="AE24" s="258">
        <v>304</v>
      </c>
      <c r="AF24" s="258">
        <v>235</v>
      </c>
      <c r="AG24" s="257">
        <f t="shared" si="25"/>
        <v>1968</v>
      </c>
      <c r="AH24" s="258">
        <v>989</v>
      </c>
      <c r="AI24" s="258">
        <v>979</v>
      </c>
      <c r="AJ24" s="257">
        <f t="shared" si="102"/>
        <v>92</v>
      </c>
      <c r="AK24" s="258">
        <v>51</v>
      </c>
      <c r="AL24" s="258">
        <v>41</v>
      </c>
      <c r="AM24" s="257">
        <f t="shared" si="103"/>
        <v>206</v>
      </c>
      <c r="AN24" s="258">
        <v>122</v>
      </c>
      <c r="AO24" s="258">
        <v>84</v>
      </c>
      <c r="AP24" s="257">
        <f t="shared" si="104"/>
        <v>128</v>
      </c>
      <c r="AQ24" s="258">
        <v>70</v>
      </c>
      <c r="AR24" s="258">
        <v>58</v>
      </c>
      <c r="AS24" s="257">
        <f t="shared" si="105"/>
        <v>79</v>
      </c>
      <c r="AT24" s="258">
        <v>42</v>
      </c>
      <c r="AU24" s="258">
        <v>37</v>
      </c>
      <c r="AV24" s="257">
        <f t="shared" si="106"/>
        <v>210</v>
      </c>
      <c r="AW24" s="258">
        <v>108</v>
      </c>
      <c r="AX24" s="258">
        <v>102</v>
      </c>
      <c r="AY24" s="257">
        <f t="shared" si="107"/>
        <v>201</v>
      </c>
      <c r="AZ24" s="258">
        <v>101</v>
      </c>
      <c r="BA24" s="258">
        <v>100</v>
      </c>
      <c r="BB24" s="257">
        <f t="shared" si="108"/>
        <v>195</v>
      </c>
      <c r="BC24" s="258">
        <v>112</v>
      </c>
      <c r="BD24" s="258">
        <v>83</v>
      </c>
      <c r="BE24" s="257">
        <f t="shared" si="109"/>
        <v>209</v>
      </c>
      <c r="BF24" s="258">
        <v>116</v>
      </c>
      <c r="BG24" s="258">
        <v>93</v>
      </c>
      <c r="BH24" s="257">
        <f t="shared" si="110"/>
        <v>1097</v>
      </c>
      <c r="BI24" s="258">
        <v>582</v>
      </c>
      <c r="BJ24" s="258">
        <v>515</v>
      </c>
      <c r="BK24" s="257">
        <f t="shared" si="111"/>
        <v>401</v>
      </c>
      <c r="BL24" s="258">
        <v>201</v>
      </c>
      <c r="BM24" s="258">
        <v>200</v>
      </c>
      <c r="BN24" s="257">
        <f t="shared" si="112"/>
        <v>157</v>
      </c>
      <c r="BO24" s="258">
        <v>76</v>
      </c>
      <c r="BP24" s="258">
        <v>81</v>
      </c>
      <c r="BQ24" s="257">
        <f t="shared" si="113"/>
        <v>392</v>
      </c>
      <c r="BR24" s="258">
        <v>215</v>
      </c>
      <c r="BS24" s="258">
        <v>177</v>
      </c>
      <c r="BT24" s="257">
        <f t="shared" si="114"/>
        <v>47</v>
      </c>
      <c r="BU24" s="258">
        <v>22</v>
      </c>
      <c r="BV24" s="259">
        <v>25</v>
      </c>
    </row>
    <row r="25" spans="1:74" s="71" customFormat="1" ht="15" customHeight="1" x14ac:dyDescent="0.3">
      <c r="B25" s="58" t="s">
        <v>26</v>
      </c>
      <c r="C25" s="213">
        <f t="shared" si="92"/>
        <v>21417</v>
      </c>
      <c r="D25" s="214">
        <v>11293</v>
      </c>
      <c r="E25" s="214">
        <v>10124</v>
      </c>
      <c r="F25" s="215">
        <f t="shared" si="93"/>
        <v>4476</v>
      </c>
      <c r="G25" s="216">
        <v>2367</v>
      </c>
      <c r="H25" s="216">
        <v>2109</v>
      </c>
      <c r="I25" s="262">
        <f t="shared" si="94"/>
        <v>2003</v>
      </c>
      <c r="J25" s="263">
        <v>1086</v>
      </c>
      <c r="K25" s="263">
        <v>917</v>
      </c>
      <c r="L25" s="262">
        <f t="shared" si="95"/>
        <v>1068</v>
      </c>
      <c r="M25" s="263">
        <v>543</v>
      </c>
      <c r="N25" s="263">
        <v>525</v>
      </c>
      <c r="O25" s="262">
        <f t="shared" si="96"/>
        <v>1353</v>
      </c>
      <c r="P25" s="263">
        <v>717</v>
      </c>
      <c r="Q25" s="263">
        <v>636</v>
      </c>
      <c r="R25" s="262">
        <f t="shared" si="97"/>
        <v>4259</v>
      </c>
      <c r="S25" s="263">
        <v>2219</v>
      </c>
      <c r="T25" s="263">
        <v>2040</v>
      </c>
      <c r="U25" s="262">
        <f t="shared" si="98"/>
        <v>916</v>
      </c>
      <c r="V25" s="263">
        <v>481</v>
      </c>
      <c r="W25" s="263">
        <v>435</v>
      </c>
      <c r="X25" s="262">
        <f t="shared" si="99"/>
        <v>626</v>
      </c>
      <c r="Y25" s="263">
        <v>331</v>
      </c>
      <c r="Z25" s="263">
        <v>295</v>
      </c>
      <c r="AA25" s="262">
        <f t="shared" si="100"/>
        <v>703</v>
      </c>
      <c r="AB25" s="263">
        <v>362</v>
      </c>
      <c r="AC25" s="263">
        <v>341</v>
      </c>
      <c r="AD25" s="262">
        <f t="shared" si="101"/>
        <v>546</v>
      </c>
      <c r="AE25" s="263">
        <v>293</v>
      </c>
      <c r="AF25" s="263">
        <v>253</v>
      </c>
      <c r="AG25" s="262">
        <f t="shared" si="25"/>
        <v>2094</v>
      </c>
      <c r="AH25" s="263">
        <v>1082</v>
      </c>
      <c r="AI25" s="263">
        <v>1012</v>
      </c>
      <c r="AJ25" s="262">
        <f t="shared" si="102"/>
        <v>86</v>
      </c>
      <c r="AK25" s="263">
        <v>44</v>
      </c>
      <c r="AL25" s="263">
        <v>42</v>
      </c>
      <c r="AM25" s="262">
        <f t="shared" si="103"/>
        <v>220</v>
      </c>
      <c r="AN25" s="263">
        <v>103</v>
      </c>
      <c r="AO25" s="263">
        <v>117</v>
      </c>
      <c r="AP25" s="262">
        <f t="shared" si="104"/>
        <v>118</v>
      </c>
      <c r="AQ25" s="263">
        <v>68</v>
      </c>
      <c r="AR25" s="263">
        <v>50</v>
      </c>
      <c r="AS25" s="262">
        <f t="shared" si="105"/>
        <v>91</v>
      </c>
      <c r="AT25" s="263">
        <v>42</v>
      </c>
      <c r="AU25" s="263">
        <v>49</v>
      </c>
      <c r="AV25" s="262">
        <f t="shared" si="106"/>
        <v>207</v>
      </c>
      <c r="AW25" s="263">
        <v>106</v>
      </c>
      <c r="AX25" s="263">
        <v>101</v>
      </c>
      <c r="AY25" s="262">
        <f t="shared" si="107"/>
        <v>206</v>
      </c>
      <c r="AZ25" s="263">
        <v>107</v>
      </c>
      <c r="BA25" s="263">
        <v>99</v>
      </c>
      <c r="BB25" s="262">
        <f t="shared" si="108"/>
        <v>186</v>
      </c>
      <c r="BC25" s="263">
        <v>110</v>
      </c>
      <c r="BD25" s="263">
        <v>76</v>
      </c>
      <c r="BE25" s="262">
        <f t="shared" si="109"/>
        <v>210</v>
      </c>
      <c r="BF25" s="263">
        <v>123</v>
      </c>
      <c r="BG25" s="263">
        <v>87</v>
      </c>
      <c r="BH25" s="262">
        <f t="shared" si="110"/>
        <v>1083</v>
      </c>
      <c r="BI25" s="263">
        <v>598</v>
      </c>
      <c r="BJ25" s="263">
        <v>485</v>
      </c>
      <c r="BK25" s="262">
        <f t="shared" si="111"/>
        <v>405</v>
      </c>
      <c r="BL25" s="263">
        <v>209</v>
      </c>
      <c r="BM25" s="263">
        <v>196</v>
      </c>
      <c r="BN25" s="262">
        <f t="shared" si="112"/>
        <v>167</v>
      </c>
      <c r="BO25" s="263">
        <v>95</v>
      </c>
      <c r="BP25" s="263">
        <v>72</v>
      </c>
      <c r="BQ25" s="262">
        <f t="shared" si="113"/>
        <v>354</v>
      </c>
      <c r="BR25" s="263">
        <v>184</v>
      </c>
      <c r="BS25" s="263">
        <v>170</v>
      </c>
      <c r="BT25" s="262">
        <f t="shared" si="114"/>
        <v>40</v>
      </c>
      <c r="BU25" s="263">
        <v>23</v>
      </c>
      <c r="BV25" s="264">
        <v>17</v>
      </c>
    </row>
    <row r="26" spans="1:74" s="8" customFormat="1" ht="15" customHeight="1" x14ac:dyDescent="0.3">
      <c r="A26" s="71"/>
      <c r="B26" s="54" t="s">
        <v>5</v>
      </c>
      <c r="C26" s="185">
        <f>D26+E26</f>
        <v>133969</v>
      </c>
      <c r="D26" s="185">
        <f>SUM(D27:D31)</f>
        <v>71427</v>
      </c>
      <c r="E26" s="185">
        <f t="shared" ref="E26" si="115">SUM(E27:E31)</f>
        <v>62542</v>
      </c>
      <c r="F26" s="208">
        <f t="shared" ref="F26:AG26" si="116">SUM(F27:F31)</f>
        <v>27476</v>
      </c>
      <c r="G26" s="195">
        <f>SUM(G27:G31)</f>
        <v>14640</v>
      </c>
      <c r="H26" s="195">
        <f t="shared" ref="H26" si="117">SUM(H27:H31)</f>
        <v>12836</v>
      </c>
      <c r="I26" s="265">
        <f t="shared" si="116"/>
        <v>12816</v>
      </c>
      <c r="J26" s="266">
        <f>SUM(J27:J31)</f>
        <v>6802</v>
      </c>
      <c r="K26" s="266">
        <f t="shared" ref="K26" si="118">SUM(K27:K31)</f>
        <v>6014</v>
      </c>
      <c r="L26" s="265">
        <f t="shared" si="116"/>
        <v>6970</v>
      </c>
      <c r="M26" s="266">
        <f>SUM(M27:M31)</f>
        <v>3817</v>
      </c>
      <c r="N26" s="266">
        <f t="shared" ref="N26" si="119">SUM(N27:N31)</f>
        <v>3153</v>
      </c>
      <c r="O26" s="265">
        <f t="shared" si="116"/>
        <v>8084</v>
      </c>
      <c r="P26" s="266">
        <f>SUM(P27:P31)</f>
        <v>4218</v>
      </c>
      <c r="Q26" s="266">
        <f t="shared" ref="Q26" si="120">SUM(Q27:Q31)</f>
        <v>3866</v>
      </c>
      <c r="R26" s="265">
        <f t="shared" si="116"/>
        <v>25975</v>
      </c>
      <c r="S26" s="266">
        <f>SUM(S27:S31)</f>
        <v>13716</v>
      </c>
      <c r="T26" s="266">
        <f t="shared" ref="T26" si="121">SUM(T27:T31)</f>
        <v>12259</v>
      </c>
      <c r="U26" s="265">
        <f t="shared" si="116"/>
        <v>5391</v>
      </c>
      <c r="V26" s="266">
        <f>SUM(V27:V31)</f>
        <v>2892</v>
      </c>
      <c r="W26" s="266">
        <f t="shared" ref="W26" si="122">SUM(W27:W31)</f>
        <v>2499</v>
      </c>
      <c r="X26" s="265">
        <f t="shared" si="116"/>
        <v>4094</v>
      </c>
      <c r="Y26" s="266">
        <f>SUM(Y27:Y31)</f>
        <v>2260</v>
      </c>
      <c r="Z26" s="266">
        <f t="shared" ref="Z26" si="123">SUM(Z27:Z31)</f>
        <v>1834</v>
      </c>
      <c r="AA26" s="265">
        <f t="shared" si="116"/>
        <v>4785</v>
      </c>
      <c r="AB26" s="266">
        <f t="shared" ref="AB26:AC26" si="124">SUM(AB27:AB31)</f>
        <v>2607</v>
      </c>
      <c r="AC26" s="266">
        <f t="shared" si="124"/>
        <v>2178</v>
      </c>
      <c r="AD26" s="265">
        <f t="shared" si="116"/>
        <v>3610</v>
      </c>
      <c r="AE26" s="266">
        <f t="shared" ref="AE26:AF26" si="125">SUM(AE27:AE31)</f>
        <v>1924</v>
      </c>
      <c r="AF26" s="266">
        <f t="shared" si="125"/>
        <v>1686</v>
      </c>
      <c r="AG26" s="265">
        <f t="shared" si="116"/>
        <v>13280</v>
      </c>
      <c r="AH26" s="266">
        <f t="shared" ref="AH26:AI26" si="126">SUM(AH27:AH31)</f>
        <v>7035</v>
      </c>
      <c r="AI26" s="266">
        <f t="shared" si="126"/>
        <v>6245</v>
      </c>
      <c r="AJ26" s="265">
        <f t="shared" ref="AJ26:BN26" si="127">SUM(AJ27:AJ31)</f>
        <v>608</v>
      </c>
      <c r="AK26" s="266">
        <f t="shared" ref="AK26:AL26" si="128">SUM(AK27:AK31)</f>
        <v>343</v>
      </c>
      <c r="AL26" s="266">
        <f t="shared" si="128"/>
        <v>265</v>
      </c>
      <c r="AM26" s="265">
        <f t="shared" si="127"/>
        <v>1462</v>
      </c>
      <c r="AN26" s="266">
        <f t="shared" ref="AN26:AO26" si="129">SUM(AN27:AN31)</f>
        <v>756</v>
      </c>
      <c r="AO26" s="266">
        <f t="shared" si="129"/>
        <v>706</v>
      </c>
      <c r="AP26" s="265">
        <f t="shared" si="127"/>
        <v>784</v>
      </c>
      <c r="AQ26" s="266">
        <f t="shared" ref="AQ26:AR26" si="130">SUM(AQ27:AQ31)</f>
        <v>412</v>
      </c>
      <c r="AR26" s="266">
        <f t="shared" si="130"/>
        <v>372</v>
      </c>
      <c r="AS26" s="265">
        <f t="shared" si="127"/>
        <v>601</v>
      </c>
      <c r="AT26" s="266">
        <f t="shared" ref="AT26:AU26" si="131">SUM(AT27:AT31)</f>
        <v>322</v>
      </c>
      <c r="AU26" s="266">
        <f t="shared" si="131"/>
        <v>279</v>
      </c>
      <c r="AV26" s="265">
        <f t="shared" si="127"/>
        <v>1303</v>
      </c>
      <c r="AW26" s="266">
        <f t="shared" ref="AW26:AX26" si="132">SUM(AW27:AW31)</f>
        <v>682</v>
      </c>
      <c r="AX26" s="266">
        <f t="shared" si="132"/>
        <v>621</v>
      </c>
      <c r="AY26" s="265">
        <f t="shared" si="127"/>
        <v>1449</v>
      </c>
      <c r="AZ26" s="266">
        <f t="shared" ref="AZ26" si="133">SUM(AZ27:AZ31)</f>
        <v>773</v>
      </c>
      <c r="BA26" s="266">
        <f>SUM(BA27:BA31)</f>
        <v>676</v>
      </c>
      <c r="BB26" s="265">
        <f t="shared" si="127"/>
        <v>1282</v>
      </c>
      <c r="BC26" s="266">
        <f t="shared" ref="BC26" si="134">SUM(BC27:BC31)</f>
        <v>678</v>
      </c>
      <c r="BD26" s="266">
        <f>SUM(BD27:BD31)</f>
        <v>604</v>
      </c>
      <c r="BE26" s="265">
        <f t="shared" si="127"/>
        <v>1502</v>
      </c>
      <c r="BF26" s="266">
        <f t="shared" ref="BF26" si="135">SUM(BF27:BF31)</f>
        <v>820</v>
      </c>
      <c r="BG26" s="266">
        <f>SUM(BG27:BG31)</f>
        <v>682</v>
      </c>
      <c r="BH26" s="265">
        <f t="shared" si="127"/>
        <v>6526</v>
      </c>
      <c r="BI26" s="266">
        <f t="shared" ref="BI26" si="136">SUM(BI27:BI31)</f>
        <v>3496</v>
      </c>
      <c r="BJ26" s="266">
        <f>SUM(BJ27:BJ31)</f>
        <v>3030</v>
      </c>
      <c r="BK26" s="265">
        <f t="shared" si="127"/>
        <v>2085</v>
      </c>
      <c r="BL26" s="266">
        <f t="shared" ref="BL26" si="137">SUM(BL27:BL31)</f>
        <v>1122</v>
      </c>
      <c r="BM26" s="266">
        <f>SUM(BM27:BM31)</f>
        <v>963</v>
      </c>
      <c r="BN26" s="265">
        <f t="shared" si="127"/>
        <v>1204</v>
      </c>
      <c r="BO26" s="266">
        <f t="shared" ref="BO26" si="138">SUM(BO27:BO31)</f>
        <v>658</v>
      </c>
      <c r="BP26" s="266">
        <f>SUM(BP27:BP31)</f>
        <v>546</v>
      </c>
      <c r="BQ26" s="265">
        <f t="shared" ref="BQ26:BT26" si="139">SUM(BQ27:BQ31)</f>
        <v>2381</v>
      </c>
      <c r="BR26" s="266">
        <f t="shared" ref="BR26" si="140">SUM(BR27:BR31)</f>
        <v>1305</v>
      </c>
      <c r="BS26" s="266">
        <f>SUM(BS27:BS31)</f>
        <v>1076</v>
      </c>
      <c r="BT26" s="265">
        <f t="shared" si="139"/>
        <v>301</v>
      </c>
      <c r="BU26" s="266">
        <f t="shared" ref="BU26" si="141">SUM(BU27:BU31)</f>
        <v>149</v>
      </c>
      <c r="BV26" s="310">
        <f>SUM(BV27:BV31)</f>
        <v>152</v>
      </c>
    </row>
    <row r="27" spans="1:74" s="71" customFormat="1" ht="14.25" customHeight="1" x14ac:dyDescent="0.3">
      <c r="B27" s="57" t="s">
        <v>101</v>
      </c>
      <c r="C27" s="209">
        <f t="shared" ref="C27:C31" si="142">D27+E27</f>
        <v>23101</v>
      </c>
      <c r="D27" s="210">
        <v>12223</v>
      </c>
      <c r="E27" s="210">
        <v>10878</v>
      </c>
      <c r="F27" s="211">
        <f t="shared" ref="F27:F31" si="143">G27+H27</f>
        <v>4796</v>
      </c>
      <c r="G27" s="212">
        <v>2516</v>
      </c>
      <c r="H27" s="258">
        <v>2280</v>
      </c>
      <c r="I27" s="257">
        <f t="shared" ref="I27:I31" si="144">J27+K27</f>
        <v>2133</v>
      </c>
      <c r="J27" s="258">
        <v>1135</v>
      </c>
      <c r="K27" s="258">
        <v>998</v>
      </c>
      <c r="L27" s="257">
        <f t="shared" ref="L27:L31" si="145">M27+N27</f>
        <v>1227</v>
      </c>
      <c r="M27" s="258">
        <v>680</v>
      </c>
      <c r="N27" s="258">
        <v>547</v>
      </c>
      <c r="O27" s="257">
        <f t="shared" ref="O27:O31" si="146">P27+Q27</f>
        <v>1391</v>
      </c>
      <c r="P27" s="258">
        <v>720</v>
      </c>
      <c r="Q27" s="258">
        <v>671</v>
      </c>
      <c r="R27" s="257">
        <f t="shared" ref="R27:R31" si="147">S27+T27</f>
        <v>4647</v>
      </c>
      <c r="S27" s="258">
        <v>2428</v>
      </c>
      <c r="T27" s="258">
        <v>2219</v>
      </c>
      <c r="U27" s="257">
        <f t="shared" ref="U27:U31" si="148">V27+W27</f>
        <v>933</v>
      </c>
      <c r="V27" s="258">
        <v>497</v>
      </c>
      <c r="W27" s="258">
        <v>436</v>
      </c>
      <c r="X27" s="257">
        <f>Y27+Z27</f>
        <v>684</v>
      </c>
      <c r="Y27" s="258">
        <v>361</v>
      </c>
      <c r="Z27" s="258">
        <v>323</v>
      </c>
      <c r="AA27" s="257">
        <f t="shared" ref="AA27:AA31" si="149">AB27+AC27</f>
        <v>798</v>
      </c>
      <c r="AB27" s="258">
        <v>425</v>
      </c>
      <c r="AC27" s="258">
        <v>373</v>
      </c>
      <c r="AD27" s="257">
        <f t="shared" ref="AD27:AD31" si="150">AE27+AF27</f>
        <v>588</v>
      </c>
      <c r="AE27" s="258">
        <v>321</v>
      </c>
      <c r="AF27" s="258">
        <v>267</v>
      </c>
      <c r="AG27" s="257">
        <f t="shared" si="25"/>
        <v>2251</v>
      </c>
      <c r="AH27" s="258">
        <v>1217</v>
      </c>
      <c r="AI27" s="258">
        <v>1034</v>
      </c>
      <c r="AJ27" s="257">
        <f t="shared" ref="AJ27:AJ31" si="151">AK27+AL27</f>
        <v>78</v>
      </c>
      <c r="AK27" s="258">
        <v>46</v>
      </c>
      <c r="AL27" s="258">
        <v>32</v>
      </c>
      <c r="AM27" s="257">
        <f t="shared" ref="AM27:AM31" si="152">AN27+AO27</f>
        <v>249</v>
      </c>
      <c r="AN27" s="258">
        <v>136</v>
      </c>
      <c r="AO27" s="258">
        <v>113</v>
      </c>
      <c r="AP27" s="257">
        <f t="shared" ref="AP27:AP90" si="153">AQ27+AR27</f>
        <v>147</v>
      </c>
      <c r="AQ27" s="258">
        <v>78</v>
      </c>
      <c r="AR27" s="258">
        <v>69</v>
      </c>
      <c r="AS27" s="257">
        <f t="shared" ref="AS27:AS31" si="154">AT27+AU27</f>
        <v>104</v>
      </c>
      <c r="AT27" s="258">
        <v>54</v>
      </c>
      <c r="AU27" s="258">
        <v>50</v>
      </c>
      <c r="AV27" s="257">
        <f t="shared" ref="AV27:AV31" si="155">AW27+AX27</f>
        <v>213</v>
      </c>
      <c r="AW27" s="258">
        <v>107</v>
      </c>
      <c r="AX27" s="258">
        <v>106</v>
      </c>
      <c r="AY27" s="257">
        <f t="shared" ref="AY27:AY31" si="156">AZ27+BA27</f>
        <v>247</v>
      </c>
      <c r="AZ27" s="258">
        <v>130</v>
      </c>
      <c r="BA27" s="258">
        <v>117</v>
      </c>
      <c r="BB27" s="257">
        <f t="shared" ref="BB27:BB31" si="157">BC27+BD27</f>
        <v>200</v>
      </c>
      <c r="BC27" s="258">
        <v>105</v>
      </c>
      <c r="BD27" s="258">
        <v>95</v>
      </c>
      <c r="BE27" s="257">
        <f t="shared" ref="BE27:BE31" si="158">BF27+BG27</f>
        <v>246</v>
      </c>
      <c r="BF27" s="258">
        <v>140</v>
      </c>
      <c r="BG27" s="258">
        <v>106</v>
      </c>
      <c r="BH27" s="257">
        <f t="shared" ref="BH27:BH31" si="159">BI27+BJ27</f>
        <v>1164</v>
      </c>
      <c r="BI27" s="258">
        <v>590</v>
      </c>
      <c r="BJ27" s="258">
        <v>574</v>
      </c>
      <c r="BK27" s="257">
        <f t="shared" ref="BK27:BK31" si="160">BL27+BM27</f>
        <v>366</v>
      </c>
      <c r="BL27" s="258">
        <v>194</v>
      </c>
      <c r="BM27" s="258">
        <v>172</v>
      </c>
      <c r="BN27" s="257">
        <f t="shared" ref="BN27:BN31" si="161">BO27+BP27</f>
        <v>204</v>
      </c>
      <c r="BO27" s="258">
        <v>115</v>
      </c>
      <c r="BP27" s="258">
        <v>89</v>
      </c>
      <c r="BQ27" s="257">
        <f t="shared" ref="BQ27:BQ31" si="162">BR27+BS27</f>
        <v>392</v>
      </c>
      <c r="BR27" s="258">
        <v>205</v>
      </c>
      <c r="BS27" s="258">
        <v>187</v>
      </c>
      <c r="BT27" s="257">
        <f t="shared" ref="BT27:BT31" si="163">BU27+BV27</f>
        <v>43</v>
      </c>
      <c r="BU27" s="258">
        <v>23</v>
      </c>
      <c r="BV27" s="259">
        <v>20</v>
      </c>
    </row>
    <row r="28" spans="1:74" s="71" customFormat="1" ht="15" customHeight="1" x14ac:dyDescent="0.3">
      <c r="B28" s="57" t="s">
        <v>27</v>
      </c>
      <c r="C28" s="209">
        <f t="shared" si="142"/>
        <v>23327</v>
      </c>
      <c r="D28" s="210">
        <v>12468</v>
      </c>
      <c r="E28" s="210">
        <v>10859</v>
      </c>
      <c r="F28" s="211">
        <f t="shared" si="143"/>
        <v>4737</v>
      </c>
      <c r="G28" s="212">
        <v>2520</v>
      </c>
      <c r="H28" s="258">
        <v>2217</v>
      </c>
      <c r="I28" s="257">
        <f t="shared" si="144"/>
        <v>2174</v>
      </c>
      <c r="J28" s="258">
        <v>1126</v>
      </c>
      <c r="K28" s="258">
        <v>1048</v>
      </c>
      <c r="L28" s="257">
        <f t="shared" si="145"/>
        <v>1223</v>
      </c>
      <c r="M28" s="258">
        <v>703</v>
      </c>
      <c r="N28" s="258">
        <v>520</v>
      </c>
      <c r="O28" s="257">
        <f t="shared" si="146"/>
        <v>1451</v>
      </c>
      <c r="P28" s="258">
        <v>767</v>
      </c>
      <c r="Q28" s="258">
        <v>684</v>
      </c>
      <c r="R28" s="257">
        <f t="shared" si="147"/>
        <v>4489</v>
      </c>
      <c r="S28" s="258">
        <v>2333</v>
      </c>
      <c r="T28" s="258">
        <v>2156</v>
      </c>
      <c r="U28" s="257">
        <f t="shared" si="148"/>
        <v>909</v>
      </c>
      <c r="V28" s="258">
        <v>473</v>
      </c>
      <c r="W28" s="258">
        <v>436</v>
      </c>
      <c r="X28" s="257">
        <f t="shared" ref="X28:X31" si="164">Y28+Z28</f>
        <v>712</v>
      </c>
      <c r="Y28" s="258">
        <v>403</v>
      </c>
      <c r="Z28" s="258">
        <v>309</v>
      </c>
      <c r="AA28" s="257">
        <f t="shared" si="149"/>
        <v>871</v>
      </c>
      <c r="AB28" s="258">
        <v>487</v>
      </c>
      <c r="AC28" s="258">
        <v>384</v>
      </c>
      <c r="AD28" s="257">
        <f t="shared" si="150"/>
        <v>636</v>
      </c>
      <c r="AE28" s="258">
        <v>345</v>
      </c>
      <c r="AF28" s="258">
        <v>291</v>
      </c>
      <c r="AG28" s="257">
        <f t="shared" si="25"/>
        <v>2251</v>
      </c>
      <c r="AH28" s="258">
        <v>1203</v>
      </c>
      <c r="AI28" s="258">
        <v>1048</v>
      </c>
      <c r="AJ28" s="257">
        <f t="shared" si="151"/>
        <v>117</v>
      </c>
      <c r="AK28" s="258">
        <v>63</v>
      </c>
      <c r="AL28" s="258">
        <v>54</v>
      </c>
      <c r="AM28" s="257">
        <f t="shared" si="152"/>
        <v>265</v>
      </c>
      <c r="AN28" s="258">
        <v>144</v>
      </c>
      <c r="AO28" s="258">
        <v>121</v>
      </c>
      <c r="AP28" s="257">
        <f t="shared" si="153"/>
        <v>127</v>
      </c>
      <c r="AQ28" s="258">
        <v>66</v>
      </c>
      <c r="AR28" s="258">
        <v>61</v>
      </c>
      <c r="AS28" s="257">
        <f t="shared" si="154"/>
        <v>106</v>
      </c>
      <c r="AT28" s="258">
        <v>55</v>
      </c>
      <c r="AU28" s="258">
        <v>51</v>
      </c>
      <c r="AV28" s="257">
        <f t="shared" si="155"/>
        <v>250</v>
      </c>
      <c r="AW28" s="258">
        <v>140</v>
      </c>
      <c r="AX28" s="258">
        <v>110</v>
      </c>
      <c r="AY28" s="257">
        <f t="shared" si="156"/>
        <v>249</v>
      </c>
      <c r="AZ28" s="258">
        <v>134</v>
      </c>
      <c r="BA28" s="258">
        <v>115</v>
      </c>
      <c r="BB28" s="257">
        <f t="shared" si="157"/>
        <v>228</v>
      </c>
      <c r="BC28" s="258">
        <v>113</v>
      </c>
      <c r="BD28" s="258">
        <v>115</v>
      </c>
      <c r="BE28" s="257">
        <f t="shared" si="158"/>
        <v>254</v>
      </c>
      <c r="BF28" s="258">
        <v>138</v>
      </c>
      <c r="BG28" s="258">
        <v>116</v>
      </c>
      <c r="BH28" s="257">
        <f t="shared" si="159"/>
        <v>1177</v>
      </c>
      <c r="BI28" s="258">
        <v>628</v>
      </c>
      <c r="BJ28" s="258">
        <v>549</v>
      </c>
      <c r="BK28" s="257">
        <f t="shared" si="160"/>
        <v>390</v>
      </c>
      <c r="BL28" s="258">
        <v>219</v>
      </c>
      <c r="BM28" s="258">
        <v>171</v>
      </c>
      <c r="BN28" s="257">
        <f t="shared" si="161"/>
        <v>223</v>
      </c>
      <c r="BO28" s="258">
        <v>137</v>
      </c>
      <c r="BP28" s="258">
        <v>86</v>
      </c>
      <c r="BQ28" s="257">
        <f t="shared" si="162"/>
        <v>444</v>
      </c>
      <c r="BR28" s="258">
        <v>249</v>
      </c>
      <c r="BS28" s="258">
        <v>195</v>
      </c>
      <c r="BT28" s="257">
        <f t="shared" si="163"/>
        <v>44</v>
      </c>
      <c r="BU28" s="258">
        <v>22</v>
      </c>
      <c r="BV28" s="259">
        <v>22</v>
      </c>
    </row>
    <row r="29" spans="1:74" s="71" customFormat="1" ht="15" customHeight="1" x14ac:dyDescent="0.3">
      <c r="B29" s="57" t="s">
        <v>28</v>
      </c>
      <c r="C29" s="209">
        <f t="shared" si="142"/>
        <v>26316</v>
      </c>
      <c r="D29" s="210">
        <v>13872</v>
      </c>
      <c r="E29" s="210">
        <v>12444</v>
      </c>
      <c r="F29" s="211">
        <f t="shared" si="143"/>
        <v>5432</v>
      </c>
      <c r="G29" s="212">
        <v>2895</v>
      </c>
      <c r="H29" s="258">
        <v>2537</v>
      </c>
      <c r="I29" s="257">
        <f t="shared" si="144"/>
        <v>2509</v>
      </c>
      <c r="J29" s="258">
        <v>1316</v>
      </c>
      <c r="K29" s="258">
        <v>1193</v>
      </c>
      <c r="L29" s="257">
        <f t="shared" si="145"/>
        <v>1333</v>
      </c>
      <c r="M29" s="258">
        <v>703</v>
      </c>
      <c r="N29" s="258">
        <v>630</v>
      </c>
      <c r="O29" s="257">
        <f t="shared" si="146"/>
        <v>1629</v>
      </c>
      <c r="P29" s="258">
        <v>827</v>
      </c>
      <c r="Q29" s="258">
        <v>802</v>
      </c>
      <c r="R29" s="257">
        <f t="shared" si="147"/>
        <v>5060</v>
      </c>
      <c r="S29" s="258">
        <v>2621</v>
      </c>
      <c r="T29" s="258">
        <v>2439</v>
      </c>
      <c r="U29" s="257">
        <f t="shared" si="148"/>
        <v>1115</v>
      </c>
      <c r="V29" s="258">
        <v>587</v>
      </c>
      <c r="W29" s="258">
        <v>528</v>
      </c>
      <c r="X29" s="257">
        <f t="shared" si="164"/>
        <v>794</v>
      </c>
      <c r="Y29" s="258">
        <v>441</v>
      </c>
      <c r="Z29" s="258">
        <v>353</v>
      </c>
      <c r="AA29" s="257">
        <f t="shared" si="149"/>
        <v>898</v>
      </c>
      <c r="AB29" s="258">
        <v>479</v>
      </c>
      <c r="AC29" s="258">
        <v>419</v>
      </c>
      <c r="AD29" s="257">
        <f t="shared" si="150"/>
        <v>702</v>
      </c>
      <c r="AE29" s="258">
        <v>378</v>
      </c>
      <c r="AF29" s="258">
        <v>324</v>
      </c>
      <c r="AG29" s="257">
        <f t="shared" si="25"/>
        <v>2527</v>
      </c>
      <c r="AH29" s="258">
        <v>1336</v>
      </c>
      <c r="AI29" s="258">
        <v>1191</v>
      </c>
      <c r="AJ29" s="257">
        <f t="shared" si="151"/>
        <v>134</v>
      </c>
      <c r="AK29" s="258">
        <v>67</v>
      </c>
      <c r="AL29" s="258">
        <v>67</v>
      </c>
      <c r="AM29" s="257">
        <f t="shared" si="152"/>
        <v>285</v>
      </c>
      <c r="AN29" s="258">
        <v>139</v>
      </c>
      <c r="AO29" s="258">
        <v>146</v>
      </c>
      <c r="AP29" s="257">
        <f t="shared" si="153"/>
        <v>165</v>
      </c>
      <c r="AQ29" s="258">
        <v>84</v>
      </c>
      <c r="AR29" s="258">
        <v>81</v>
      </c>
      <c r="AS29" s="257">
        <f t="shared" si="154"/>
        <v>111</v>
      </c>
      <c r="AT29" s="258">
        <v>52</v>
      </c>
      <c r="AU29" s="258">
        <v>59</v>
      </c>
      <c r="AV29" s="257">
        <f t="shared" si="155"/>
        <v>236</v>
      </c>
      <c r="AW29" s="258">
        <v>117</v>
      </c>
      <c r="AX29" s="258">
        <v>119</v>
      </c>
      <c r="AY29" s="257">
        <f t="shared" si="156"/>
        <v>283</v>
      </c>
      <c r="AZ29" s="258">
        <v>145</v>
      </c>
      <c r="BA29" s="258">
        <v>138</v>
      </c>
      <c r="BB29" s="257">
        <f t="shared" si="157"/>
        <v>258</v>
      </c>
      <c r="BC29" s="258">
        <v>134</v>
      </c>
      <c r="BD29" s="258">
        <v>124</v>
      </c>
      <c r="BE29" s="257">
        <f t="shared" si="158"/>
        <v>281</v>
      </c>
      <c r="BF29" s="258">
        <v>148</v>
      </c>
      <c r="BG29" s="258">
        <v>133</v>
      </c>
      <c r="BH29" s="257">
        <f t="shared" si="159"/>
        <v>1343</v>
      </c>
      <c r="BI29" s="258">
        <v>723</v>
      </c>
      <c r="BJ29" s="258">
        <v>620</v>
      </c>
      <c r="BK29" s="257">
        <f t="shared" si="160"/>
        <v>419</v>
      </c>
      <c r="BL29" s="258">
        <v>228</v>
      </c>
      <c r="BM29" s="258">
        <v>191</v>
      </c>
      <c r="BN29" s="257">
        <f t="shared" si="161"/>
        <v>237</v>
      </c>
      <c r="BO29" s="258">
        <v>132</v>
      </c>
      <c r="BP29" s="258">
        <v>105</v>
      </c>
      <c r="BQ29" s="257">
        <f t="shared" si="162"/>
        <v>511</v>
      </c>
      <c r="BR29" s="258">
        <v>291</v>
      </c>
      <c r="BS29" s="258">
        <v>220</v>
      </c>
      <c r="BT29" s="257">
        <f t="shared" si="163"/>
        <v>54</v>
      </c>
      <c r="BU29" s="258">
        <v>29</v>
      </c>
      <c r="BV29" s="259">
        <v>25</v>
      </c>
    </row>
    <row r="30" spans="1:74" s="71" customFormat="1" ht="15" customHeight="1" x14ac:dyDescent="0.3">
      <c r="B30" s="57" t="s">
        <v>29</v>
      </c>
      <c r="C30" s="209">
        <f t="shared" si="142"/>
        <v>30338</v>
      </c>
      <c r="D30" s="210">
        <v>16257</v>
      </c>
      <c r="E30" s="210">
        <v>14081</v>
      </c>
      <c r="F30" s="211">
        <f t="shared" si="143"/>
        <v>6162</v>
      </c>
      <c r="G30" s="212">
        <v>3281</v>
      </c>
      <c r="H30" s="258">
        <v>2881</v>
      </c>
      <c r="I30" s="257">
        <f t="shared" si="144"/>
        <v>2970</v>
      </c>
      <c r="J30" s="258">
        <v>1586</v>
      </c>
      <c r="K30" s="258">
        <v>1384</v>
      </c>
      <c r="L30" s="257">
        <f t="shared" si="145"/>
        <v>1574</v>
      </c>
      <c r="M30" s="258">
        <v>829</v>
      </c>
      <c r="N30" s="258">
        <v>745</v>
      </c>
      <c r="O30" s="257">
        <f t="shared" si="146"/>
        <v>1748</v>
      </c>
      <c r="P30" s="258">
        <v>932</v>
      </c>
      <c r="Q30" s="258">
        <v>816</v>
      </c>
      <c r="R30" s="257">
        <f t="shared" si="147"/>
        <v>5897</v>
      </c>
      <c r="S30" s="258">
        <v>3167</v>
      </c>
      <c r="T30" s="258">
        <v>2730</v>
      </c>
      <c r="U30" s="257">
        <f t="shared" si="148"/>
        <v>1230</v>
      </c>
      <c r="V30" s="258">
        <v>650</v>
      </c>
      <c r="W30" s="258">
        <v>580</v>
      </c>
      <c r="X30" s="257">
        <f t="shared" si="164"/>
        <v>926</v>
      </c>
      <c r="Y30" s="258">
        <v>517</v>
      </c>
      <c r="Z30" s="258">
        <v>409</v>
      </c>
      <c r="AA30" s="257">
        <f t="shared" si="149"/>
        <v>1147</v>
      </c>
      <c r="AB30" s="258">
        <v>645</v>
      </c>
      <c r="AC30" s="258">
        <v>502</v>
      </c>
      <c r="AD30" s="257">
        <f t="shared" si="150"/>
        <v>858</v>
      </c>
      <c r="AE30" s="258">
        <v>441</v>
      </c>
      <c r="AF30" s="258">
        <v>417</v>
      </c>
      <c r="AG30" s="257">
        <f t="shared" si="25"/>
        <v>3095</v>
      </c>
      <c r="AH30" s="258">
        <v>1647</v>
      </c>
      <c r="AI30" s="258">
        <v>1448</v>
      </c>
      <c r="AJ30" s="257">
        <f t="shared" si="151"/>
        <v>124</v>
      </c>
      <c r="AK30" s="258">
        <v>74</v>
      </c>
      <c r="AL30" s="258">
        <v>50</v>
      </c>
      <c r="AM30" s="257">
        <f t="shared" si="152"/>
        <v>333</v>
      </c>
      <c r="AN30" s="258">
        <v>172</v>
      </c>
      <c r="AO30" s="258">
        <v>161</v>
      </c>
      <c r="AP30" s="257">
        <f t="shared" si="153"/>
        <v>161</v>
      </c>
      <c r="AQ30" s="258">
        <v>84</v>
      </c>
      <c r="AR30" s="258">
        <v>77</v>
      </c>
      <c r="AS30" s="257">
        <f t="shared" si="154"/>
        <v>150</v>
      </c>
      <c r="AT30" s="258">
        <v>81</v>
      </c>
      <c r="AU30" s="258">
        <v>69</v>
      </c>
      <c r="AV30" s="257">
        <f t="shared" si="155"/>
        <v>276</v>
      </c>
      <c r="AW30" s="258">
        <v>143</v>
      </c>
      <c r="AX30" s="258">
        <v>133</v>
      </c>
      <c r="AY30" s="257">
        <f t="shared" si="156"/>
        <v>322</v>
      </c>
      <c r="AZ30" s="258">
        <v>166</v>
      </c>
      <c r="BA30" s="258">
        <v>156</v>
      </c>
      <c r="BB30" s="257">
        <f t="shared" si="157"/>
        <v>289</v>
      </c>
      <c r="BC30" s="258">
        <v>164</v>
      </c>
      <c r="BD30" s="258">
        <v>125</v>
      </c>
      <c r="BE30" s="257">
        <f t="shared" si="158"/>
        <v>355</v>
      </c>
      <c r="BF30" s="258">
        <v>193</v>
      </c>
      <c r="BG30" s="258">
        <v>162</v>
      </c>
      <c r="BH30" s="257">
        <f t="shared" si="159"/>
        <v>1377</v>
      </c>
      <c r="BI30" s="258">
        <v>738</v>
      </c>
      <c r="BJ30" s="258">
        <v>639</v>
      </c>
      <c r="BK30" s="257">
        <f t="shared" si="160"/>
        <v>468</v>
      </c>
      <c r="BL30" s="258">
        <v>256</v>
      </c>
      <c r="BM30" s="258">
        <v>212</v>
      </c>
      <c r="BN30" s="257">
        <f t="shared" si="161"/>
        <v>258</v>
      </c>
      <c r="BO30" s="258">
        <v>139</v>
      </c>
      <c r="BP30" s="258">
        <v>119</v>
      </c>
      <c r="BQ30" s="257">
        <f t="shared" si="162"/>
        <v>538</v>
      </c>
      <c r="BR30" s="258">
        <v>316</v>
      </c>
      <c r="BS30" s="258">
        <v>222</v>
      </c>
      <c r="BT30" s="257">
        <f t="shared" si="163"/>
        <v>80</v>
      </c>
      <c r="BU30" s="258">
        <v>36</v>
      </c>
      <c r="BV30" s="259">
        <v>44</v>
      </c>
    </row>
    <row r="31" spans="1:74" s="71" customFormat="1" ht="15" customHeight="1" x14ac:dyDescent="0.3">
      <c r="B31" s="58" t="s">
        <v>30</v>
      </c>
      <c r="C31" s="213">
        <f t="shared" si="142"/>
        <v>30887</v>
      </c>
      <c r="D31" s="214">
        <v>16607</v>
      </c>
      <c r="E31" s="214">
        <v>14280</v>
      </c>
      <c r="F31" s="215">
        <f t="shared" si="143"/>
        <v>6349</v>
      </c>
      <c r="G31" s="216">
        <v>3428</v>
      </c>
      <c r="H31" s="263">
        <v>2921</v>
      </c>
      <c r="I31" s="262">
        <f t="shared" si="144"/>
        <v>3030</v>
      </c>
      <c r="J31" s="263">
        <v>1639</v>
      </c>
      <c r="K31" s="263">
        <v>1391</v>
      </c>
      <c r="L31" s="262">
        <f t="shared" si="145"/>
        <v>1613</v>
      </c>
      <c r="M31" s="263">
        <v>902</v>
      </c>
      <c r="N31" s="263">
        <v>711</v>
      </c>
      <c r="O31" s="262">
        <f t="shared" si="146"/>
        <v>1865</v>
      </c>
      <c r="P31" s="263">
        <v>972</v>
      </c>
      <c r="Q31" s="263">
        <v>893</v>
      </c>
      <c r="R31" s="262">
        <f t="shared" si="147"/>
        <v>5882</v>
      </c>
      <c r="S31" s="263">
        <v>3167</v>
      </c>
      <c r="T31" s="263">
        <v>2715</v>
      </c>
      <c r="U31" s="262">
        <f t="shared" si="148"/>
        <v>1204</v>
      </c>
      <c r="V31" s="263">
        <v>685</v>
      </c>
      <c r="W31" s="263">
        <v>519</v>
      </c>
      <c r="X31" s="262">
        <f t="shared" si="164"/>
        <v>978</v>
      </c>
      <c r="Y31" s="263">
        <v>538</v>
      </c>
      <c r="Z31" s="263">
        <v>440</v>
      </c>
      <c r="AA31" s="262">
        <f t="shared" si="149"/>
        <v>1071</v>
      </c>
      <c r="AB31" s="263">
        <v>571</v>
      </c>
      <c r="AC31" s="263">
        <v>500</v>
      </c>
      <c r="AD31" s="262">
        <f t="shared" si="150"/>
        <v>826</v>
      </c>
      <c r="AE31" s="263">
        <v>439</v>
      </c>
      <c r="AF31" s="263">
        <v>387</v>
      </c>
      <c r="AG31" s="262">
        <f t="shared" si="25"/>
        <v>3156</v>
      </c>
      <c r="AH31" s="263">
        <v>1632</v>
      </c>
      <c r="AI31" s="263">
        <v>1524</v>
      </c>
      <c r="AJ31" s="262">
        <f t="shared" si="151"/>
        <v>155</v>
      </c>
      <c r="AK31" s="263">
        <v>93</v>
      </c>
      <c r="AL31" s="263">
        <v>62</v>
      </c>
      <c r="AM31" s="262">
        <f t="shared" si="152"/>
        <v>330</v>
      </c>
      <c r="AN31" s="263">
        <v>165</v>
      </c>
      <c r="AO31" s="263">
        <v>165</v>
      </c>
      <c r="AP31" s="262">
        <f t="shared" si="153"/>
        <v>184</v>
      </c>
      <c r="AQ31" s="263">
        <v>100</v>
      </c>
      <c r="AR31" s="263">
        <v>84</v>
      </c>
      <c r="AS31" s="262">
        <f t="shared" si="154"/>
        <v>130</v>
      </c>
      <c r="AT31" s="263">
        <v>80</v>
      </c>
      <c r="AU31" s="263">
        <v>50</v>
      </c>
      <c r="AV31" s="262">
        <f t="shared" si="155"/>
        <v>328</v>
      </c>
      <c r="AW31" s="263">
        <v>175</v>
      </c>
      <c r="AX31" s="263">
        <v>153</v>
      </c>
      <c r="AY31" s="262">
        <f t="shared" si="156"/>
        <v>348</v>
      </c>
      <c r="AZ31" s="263">
        <v>198</v>
      </c>
      <c r="BA31" s="263">
        <v>150</v>
      </c>
      <c r="BB31" s="262">
        <f t="shared" si="157"/>
        <v>307</v>
      </c>
      <c r="BC31" s="263">
        <v>162</v>
      </c>
      <c r="BD31" s="263">
        <v>145</v>
      </c>
      <c r="BE31" s="262">
        <f t="shared" si="158"/>
        <v>366</v>
      </c>
      <c r="BF31" s="263">
        <v>201</v>
      </c>
      <c r="BG31" s="263">
        <v>165</v>
      </c>
      <c r="BH31" s="262">
        <f t="shared" si="159"/>
        <v>1465</v>
      </c>
      <c r="BI31" s="263">
        <v>817</v>
      </c>
      <c r="BJ31" s="263">
        <v>648</v>
      </c>
      <c r="BK31" s="262">
        <f t="shared" si="160"/>
        <v>442</v>
      </c>
      <c r="BL31" s="263">
        <v>225</v>
      </c>
      <c r="BM31" s="263">
        <v>217</v>
      </c>
      <c r="BN31" s="262">
        <f t="shared" si="161"/>
        <v>282</v>
      </c>
      <c r="BO31" s="263">
        <v>135</v>
      </c>
      <c r="BP31" s="263">
        <v>147</v>
      </c>
      <c r="BQ31" s="262">
        <f t="shared" si="162"/>
        <v>496</v>
      </c>
      <c r="BR31" s="263">
        <v>244</v>
      </c>
      <c r="BS31" s="263">
        <v>252</v>
      </c>
      <c r="BT31" s="262">
        <f t="shared" si="163"/>
        <v>80</v>
      </c>
      <c r="BU31" s="263">
        <v>39</v>
      </c>
      <c r="BV31" s="264">
        <v>41</v>
      </c>
    </row>
    <row r="32" spans="1:74" s="8" customFormat="1" ht="15" customHeight="1" x14ac:dyDescent="0.3">
      <c r="A32" s="71"/>
      <c r="B32" s="54" t="s">
        <v>6</v>
      </c>
      <c r="C32" s="185">
        <f>D32+E32</f>
        <v>156442</v>
      </c>
      <c r="D32" s="185">
        <f>SUM(D33:D37)</f>
        <v>87318</v>
      </c>
      <c r="E32" s="185">
        <f t="shared" ref="E32" si="165">SUM(E33:E37)</f>
        <v>69124</v>
      </c>
      <c r="F32" s="208">
        <f t="shared" ref="F32:AG32" si="166">SUM(F33:F37)</f>
        <v>31167</v>
      </c>
      <c r="G32" s="195">
        <f>SUM(G33:G37)</f>
        <v>17504</v>
      </c>
      <c r="H32" s="195">
        <f t="shared" ref="H32" si="167">SUM(H33:H37)</f>
        <v>13663</v>
      </c>
      <c r="I32" s="265">
        <f t="shared" si="166"/>
        <v>15301</v>
      </c>
      <c r="J32" s="266">
        <f>SUM(J33:J37)</f>
        <v>8555</v>
      </c>
      <c r="K32" s="266">
        <f t="shared" ref="K32" si="168">SUM(K33:K37)</f>
        <v>6746</v>
      </c>
      <c r="L32" s="265">
        <f t="shared" si="166"/>
        <v>8024</v>
      </c>
      <c r="M32" s="266">
        <f>SUM(M33:M37)</f>
        <v>4461</v>
      </c>
      <c r="N32" s="266">
        <f t="shared" ref="N32" si="169">SUM(N33:N37)</f>
        <v>3563</v>
      </c>
      <c r="O32" s="265">
        <f t="shared" si="166"/>
        <v>9218</v>
      </c>
      <c r="P32" s="266">
        <f>SUM(P33:P37)</f>
        <v>5030</v>
      </c>
      <c r="Q32" s="266">
        <f t="shared" ref="Q32" si="170">SUM(Q33:Q37)</f>
        <v>4188</v>
      </c>
      <c r="R32" s="265">
        <f t="shared" si="166"/>
        <v>29933</v>
      </c>
      <c r="S32" s="266">
        <f>SUM(S33:S37)</f>
        <v>16532</v>
      </c>
      <c r="T32" s="266">
        <f t="shared" ref="T32" si="171">SUM(T33:T37)</f>
        <v>13401</v>
      </c>
      <c r="U32" s="265">
        <f t="shared" si="166"/>
        <v>5901</v>
      </c>
      <c r="V32" s="266">
        <f>SUM(V33:V37)</f>
        <v>3395</v>
      </c>
      <c r="W32" s="266">
        <f t="shared" ref="W32" si="172">SUM(W33:W37)</f>
        <v>2506</v>
      </c>
      <c r="X32" s="265">
        <f t="shared" si="166"/>
        <v>5538</v>
      </c>
      <c r="Y32" s="266">
        <f>SUM(Y33:Y37)</f>
        <v>3237</v>
      </c>
      <c r="Z32" s="266">
        <f t="shared" ref="Z32" si="173">SUM(Z33:Z37)</f>
        <v>2301</v>
      </c>
      <c r="AA32" s="265">
        <f t="shared" si="166"/>
        <v>5170</v>
      </c>
      <c r="AB32" s="266">
        <f>SUM(AB33:AB37)</f>
        <v>2984</v>
      </c>
      <c r="AC32" s="266">
        <f t="shared" ref="AC32" si="174">SUM(AC33:AC37)</f>
        <v>2186</v>
      </c>
      <c r="AD32" s="265">
        <f t="shared" si="166"/>
        <v>3642</v>
      </c>
      <c r="AE32" s="266">
        <f>SUM(AE33:AE37)</f>
        <v>2040</v>
      </c>
      <c r="AF32" s="266">
        <f t="shared" ref="AF32" si="175">SUM(AF33:AF37)</f>
        <v>1602</v>
      </c>
      <c r="AG32" s="265">
        <f t="shared" si="166"/>
        <v>18230</v>
      </c>
      <c r="AH32" s="266">
        <f t="shared" ref="AH32:AI32" si="176">SUM(AH33:AH37)</f>
        <v>9799</v>
      </c>
      <c r="AI32" s="266">
        <f t="shared" si="176"/>
        <v>8431</v>
      </c>
      <c r="AJ32" s="265">
        <f t="shared" ref="AJ32:BN32" si="177">SUM(AJ33:AJ37)</f>
        <v>932</v>
      </c>
      <c r="AK32" s="266">
        <f t="shared" ref="AK32:AL32" si="178">SUM(AK33:AK37)</f>
        <v>522</v>
      </c>
      <c r="AL32" s="266">
        <f t="shared" si="178"/>
        <v>410</v>
      </c>
      <c r="AM32" s="265">
        <f t="shared" si="177"/>
        <v>1781</v>
      </c>
      <c r="AN32" s="266">
        <f t="shared" ref="AN32:AO32" si="179">SUM(AN33:AN37)</f>
        <v>1006</v>
      </c>
      <c r="AO32" s="266">
        <f t="shared" si="179"/>
        <v>775</v>
      </c>
      <c r="AP32" s="265">
        <f t="shared" si="177"/>
        <v>1033</v>
      </c>
      <c r="AQ32" s="266">
        <f t="shared" ref="AQ32:AR32" si="180">SUM(AQ33:AQ37)</f>
        <v>585</v>
      </c>
      <c r="AR32" s="266">
        <f t="shared" si="180"/>
        <v>448</v>
      </c>
      <c r="AS32" s="265">
        <f t="shared" si="177"/>
        <v>691</v>
      </c>
      <c r="AT32" s="266">
        <f t="shared" ref="AT32:AU32" si="181">SUM(AT33:AT37)</f>
        <v>407</v>
      </c>
      <c r="AU32" s="266">
        <f t="shared" si="181"/>
        <v>284</v>
      </c>
      <c r="AV32" s="265">
        <f t="shared" si="177"/>
        <v>1508</v>
      </c>
      <c r="AW32" s="266">
        <f t="shared" ref="AW32:AX32" si="182">SUM(AW33:AW37)</f>
        <v>842</v>
      </c>
      <c r="AX32" s="266">
        <f t="shared" si="182"/>
        <v>666</v>
      </c>
      <c r="AY32" s="265">
        <f t="shared" si="177"/>
        <v>1690</v>
      </c>
      <c r="AZ32" s="266">
        <f t="shared" ref="AZ32" si="183">SUM(AZ33:AZ37)</f>
        <v>978</v>
      </c>
      <c r="BA32" s="266">
        <f>SUM(BA33:BA37)</f>
        <v>712</v>
      </c>
      <c r="BB32" s="265">
        <f t="shared" si="177"/>
        <v>1516</v>
      </c>
      <c r="BC32" s="266">
        <f t="shared" ref="BC32" si="184">SUM(BC33:BC37)</f>
        <v>840</v>
      </c>
      <c r="BD32" s="266">
        <f>SUM(BD33:BD37)</f>
        <v>676</v>
      </c>
      <c r="BE32" s="265">
        <f t="shared" si="177"/>
        <v>2015</v>
      </c>
      <c r="BF32" s="266">
        <f t="shared" ref="BF32" si="185">SUM(BF33:BF37)</f>
        <v>1167</v>
      </c>
      <c r="BG32" s="266">
        <f>SUM(BG33:BG37)</f>
        <v>848</v>
      </c>
      <c r="BH32" s="265">
        <f t="shared" si="177"/>
        <v>6706</v>
      </c>
      <c r="BI32" s="266">
        <f t="shared" ref="BI32" si="186">SUM(BI33:BI37)</f>
        <v>3733</v>
      </c>
      <c r="BJ32" s="266">
        <f>SUM(BJ33:BJ37)</f>
        <v>2973</v>
      </c>
      <c r="BK32" s="265">
        <f t="shared" si="177"/>
        <v>2169</v>
      </c>
      <c r="BL32" s="266">
        <f t="shared" ref="BL32" si="187">SUM(BL33:BL37)</f>
        <v>1216</v>
      </c>
      <c r="BM32" s="266">
        <f>SUM(BM33:BM37)</f>
        <v>953</v>
      </c>
      <c r="BN32" s="265">
        <f t="shared" si="177"/>
        <v>1289</v>
      </c>
      <c r="BO32" s="266">
        <f t="shared" ref="BO32" si="188">SUM(BO33:BO37)</f>
        <v>723</v>
      </c>
      <c r="BP32" s="266">
        <f>SUM(BP33:BP37)</f>
        <v>566</v>
      </c>
      <c r="BQ32" s="265">
        <f t="shared" ref="BQ32:BT32" si="189">SUM(BQ33:BQ37)</f>
        <v>2550</v>
      </c>
      <c r="BR32" s="266">
        <f t="shared" ref="BR32" si="190">SUM(BR33:BR37)</f>
        <v>1495</v>
      </c>
      <c r="BS32" s="266">
        <f>SUM(BS33:BS37)</f>
        <v>1055</v>
      </c>
      <c r="BT32" s="265">
        <f t="shared" si="189"/>
        <v>438</v>
      </c>
      <c r="BU32" s="266">
        <f t="shared" ref="BU32" si="191">SUM(BU33:BU37)</f>
        <v>267</v>
      </c>
      <c r="BV32" s="310">
        <f>SUM(BV33:BV37)</f>
        <v>171</v>
      </c>
    </row>
    <row r="33" spans="1:74" s="71" customFormat="1" ht="15" customHeight="1" x14ac:dyDescent="0.3">
      <c r="B33" s="57" t="s">
        <v>102</v>
      </c>
      <c r="C33" s="209">
        <f t="shared" ref="C33:C37" si="192">D33+E33</f>
        <v>30099</v>
      </c>
      <c r="D33" s="210">
        <v>16280</v>
      </c>
      <c r="E33" s="210">
        <v>13819</v>
      </c>
      <c r="F33" s="211">
        <f t="shared" ref="F33:F37" si="193">G33+H33</f>
        <v>5863</v>
      </c>
      <c r="G33" s="212">
        <v>3173</v>
      </c>
      <c r="H33" s="212">
        <v>2690</v>
      </c>
      <c r="I33" s="257">
        <f t="shared" ref="I33:I37" si="194">J33+K33</f>
        <v>3026</v>
      </c>
      <c r="J33" s="258">
        <v>1646</v>
      </c>
      <c r="K33" s="258">
        <v>1380</v>
      </c>
      <c r="L33" s="257">
        <f t="shared" ref="L33:L37" si="195">M33+N33</f>
        <v>1555</v>
      </c>
      <c r="M33" s="258">
        <v>840</v>
      </c>
      <c r="N33" s="258">
        <v>715</v>
      </c>
      <c r="O33" s="257">
        <f t="shared" ref="O33:O37" si="196">P33+Q33</f>
        <v>1779</v>
      </c>
      <c r="P33" s="258">
        <v>976</v>
      </c>
      <c r="Q33" s="258">
        <v>803</v>
      </c>
      <c r="R33" s="257">
        <f t="shared" ref="R33:R37" si="197">S33+T33</f>
        <v>5686</v>
      </c>
      <c r="S33" s="258">
        <v>3065</v>
      </c>
      <c r="T33" s="258">
        <v>2621</v>
      </c>
      <c r="U33" s="257">
        <f t="shared" ref="U33:U37" si="198">V33+W33</f>
        <v>1209</v>
      </c>
      <c r="V33" s="258">
        <v>688</v>
      </c>
      <c r="W33" s="258">
        <v>521</v>
      </c>
      <c r="X33" s="257">
        <f t="shared" ref="X33:X37" si="199">Y33+Z33</f>
        <v>988</v>
      </c>
      <c r="Y33" s="258">
        <v>505</v>
      </c>
      <c r="Z33" s="258">
        <v>483</v>
      </c>
      <c r="AA33" s="257">
        <f t="shared" ref="AA33:AA37" si="200">AB33+AC33</f>
        <v>1084</v>
      </c>
      <c r="AB33" s="258">
        <v>600</v>
      </c>
      <c r="AC33" s="258">
        <v>484</v>
      </c>
      <c r="AD33" s="257">
        <f t="shared" ref="AD33:AD37" si="201">AE33+AF33</f>
        <v>804</v>
      </c>
      <c r="AE33" s="258">
        <v>428</v>
      </c>
      <c r="AF33" s="258">
        <v>376</v>
      </c>
      <c r="AG33" s="257">
        <f t="shared" si="25"/>
        <v>3330</v>
      </c>
      <c r="AH33" s="258">
        <v>1690</v>
      </c>
      <c r="AI33" s="258">
        <v>1640</v>
      </c>
      <c r="AJ33" s="257">
        <f t="shared" ref="AJ33:AJ37" si="202">AK33+AL33</f>
        <v>181</v>
      </c>
      <c r="AK33" s="258">
        <v>105</v>
      </c>
      <c r="AL33" s="258">
        <v>76</v>
      </c>
      <c r="AM33" s="257">
        <f t="shared" ref="AM33:AM37" si="203">AN33+AO33</f>
        <v>348</v>
      </c>
      <c r="AN33" s="258">
        <v>183</v>
      </c>
      <c r="AO33" s="258">
        <v>165</v>
      </c>
      <c r="AP33" s="257">
        <f t="shared" si="153"/>
        <v>198</v>
      </c>
      <c r="AQ33" s="258">
        <v>111</v>
      </c>
      <c r="AR33" s="258">
        <v>87</v>
      </c>
      <c r="AS33" s="257">
        <f t="shared" ref="AS33:AS37" si="204">AT33+AU33</f>
        <v>146</v>
      </c>
      <c r="AT33" s="258">
        <v>84</v>
      </c>
      <c r="AU33" s="258">
        <v>62</v>
      </c>
      <c r="AV33" s="257">
        <f t="shared" ref="AV33:AV37" si="205">AW33+AX33</f>
        <v>294</v>
      </c>
      <c r="AW33" s="258">
        <v>164</v>
      </c>
      <c r="AX33" s="258">
        <v>130</v>
      </c>
      <c r="AY33" s="257">
        <f t="shared" ref="AY33:AY37" si="206">AZ33+BA33</f>
        <v>324</v>
      </c>
      <c r="AZ33" s="258">
        <v>197</v>
      </c>
      <c r="BA33" s="258">
        <v>127</v>
      </c>
      <c r="BB33" s="257">
        <f t="shared" ref="BB33:BB37" si="207">BC33+BD33</f>
        <v>322</v>
      </c>
      <c r="BC33" s="258">
        <v>189</v>
      </c>
      <c r="BD33" s="258">
        <v>133</v>
      </c>
      <c r="BE33" s="257">
        <f t="shared" ref="BE33:BE37" si="208">BF33+BG33</f>
        <v>362</v>
      </c>
      <c r="BF33" s="258">
        <v>202</v>
      </c>
      <c r="BG33" s="258">
        <v>160</v>
      </c>
      <c r="BH33" s="257">
        <f t="shared" ref="BH33:BH37" si="209">BI33+BJ33</f>
        <v>1331</v>
      </c>
      <c r="BI33" s="258">
        <v>746</v>
      </c>
      <c r="BJ33" s="258">
        <v>585</v>
      </c>
      <c r="BK33" s="257">
        <f t="shared" ref="BK33:BK37" si="210">BL33+BM33</f>
        <v>413</v>
      </c>
      <c r="BL33" s="258">
        <v>220</v>
      </c>
      <c r="BM33" s="258">
        <v>193</v>
      </c>
      <c r="BN33" s="257">
        <f t="shared" ref="BN33:BN37" si="211">BO33+BP33</f>
        <v>274</v>
      </c>
      <c r="BO33" s="258">
        <v>147</v>
      </c>
      <c r="BP33" s="258">
        <v>127</v>
      </c>
      <c r="BQ33" s="257">
        <f t="shared" ref="BQ33:BQ37" si="212">BR33+BS33</f>
        <v>513</v>
      </c>
      <c r="BR33" s="258">
        <v>281</v>
      </c>
      <c r="BS33" s="258">
        <v>232</v>
      </c>
      <c r="BT33" s="257">
        <f t="shared" ref="BT33:BT37" si="213">BU33+BV33</f>
        <v>69</v>
      </c>
      <c r="BU33" s="258">
        <v>40</v>
      </c>
      <c r="BV33" s="259">
        <v>29</v>
      </c>
    </row>
    <row r="34" spans="1:74" s="71" customFormat="1" ht="15" customHeight="1" x14ac:dyDescent="0.3">
      <c r="B34" s="57" t="s">
        <v>31</v>
      </c>
      <c r="C34" s="209">
        <f t="shared" si="192"/>
        <v>31966</v>
      </c>
      <c r="D34" s="210">
        <v>17323</v>
      </c>
      <c r="E34" s="210">
        <v>14643</v>
      </c>
      <c r="F34" s="211">
        <f t="shared" si="193"/>
        <v>6428</v>
      </c>
      <c r="G34" s="212">
        <v>3493</v>
      </c>
      <c r="H34" s="212">
        <v>2935</v>
      </c>
      <c r="I34" s="257">
        <f t="shared" si="194"/>
        <v>3168</v>
      </c>
      <c r="J34" s="258">
        <v>1713</v>
      </c>
      <c r="K34" s="258">
        <v>1455</v>
      </c>
      <c r="L34" s="257">
        <f t="shared" si="195"/>
        <v>1625</v>
      </c>
      <c r="M34" s="258">
        <v>860</v>
      </c>
      <c r="N34" s="258">
        <v>765</v>
      </c>
      <c r="O34" s="257">
        <f t="shared" si="196"/>
        <v>1846</v>
      </c>
      <c r="P34" s="258">
        <v>965</v>
      </c>
      <c r="Q34" s="258">
        <v>881</v>
      </c>
      <c r="R34" s="257">
        <f t="shared" si="197"/>
        <v>6052</v>
      </c>
      <c r="S34" s="258">
        <v>3342</v>
      </c>
      <c r="T34" s="258">
        <v>2710</v>
      </c>
      <c r="U34" s="257">
        <f t="shared" si="198"/>
        <v>1265</v>
      </c>
      <c r="V34" s="258">
        <v>681</v>
      </c>
      <c r="W34" s="258">
        <v>584</v>
      </c>
      <c r="X34" s="257">
        <f t="shared" si="199"/>
        <v>1107</v>
      </c>
      <c r="Y34" s="258">
        <v>645</v>
      </c>
      <c r="Z34" s="258">
        <v>462</v>
      </c>
      <c r="AA34" s="257">
        <f t="shared" si="200"/>
        <v>1133</v>
      </c>
      <c r="AB34" s="258">
        <v>640</v>
      </c>
      <c r="AC34" s="258">
        <v>493</v>
      </c>
      <c r="AD34" s="257">
        <f t="shared" si="201"/>
        <v>772</v>
      </c>
      <c r="AE34" s="258">
        <v>413</v>
      </c>
      <c r="AF34" s="258">
        <v>359</v>
      </c>
      <c r="AG34" s="257">
        <f t="shared" si="25"/>
        <v>3588</v>
      </c>
      <c r="AH34" s="258">
        <v>1867</v>
      </c>
      <c r="AI34" s="258">
        <v>1721</v>
      </c>
      <c r="AJ34" s="257">
        <f t="shared" si="202"/>
        <v>188</v>
      </c>
      <c r="AK34" s="258">
        <v>96</v>
      </c>
      <c r="AL34" s="258">
        <v>92</v>
      </c>
      <c r="AM34" s="257">
        <f t="shared" si="203"/>
        <v>383</v>
      </c>
      <c r="AN34" s="258">
        <v>223</v>
      </c>
      <c r="AO34" s="258">
        <v>160</v>
      </c>
      <c r="AP34" s="257">
        <f t="shared" si="153"/>
        <v>205</v>
      </c>
      <c r="AQ34" s="258">
        <v>96</v>
      </c>
      <c r="AR34" s="258">
        <v>109</v>
      </c>
      <c r="AS34" s="257">
        <f t="shared" si="204"/>
        <v>137</v>
      </c>
      <c r="AT34" s="258">
        <v>86</v>
      </c>
      <c r="AU34" s="258">
        <v>51</v>
      </c>
      <c r="AV34" s="257">
        <f t="shared" si="205"/>
        <v>310</v>
      </c>
      <c r="AW34" s="258">
        <v>162</v>
      </c>
      <c r="AX34" s="258">
        <v>148</v>
      </c>
      <c r="AY34" s="257">
        <f t="shared" si="206"/>
        <v>348</v>
      </c>
      <c r="AZ34" s="258">
        <v>192</v>
      </c>
      <c r="BA34" s="258">
        <v>156</v>
      </c>
      <c r="BB34" s="257">
        <f t="shared" si="207"/>
        <v>323</v>
      </c>
      <c r="BC34" s="258">
        <v>167</v>
      </c>
      <c r="BD34" s="258">
        <v>156</v>
      </c>
      <c r="BE34" s="257">
        <f t="shared" si="208"/>
        <v>417</v>
      </c>
      <c r="BF34" s="258">
        <v>226</v>
      </c>
      <c r="BG34" s="258">
        <v>191</v>
      </c>
      <c r="BH34" s="257">
        <f t="shared" si="209"/>
        <v>1327</v>
      </c>
      <c r="BI34" s="258">
        <v>728</v>
      </c>
      <c r="BJ34" s="258">
        <v>599</v>
      </c>
      <c r="BK34" s="257">
        <f t="shared" si="210"/>
        <v>436</v>
      </c>
      <c r="BL34" s="258">
        <v>226</v>
      </c>
      <c r="BM34" s="258">
        <v>210</v>
      </c>
      <c r="BN34" s="257">
        <f t="shared" si="211"/>
        <v>254</v>
      </c>
      <c r="BO34" s="258">
        <v>136</v>
      </c>
      <c r="BP34" s="258">
        <v>118</v>
      </c>
      <c r="BQ34" s="257">
        <f t="shared" si="212"/>
        <v>548</v>
      </c>
      <c r="BR34" s="258">
        <v>302</v>
      </c>
      <c r="BS34" s="258">
        <v>246</v>
      </c>
      <c r="BT34" s="257">
        <f t="shared" si="213"/>
        <v>106</v>
      </c>
      <c r="BU34" s="258">
        <v>64</v>
      </c>
      <c r="BV34" s="259">
        <v>42</v>
      </c>
    </row>
    <row r="35" spans="1:74" s="71" customFormat="1" ht="15" customHeight="1" x14ac:dyDescent="0.3">
      <c r="B35" s="57" t="s">
        <v>32</v>
      </c>
      <c r="C35" s="209">
        <f t="shared" si="192"/>
        <v>31573</v>
      </c>
      <c r="D35" s="210">
        <v>17580</v>
      </c>
      <c r="E35" s="210">
        <v>13993</v>
      </c>
      <c r="F35" s="211">
        <f t="shared" si="193"/>
        <v>6340</v>
      </c>
      <c r="G35" s="212">
        <v>3540</v>
      </c>
      <c r="H35" s="212">
        <v>2800</v>
      </c>
      <c r="I35" s="257">
        <f t="shared" si="194"/>
        <v>3108</v>
      </c>
      <c r="J35" s="258">
        <v>1707</v>
      </c>
      <c r="K35" s="258">
        <v>1401</v>
      </c>
      <c r="L35" s="257">
        <f t="shared" si="195"/>
        <v>1635</v>
      </c>
      <c r="M35" s="258">
        <v>902</v>
      </c>
      <c r="N35" s="258">
        <v>733</v>
      </c>
      <c r="O35" s="257">
        <f t="shared" si="196"/>
        <v>1887</v>
      </c>
      <c r="P35" s="258">
        <v>1014</v>
      </c>
      <c r="Q35" s="258">
        <v>873</v>
      </c>
      <c r="R35" s="257">
        <f t="shared" si="197"/>
        <v>5852</v>
      </c>
      <c r="S35" s="258">
        <v>3215</v>
      </c>
      <c r="T35" s="258">
        <v>2637</v>
      </c>
      <c r="U35" s="257">
        <f t="shared" si="198"/>
        <v>1211</v>
      </c>
      <c r="V35" s="258">
        <v>704</v>
      </c>
      <c r="W35" s="258">
        <v>507</v>
      </c>
      <c r="X35" s="257">
        <f t="shared" si="199"/>
        <v>1155</v>
      </c>
      <c r="Y35" s="258">
        <v>704</v>
      </c>
      <c r="Z35" s="258">
        <v>451</v>
      </c>
      <c r="AA35" s="257">
        <f t="shared" si="200"/>
        <v>1030</v>
      </c>
      <c r="AB35" s="258">
        <v>582</v>
      </c>
      <c r="AC35" s="258">
        <v>448</v>
      </c>
      <c r="AD35" s="257">
        <f t="shared" si="201"/>
        <v>740</v>
      </c>
      <c r="AE35" s="258">
        <v>417</v>
      </c>
      <c r="AF35" s="258">
        <v>323</v>
      </c>
      <c r="AG35" s="257">
        <f t="shared" si="25"/>
        <v>3667</v>
      </c>
      <c r="AH35" s="258">
        <v>1970</v>
      </c>
      <c r="AI35" s="258">
        <v>1697</v>
      </c>
      <c r="AJ35" s="257">
        <f t="shared" si="202"/>
        <v>200</v>
      </c>
      <c r="AK35" s="258">
        <v>109</v>
      </c>
      <c r="AL35" s="258">
        <v>91</v>
      </c>
      <c r="AM35" s="257">
        <f t="shared" si="203"/>
        <v>342</v>
      </c>
      <c r="AN35" s="258">
        <v>190</v>
      </c>
      <c r="AO35" s="258">
        <v>152</v>
      </c>
      <c r="AP35" s="257">
        <f t="shared" si="153"/>
        <v>195</v>
      </c>
      <c r="AQ35" s="258">
        <v>110</v>
      </c>
      <c r="AR35" s="258">
        <v>85</v>
      </c>
      <c r="AS35" s="257">
        <f t="shared" si="204"/>
        <v>139</v>
      </c>
      <c r="AT35" s="258">
        <v>74</v>
      </c>
      <c r="AU35" s="258">
        <v>65</v>
      </c>
      <c r="AV35" s="257">
        <f t="shared" si="205"/>
        <v>311</v>
      </c>
      <c r="AW35" s="258">
        <v>181</v>
      </c>
      <c r="AX35" s="258">
        <v>130</v>
      </c>
      <c r="AY35" s="257">
        <f t="shared" si="206"/>
        <v>339</v>
      </c>
      <c r="AZ35" s="258">
        <v>177</v>
      </c>
      <c r="BA35" s="258">
        <v>162</v>
      </c>
      <c r="BB35" s="257">
        <f t="shared" si="207"/>
        <v>302</v>
      </c>
      <c r="BC35" s="258">
        <v>151</v>
      </c>
      <c r="BD35" s="258">
        <v>151</v>
      </c>
      <c r="BE35" s="257">
        <f t="shared" si="208"/>
        <v>415</v>
      </c>
      <c r="BF35" s="258">
        <v>244</v>
      </c>
      <c r="BG35" s="258">
        <v>171</v>
      </c>
      <c r="BH35" s="257">
        <f t="shared" si="209"/>
        <v>1417</v>
      </c>
      <c r="BI35" s="258">
        <v>830</v>
      </c>
      <c r="BJ35" s="258">
        <v>587</v>
      </c>
      <c r="BK35" s="257">
        <f t="shared" si="210"/>
        <v>452</v>
      </c>
      <c r="BL35" s="258">
        <v>260</v>
      </c>
      <c r="BM35" s="258">
        <v>192</v>
      </c>
      <c r="BN35" s="257">
        <f t="shared" si="211"/>
        <v>266</v>
      </c>
      <c r="BO35" s="258">
        <v>152</v>
      </c>
      <c r="BP35" s="258">
        <v>114</v>
      </c>
      <c r="BQ35" s="257">
        <f t="shared" si="212"/>
        <v>505</v>
      </c>
      <c r="BR35" s="258">
        <v>303</v>
      </c>
      <c r="BS35" s="258">
        <v>202</v>
      </c>
      <c r="BT35" s="257">
        <f t="shared" si="213"/>
        <v>65</v>
      </c>
      <c r="BU35" s="258">
        <v>44</v>
      </c>
      <c r="BV35" s="259">
        <v>21</v>
      </c>
    </row>
    <row r="36" spans="1:74" s="71" customFormat="1" ht="15" customHeight="1" x14ac:dyDescent="0.3">
      <c r="B36" s="57" t="s">
        <v>33</v>
      </c>
      <c r="C36" s="209">
        <f t="shared" si="192"/>
        <v>31813</v>
      </c>
      <c r="D36" s="210">
        <v>18136</v>
      </c>
      <c r="E36" s="210">
        <v>13677</v>
      </c>
      <c r="F36" s="211">
        <f t="shared" si="193"/>
        <v>6414</v>
      </c>
      <c r="G36" s="212">
        <v>3688</v>
      </c>
      <c r="H36" s="212">
        <v>2726</v>
      </c>
      <c r="I36" s="257">
        <f t="shared" si="194"/>
        <v>3052</v>
      </c>
      <c r="J36" s="258">
        <v>1733</v>
      </c>
      <c r="K36" s="258">
        <v>1319</v>
      </c>
      <c r="L36" s="257">
        <f t="shared" si="195"/>
        <v>1645</v>
      </c>
      <c r="M36" s="258">
        <v>926</v>
      </c>
      <c r="N36" s="258">
        <v>719</v>
      </c>
      <c r="O36" s="257">
        <f t="shared" si="196"/>
        <v>1924</v>
      </c>
      <c r="P36" s="258">
        <v>1059</v>
      </c>
      <c r="Q36" s="258">
        <v>865</v>
      </c>
      <c r="R36" s="257">
        <f t="shared" si="197"/>
        <v>6047</v>
      </c>
      <c r="S36" s="258">
        <v>3426</v>
      </c>
      <c r="T36" s="258">
        <v>2621</v>
      </c>
      <c r="U36" s="257">
        <f t="shared" si="198"/>
        <v>1142</v>
      </c>
      <c r="V36" s="258">
        <v>669</v>
      </c>
      <c r="W36" s="258">
        <v>473</v>
      </c>
      <c r="X36" s="257">
        <f t="shared" si="199"/>
        <v>1194</v>
      </c>
      <c r="Y36" s="258">
        <v>715</v>
      </c>
      <c r="Z36" s="258">
        <v>479</v>
      </c>
      <c r="AA36" s="257">
        <f t="shared" si="200"/>
        <v>986</v>
      </c>
      <c r="AB36" s="258">
        <v>572</v>
      </c>
      <c r="AC36" s="258">
        <v>414</v>
      </c>
      <c r="AD36" s="257">
        <f t="shared" si="201"/>
        <v>707</v>
      </c>
      <c r="AE36" s="258">
        <v>412</v>
      </c>
      <c r="AF36" s="258">
        <v>295</v>
      </c>
      <c r="AG36" s="257">
        <f t="shared" si="25"/>
        <v>3888</v>
      </c>
      <c r="AH36" s="258">
        <v>2146</v>
      </c>
      <c r="AI36" s="258">
        <v>1742</v>
      </c>
      <c r="AJ36" s="257">
        <f t="shared" si="202"/>
        <v>170</v>
      </c>
      <c r="AK36" s="258">
        <v>101</v>
      </c>
      <c r="AL36" s="258">
        <v>69</v>
      </c>
      <c r="AM36" s="257">
        <f t="shared" si="203"/>
        <v>377</v>
      </c>
      <c r="AN36" s="258">
        <v>212</v>
      </c>
      <c r="AO36" s="258">
        <v>165</v>
      </c>
      <c r="AP36" s="257">
        <f t="shared" si="153"/>
        <v>212</v>
      </c>
      <c r="AQ36" s="258">
        <v>137</v>
      </c>
      <c r="AR36" s="258">
        <v>75</v>
      </c>
      <c r="AS36" s="257">
        <f t="shared" si="204"/>
        <v>131</v>
      </c>
      <c r="AT36" s="258">
        <v>76</v>
      </c>
      <c r="AU36" s="258">
        <v>55</v>
      </c>
      <c r="AV36" s="257">
        <f t="shared" si="205"/>
        <v>304</v>
      </c>
      <c r="AW36" s="258">
        <v>170</v>
      </c>
      <c r="AX36" s="258">
        <v>134</v>
      </c>
      <c r="AY36" s="257">
        <f t="shared" si="206"/>
        <v>330</v>
      </c>
      <c r="AZ36" s="258">
        <v>210</v>
      </c>
      <c r="BA36" s="258">
        <v>120</v>
      </c>
      <c r="BB36" s="257">
        <f t="shared" si="207"/>
        <v>306</v>
      </c>
      <c r="BC36" s="258">
        <v>179</v>
      </c>
      <c r="BD36" s="258">
        <v>127</v>
      </c>
      <c r="BE36" s="257">
        <f t="shared" si="208"/>
        <v>401</v>
      </c>
      <c r="BF36" s="258">
        <v>229</v>
      </c>
      <c r="BG36" s="258">
        <v>172</v>
      </c>
      <c r="BH36" s="257">
        <f t="shared" si="209"/>
        <v>1316</v>
      </c>
      <c r="BI36" s="258">
        <v>721</v>
      </c>
      <c r="BJ36" s="258">
        <v>595</v>
      </c>
      <c r="BK36" s="257">
        <f t="shared" si="210"/>
        <v>416</v>
      </c>
      <c r="BL36" s="258">
        <v>227</v>
      </c>
      <c r="BM36" s="258">
        <v>189</v>
      </c>
      <c r="BN36" s="257">
        <f t="shared" si="211"/>
        <v>253</v>
      </c>
      <c r="BO36" s="258">
        <v>151</v>
      </c>
      <c r="BP36" s="258">
        <v>102</v>
      </c>
      <c r="BQ36" s="257">
        <f t="shared" si="212"/>
        <v>499</v>
      </c>
      <c r="BR36" s="258">
        <v>318</v>
      </c>
      <c r="BS36" s="258">
        <v>181</v>
      </c>
      <c r="BT36" s="257">
        <f t="shared" si="213"/>
        <v>99</v>
      </c>
      <c r="BU36" s="258">
        <v>59</v>
      </c>
      <c r="BV36" s="259">
        <v>40</v>
      </c>
    </row>
    <row r="37" spans="1:74" s="71" customFormat="1" ht="15" customHeight="1" x14ac:dyDescent="0.3">
      <c r="B37" s="58" t="s">
        <v>34</v>
      </c>
      <c r="C37" s="213">
        <f t="shared" si="192"/>
        <v>30991</v>
      </c>
      <c r="D37" s="214">
        <v>17999</v>
      </c>
      <c r="E37" s="214">
        <v>12992</v>
      </c>
      <c r="F37" s="215">
        <f t="shared" si="193"/>
        <v>6122</v>
      </c>
      <c r="G37" s="216">
        <v>3610</v>
      </c>
      <c r="H37" s="216">
        <v>2512</v>
      </c>
      <c r="I37" s="262">
        <f t="shared" si="194"/>
        <v>2947</v>
      </c>
      <c r="J37" s="263">
        <v>1756</v>
      </c>
      <c r="K37" s="263">
        <v>1191</v>
      </c>
      <c r="L37" s="262">
        <f t="shared" si="195"/>
        <v>1564</v>
      </c>
      <c r="M37" s="263">
        <v>933</v>
      </c>
      <c r="N37" s="263">
        <v>631</v>
      </c>
      <c r="O37" s="262">
        <f t="shared" si="196"/>
        <v>1782</v>
      </c>
      <c r="P37" s="263">
        <v>1016</v>
      </c>
      <c r="Q37" s="263">
        <v>766</v>
      </c>
      <c r="R37" s="262">
        <f t="shared" si="197"/>
        <v>6296</v>
      </c>
      <c r="S37" s="263">
        <v>3484</v>
      </c>
      <c r="T37" s="263">
        <v>2812</v>
      </c>
      <c r="U37" s="262">
        <f t="shared" si="198"/>
        <v>1074</v>
      </c>
      <c r="V37" s="263">
        <v>653</v>
      </c>
      <c r="W37" s="263">
        <v>421</v>
      </c>
      <c r="X37" s="262">
        <f t="shared" si="199"/>
        <v>1094</v>
      </c>
      <c r="Y37" s="263">
        <v>668</v>
      </c>
      <c r="Z37" s="263">
        <v>426</v>
      </c>
      <c r="AA37" s="262">
        <f t="shared" si="200"/>
        <v>937</v>
      </c>
      <c r="AB37" s="263">
        <v>590</v>
      </c>
      <c r="AC37" s="263">
        <v>347</v>
      </c>
      <c r="AD37" s="262">
        <f t="shared" si="201"/>
        <v>619</v>
      </c>
      <c r="AE37" s="263">
        <v>370</v>
      </c>
      <c r="AF37" s="263">
        <v>249</v>
      </c>
      <c r="AG37" s="262">
        <f t="shared" si="25"/>
        <v>3757</v>
      </c>
      <c r="AH37" s="263">
        <v>2126</v>
      </c>
      <c r="AI37" s="263">
        <v>1631</v>
      </c>
      <c r="AJ37" s="262">
        <f t="shared" si="202"/>
        <v>193</v>
      </c>
      <c r="AK37" s="263">
        <v>111</v>
      </c>
      <c r="AL37" s="263">
        <v>82</v>
      </c>
      <c r="AM37" s="262">
        <f t="shared" si="203"/>
        <v>331</v>
      </c>
      <c r="AN37" s="263">
        <v>198</v>
      </c>
      <c r="AO37" s="263">
        <v>133</v>
      </c>
      <c r="AP37" s="262">
        <f t="shared" si="153"/>
        <v>223</v>
      </c>
      <c r="AQ37" s="263">
        <v>131</v>
      </c>
      <c r="AR37" s="263">
        <v>92</v>
      </c>
      <c r="AS37" s="262">
        <f t="shared" si="204"/>
        <v>138</v>
      </c>
      <c r="AT37" s="263">
        <v>87</v>
      </c>
      <c r="AU37" s="263">
        <v>51</v>
      </c>
      <c r="AV37" s="262">
        <f t="shared" si="205"/>
        <v>289</v>
      </c>
      <c r="AW37" s="263">
        <v>165</v>
      </c>
      <c r="AX37" s="263">
        <v>124</v>
      </c>
      <c r="AY37" s="262">
        <f t="shared" si="206"/>
        <v>349</v>
      </c>
      <c r="AZ37" s="263">
        <v>202</v>
      </c>
      <c r="BA37" s="263">
        <v>147</v>
      </c>
      <c r="BB37" s="262">
        <f t="shared" si="207"/>
        <v>263</v>
      </c>
      <c r="BC37" s="263">
        <v>154</v>
      </c>
      <c r="BD37" s="263">
        <v>109</v>
      </c>
      <c r="BE37" s="262">
        <f t="shared" si="208"/>
        <v>420</v>
      </c>
      <c r="BF37" s="263">
        <v>266</v>
      </c>
      <c r="BG37" s="263">
        <v>154</v>
      </c>
      <c r="BH37" s="262">
        <f t="shared" si="209"/>
        <v>1315</v>
      </c>
      <c r="BI37" s="263">
        <v>708</v>
      </c>
      <c r="BJ37" s="263">
        <v>607</v>
      </c>
      <c r="BK37" s="262">
        <f t="shared" si="210"/>
        <v>452</v>
      </c>
      <c r="BL37" s="263">
        <v>283</v>
      </c>
      <c r="BM37" s="263">
        <v>169</v>
      </c>
      <c r="BN37" s="262">
        <f t="shared" si="211"/>
        <v>242</v>
      </c>
      <c r="BO37" s="263">
        <v>137</v>
      </c>
      <c r="BP37" s="263">
        <v>105</v>
      </c>
      <c r="BQ37" s="262">
        <f t="shared" si="212"/>
        <v>485</v>
      </c>
      <c r="BR37" s="263">
        <v>291</v>
      </c>
      <c r="BS37" s="263">
        <v>194</v>
      </c>
      <c r="BT37" s="262">
        <f t="shared" si="213"/>
        <v>99</v>
      </c>
      <c r="BU37" s="263">
        <v>60</v>
      </c>
      <c r="BV37" s="264">
        <v>39</v>
      </c>
    </row>
    <row r="38" spans="1:74" s="8" customFormat="1" ht="15" customHeight="1" x14ac:dyDescent="0.3">
      <c r="A38" s="71"/>
      <c r="B38" s="54" t="s">
        <v>7</v>
      </c>
      <c r="C38" s="185">
        <f>D38+E38</f>
        <v>140047</v>
      </c>
      <c r="D38" s="185">
        <f>SUM(D39:D43)</f>
        <v>79234</v>
      </c>
      <c r="E38" s="185">
        <f t="shared" ref="E38" si="214">SUM(E39:E43)</f>
        <v>60813</v>
      </c>
      <c r="F38" s="208">
        <f t="shared" ref="F38:AG38" si="215">SUM(F39:F43)</f>
        <v>27848</v>
      </c>
      <c r="G38" s="195">
        <f>SUM(G39:G43)</f>
        <v>16071</v>
      </c>
      <c r="H38" s="195">
        <f t="shared" ref="H38" si="216">SUM(H39:H43)</f>
        <v>11777</v>
      </c>
      <c r="I38" s="265">
        <f t="shared" si="215"/>
        <v>13145</v>
      </c>
      <c r="J38" s="266">
        <f>SUM(J39:J43)</f>
        <v>7613</v>
      </c>
      <c r="K38" s="266">
        <f t="shared" ref="K38" si="217">SUM(K39:K43)</f>
        <v>5532</v>
      </c>
      <c r="L38" s="265">
        <f t="shared" si="215"/>
        <v>7201</v>
      </c>
      <c r="M38" s="266">
        <f>SUM(M39:M43)</f>
        <v>4043</v>
      </c>
      <c r="N38" s="266">
        <f t="shared" ref="N38" si="218">SUM(N39:N43)</f>
        <v>3158</v>
      </c>
      <c r="O38" s="265">
        <f t="shared" si="215"/>
        <v>7654</v>
      </c>
      <c r="P38" s="266">
        <f>SUM(P39:P43)</f>
        <v>4267</v>
      </c>
      <c r="Q38" s="266">
        <f t="shared" ref="Q38" si="219">SUM(Q39:Q43)</f>
        <v>3387</v>
      </c>
      <c r="R38" s="265">
        <f t="shared" si="215"/>
        <v>29446</v>
      </c>
      <c r="S38" s="266">
        <f>SUM(S39:S43)</f>
        <v>15899</v>
      </c>
      <c r="T38" s="266">
        <f t="shared" ref="T38" si="220">SUM(T39:T43)</f>
        <v>13547</v>
      </c>
      <c r="U38" s="265">
        <f t="shared" si="215"/>
        <v>4325</v>
      </c>
      <c r="V38" s="266">
        <f>SUM(V39:V43)</f>
        <v>2584</v>
      </c>
      <c r="W38" s="266">
        <f t="shared" ref="W38" si="221">SUM(W39:W43)</f>
        <v>1741</v>
      </c>
      <c r="X38" s="265">
        <f t="shared" si="215"/>
        <v>4773</v>
      </c>
      <c r="Y38" s="266">
        <f>SUM(Y39:Y43)</f>
        <v>2790</v>
      </c>
      <c r="Z38" s="266">
        <f t="shared" ref="Z38" si="222">SUM(Z39:Z43)</f>
        <v>1983</v>
      </c>
      <c r="AA38" s="265">
        <f t="shared" si="215"/>
        <v>3785</v>
      </c>
      <c r="AB38" s="266">
        <f>SUM(AB39:AB43)</f>
        <v>2164</v>
      </c>
      <c r="AC38" s="266">
        <f t="shared" ref="AC38" si="223">SUM(AC39:AC43)</f>
        <v>1621</v>
      </c>
      <c r="AD38" s="265">
        <f t="shared" si="215"/>
        <v>2551</v>
      </c>
      <c r="AE38" s="266">
        <f>SUM(AE39:AE43)</f>
        <v>1430</v>
      </c>
      <c r="AF38" s="266">
        <f t="shared" ref="AF38" si="224">SUM(AF39:AF43)</f>
        <v>1121</v>
      </c>
      <c r="AG38" s="265">
        <f t="shared" si="215"/>
        <v>17200</v>
      </c>
      <c r="AH38" s="266">
        <f t="shared" ref="AH38:AI38" si="225">SUM(AH39:AH43)</f>
        <v>9796</v>
      </c>
      <c r="AI38" s="266">
        <f t="shared" si="225"/>
        <v>7404</v>
      </c>
      <c r="AJ38" s="265">
        <f t="shared" ref="AJ38:BN38" si="226">SUM(AJ39:AJ43)</f>
        <v>781</v>
      </c>
      <c r="AK38" s="266">
        <f t="shared" ref="AK38:AL38" si="227">SUM(AK39:AK43)</f>
        <v>482</v>
      </c>
      <c r="AL38" s="266">
        <f t="shared" si="227"/>
        <v>299</v>
      </c>
      <c r="AM38" s="265">
        <f t="shared" si="226"/>
        <v>1725</v>
      </c>
      <c r="AN38" s="266">
        <f t="shared" ref="AN38:AO38" si="228">SUM(AN39:AN43)</f>
        <v>1022</v>
      </c>
      <c r="AO38" s="266">
        <f t="shared" si="228"/>
        <v>703</v>
      </c>
      <c r="AP38" s="265">
        <f t="shared" si="226"/>
        <v>915</v>
      </c>
      <c r="AQ38" s="266">
        <f t="shared" ref="AQ38:AR38" si="229">SUM(AQ39:AQ43)</f>
        <v>581</v>
      </c>
      <c r="AR38" s="266">
        <f t="shared" si="229"/>
        <v>334</v>
      </c>
      <c r="AS38" s="265">
        <f t="shared" si="226"/>
        <v>569</v>
      </c>
      <c r="AT38" s="266">
        <f t="shared" ref="AT38:AU38" si="230">SUM(AT39:AT43)</f>
        <v>319</v>
      </c>
      <c r="AU38" s="266">
        <f t="shared" si="230"/>
        <v>250</v>
      </c>
      <c r="AV38" s="265">
        <f t="shared" si="226"/>
        <v>1300</v>
      </c>
      <c r="AW38" s="266">
        <f t="shared" ref="AW38:AX38" si="231">SUM(AW39:AW43)</f>
        <v>777</v>
      </c>
      <c r="AX38" s="266">
        <f t="shared" si="231"/>
        <v>523</v>
      </c>
      <c r="AY38" s="265">
        <f t="shared" si="226"/>
        <v>1491</v>
      </c>
      <c r="AZ38" s="266">
        <f t="shared" ref="AZ38" si="232">SUM(AZ39:AZ43)</f>
        <v>882</v>
      </c>
      <c r="BA38" s="266">
        <f>SUM(BA39:BA43)</f>
        <v>609</v>
      </c>
      <c r="BB38" s="265">
        <f t="shared" si="226"/>
        <v>1328</v>
      </c>
      <c r="BC38" s="266">
        <f t="shared" ref="BC38" si="233">SUM(BC39:BC43)</f>
        <v>756</v>
      </c>
      <c r="BD38" s="266">
        <f>SUM(BD39:BD43)</f>
        <v>572</v>
      </c>
      <c r="BE38" s="265">
        <f t="shared" si="226"/>
        <v>1906</v>
      </c>
      <c r="BF38" s="266">
        <f t="shared" ref="BF38" si="234">SUM(BF39:BF43)</f>
        <v>1086</v>
      </c>
      <c r="BG38" s="266">
        <f>SUM(BG39:BG43)</f>
        <v>820</v>
      </c>
      <c r="BH38" s="265">
        <f t="shared" si="226"/>
        <v>6674</v>
      </c>
      <c r="BI38" s="266">
        <f t="shared" ref="BI38" si="235">SUM(BI39:BI43)</f>
        <v>3583</v>
      </c>
      <c r="BJ38" s="266">
        <f>SUM(BJ39:BJ43)</f>
        <v>3091</v>
      </c>
      <c r="BK38" s="265">
        <f t="shared" si="226"/>
        <v>1891</v>
      </c>
      <c r="BL38" s="266">
        <f t="shared" ref="BL38" si="236">SUM(BL39:BL43)</f>
        <v>1044</v>
      </c>
      <c r="BM38" s="266">
        <f>SUM(BM39:BM43)</f>
        <v>847</v>
      </c>
      <c r="BN38" s="265">
        <f t="shared" si="226"/>
        <v>994</v>
      </c>
      <c r="BO38" s="266">
        <f t="shared" ref="BO38" si="237">SUM(BO39:BO43)</f>
        <v>544</v>
      </c>
      <c r="BP38" s="266">
        <f>SUM(BP39:BP43)</f>
        <v>450</v>
      </c>
      <c r="BQ38" s="265">
        <f t="shared" ref="BQ38:BT38" si="238">SUM(BQ39:BQ43)</f>
        <v>2057</v>
      </c>
      <c r="BR38" s="266">
        <f t="shared" ref="BR38" si="239">SUM(BR39:BR43)</f>
        <v>1221</v>
      </c>
      <c r="BS38" s="266">
        <f>SUM(BS39:BS43)</f>
        <v>836</v>
      </c>
      <c r="BT38" s="265">
        <f t="shared" si="238"/>
        <v>488</v>
      </c>
      <c r="BU38" s="266">
        <f t="shared" ref="BU38" si="240">SUM(BU39:BU43)</f>
        <v>280</v>
      </c>
      <c r="BV38" s="310">
        <f>SUM(BV39:BV43)</f>
        <v>208</v>
      </c>
    </row>
    <row r="39" spans="1:74" s="71" customFormat="1" ht="15" customHeight="1" x14ac:dyDescent="0.3">
      <c r="B39" s="57" t="s">
        <v>103</v>
      </c>
      <c r="C39" s="209">
        <f t="shared" ref="C39:C43" si="241">D39+E39</f>
        <v>29461</v>
      </c>
      <c r="D39" s="210">
        <v>16942</v>
      </c>
      <c r="E39" s="210">
        <v>12519</v>
      </c>
      <c r="F39" s="211">
        <f t="shared" ref="F39:F43" si="242">G39+H39</f>
        <v>5777</v>
      </c>
      <c r="G39" s="212">
        <v>3362</v>
      </c>
      <c r="H39" s="212">
        <v>2415</v>
      </c>
      <c r="I39" s="257">
        <f t="shared" ref="I39:I43" si="243">J39+K39</f>
        <v>2812</v>
      </c>
      <c r="J39" s="258">
        <v>1701</v>
      </c>
      <c r="K39" s="258">
        <v>1111</v>
      </c>
      <c r="L39" s="257">
        <f t="shared" ref="L39:L43" si="244">M39+N39</f>
        <v>1500</v>
      </c>
      <c r="M39" s="258">
        <v>904</v>
      </c>
      <c r="N39" s="258">
        <v>596</v>
      </c>
      <c r="O39" s="257">
        <f t="shared" ref="O39:O43" si="245">P39+Q39</f>
        <v>1657</v>
      </c>
      <c r="P39" s="258">
        <v>939</v>
      </c>
      <c r="Q39" s="258">
        <v>718</v>
      </c>
      <c r="R39" s="257">
        <f t="shared" ref="R39:R43" si="246">S39+T39</f>
        <v>6064</v>
      </c>
      <c r="S39" s="258">
        <v>3332</v>
      </c>
      <c r="T39" s="258">
        <v>2732</v>
      </c>
      <c r="U39" s="257">
        <f t="shared" ref="U39:U43" si="247">V39+W39</f>
        <v>963</v>
      </c>
      <c r="V39" s="258">
        <v>573</v>
      </c>
      <c r="W39" s="258">
        <v>390</v>
      </c>
      <c r="X39" s="257">
        <f t="shared" ref="X39:X43" si="248">Y39+Z39</f>
        <v>1027</v>
      </c>
      <c r="Y39" s="258">
        <v>600</v>
      </c>
      <c r="Z39" s="258">
        <v>427</v>
      </c>
      <c r="AA39" s="257">
        <f t="shared" ref="AA39:AA43" si="249">AB39+AC39</f>
        <v>791</v>
      </c>
      <c r="AB39" s="258">
        <v>454</v>
      </c>
      <c r="AC39" s="258">
        <v>337</v>
      </c>
      <c r="AD39" s="257">
        <f t="shared" ref="AD39:AD43" si="250">AE39+AF39</f>
        <v>536</v>
      </c>
      <c r="AE39" s="258">
        <v>303</v>
      </c>
      <c r="AF39" s="258">
        <v>233</v>
      </c>
      <c r="AG39" s="257">
        <f t="shared" si="25"/>
        <v>3624</v>
      </c>
      <c r="AH39" s="258">
        <v>2104</v>
      </c>
      <c r="AI39" s="258">
        <v>1520</v>
      </c>
      <c r="AJ39" s="257">
        <f t="shared" ref="AJ39:AJ43" si="251">AK39+AL39</f>
        <v>168</v>
      </c>
      <c r="AK39" s="258">
        <v>101</v>
      </c>
      <c r="AL39" s="258">
        <v>67</v>
      </c>
      <c r="AM39" s="257">
        <f t="shared" ref="AM39:AM43" si="252">AN39+AO39</f>
        <v>387</v>
      </c>
      <c r="AN39" s="258">
        <v>240</v>
      </c>
      <c r="AO39" s="258">
        <v>147</v>
      </c>
      <c r="AP39" s="257">
        <f t="shared" si="153"/>
        <v>204</v>
      </c>
      <c r="AQ39" s="258">
        <v>119</v>
      </c>
      <c r="AR39" s="258">
        <v>85</v>
      </c>
      <c r="AS39" s="257">
        <f t="shared" ref="AS39:AS43" si="253">AT39+AU39</f>
        <v>120</v>
      </c>
      <c r="AT39" s="258">
        <v>72</v>
      </c>
      <c r="AU39" s="258">
        <v>48</v>
      </c>
      <c r="AV39" s="257">
        <f t="shared" ref="AV39:AV43" si="254">AW39+AX39</f>
        <v>271</v>
      </c>
      <c r="AW39" s="258">
        <v>158</v>
      </c>
      <c r="AX39" s="258">
        <v>113</v>
      </c>
      <c r="AY39" s="257">
        <f t="shared" ref="AY39:AY43" si="255">AZ39+BA39</f>
        <v>323</v>
      </c>
      <c r="AZ39" s="258">
        <v>195</v>
      </c>
      <c r="BA39" s="258">
        <v>128</v>
      </c>
      <c r="BB39" s="257">
        <f t="shared" ref="BB39:BB43" si="256">BC39+BD39</f>
        <v>284</v>
      </c>
      <c r="BC39" s="258">
        <v>156</v>
      </c>
      <c r="BD39" s="258">
        <v>128</v>
      </c>
      <c r="BE39" s="257">
        <f t="shared" ref="BE39:BE43" si="257">BF39+BG39</f>
        <v>421</v>
      </c>
      <c r="BF39" s="258">
        <v>236</v>
      </c>
      <c r="BG39" s="258">
        <v>185</v>
      </c>
      <c r="BH39" s="257">
        <f t="shared" ref="BH39:BH43" si="258">BI39+BJ39</f>
        <v>1401</v>
      </c>
      <c r="BI39" s="258">
        <v>741</v>
      </c>
      <c r="BJ39" s="258">
        <v>660</v>
      </c>
      <c r="BK39" s="257">
        <f t="shared" ref="BK39:BK43" si="259">BL39+BM39</f>
        <v>388</v>
      </c>
      <c r="BL39" s="258">
        <v>210</v>
      </c>
      <c r="BM39" s="258">
        <v>178</v>
      </c>
      <c r="BN39" s="257">
        <f t="shared" ref="BN39:BN43" si="260">BO39+BP39</f>
        <v>209</v>
      </c>
      <c r="BO39" s="258">
        <v>120</v>
      </c>
      <c r="BP39" s="258">
        <v>89</v>
      </c>
      <c r="BQ39" s="257">
        <f t="shared" ref="BQ39:BQ43" si="261">BR39+BS39</f>
        <v>435</v>
      </c>
      <c r="BR39" s="258">
        <v>264</v>
      </c>
      <c r="BS39" s="258">
        <v>171</v>
      </c>
      <c r="BT39" s="257">
        <f t="shared" ref="BT39:BT43" si="262">BU39+BV39</f>
        <v>99</v>
      </c>
      <c r="BU39" s="258">
        <v>58</v>
      </c>
      <c r="BV39" s="259">
        <v>41</v>
      </c>
    </row>
    <row r="40" spans="1:74" s="71" customFormat="1" ht="15" customHeight="1" x14ac:dyDescent="0.3">
      <c r="B40" s="57" t="s">
        <v>35</v>
      </c>
      <c r="C40" s="209">
        <f t="shared" si="241"/>
        <v>29504</v>
      </c>
      <c r="D40" s="210">
        <v>16610</v>
      </c>
      <c r="E40" s="210">
        <v>12894</v>
      </c>
      <c r="F40" s="211">
        <f t="shared" si="242"/>
        <v>5892</v>
      </c>
      <c r="G40" s="212">
        <v>3419</v>
      </c>
      <c r="H40" s="212">
        <v>2473</v>
      </c>
      <c r="I40" s="257">
        <f t="shared" si="243"/>
        <v>2767</v>
      </c>
      <c r="J40" s="258">
        <v>1584</v>
      </c>
      <c r="K40" s="258">
        <v>1183</v>
      </c>
      <c r="L40" s="257">
        <f t="shared" si="244"/>
        <v>1511</v>
      </c>
      <c r="M40" s="258">
        <v>841</v>
      </c>
      <c r="N40" s="258">
        <v>670</v>
      </c>
      <c r="O40" s="257">
        <f t="shared" si="245"/>
        <v>1631</v>
      </c>
      <c r="P40" s="258">
        <v>908</v>
      </c>
      <c r="Q40" s="258">
        <v>723</v>
      </c>
      <c r="R40" s="257">
        <f t="shared" si="246"/>
        <v>6176</v>
      </c>
      <c r="S40" s="258">
        <v>3250</v>
      </c>
      <c r="T40" s="258">
        <v>2926</v>
      </c>
      <c r="U40" s="257">
        <f t="shared" si="247"/>
        <v>908</v>
      </c>
      <c r="V40" s="258">
        <v>533</v>
      </c>
      <c r="W40" s="258">
        <v>375</v>
      </c>
      <c r="X40" s="257">
        <f t="shared" si="248"/>
        <v>968</v>
      </c>
      <c r="Y40" s="258">
        <v>570</v>
      </c>
      <c r="Z40" s="258">
        <v>398</v>
      </c>
      <c r="AA40" s="257">
        <f t="shared" si="249"/>
        <v>780</v>
      </c>
      <c r="AB40" s="258">
        <v>457</v>
      </c>
      <c r="AC40" s="258">
        <v>323</v>
      </c>
      <c r="AD40" s="257">
        <f t="shared" si="250"/>
        <v>593</v>
      </c>
      <c r="AE40" s="258">
        <v>328</v>
      </c>
      <c r="AF40" s="258">
        <v>265</v>
      </c>
      <c r="AG40" s="257">
        <f t="shared" si="25"/>
        <v>3674</v>
      </c>
      <c r="AH40" s="258">
        <v>2100</v>
      </c>
      <c r="AI40" s="258">
        <v>1574</v>
      </c>
      <c r="AJ40" s="257">
        <f t="shared" si="251"/>
        <v>160</v>
      </c>
      <c r="AK40" s="258">
        <v>109</v>
      </c>
      <c r="AL40" s="258">
        <v>51</v>
      </c>
      <c r="AM40" s="257">
        <f t="shared" si="252"/>
        <v>359</v>
      </c>
      <c r="AN40" s="258">
        <v>214</v>
      </c>
      <c r="AO40" s="258">
        <v>145</v>
      </c>
      <c r="AP40" s="257">
        <f t="shared" si="153"/>
        <v>195</v>
      </c>
      <c r="AQ40" s="258">
        <v>128</v>
      </c>
      <c r="AR40" s="258">
        <v>67</v>
      </c>
      <c r="AS40" s="257">
        <f t="shared" si="253"/>
        <v>118</v>
      </c>
      <c r="AT40" s="258">
        <v>59</v>
      </c>
      <c r="AU40" s="258">
        <v>59</v>
      </c>
      <c r="AV40" s="257">
        <f t="shared" si="254"/>
        <v>278</v>
      </c>
      <c r="AW40" s="258">
        <v>163</v>
      </c>
      <c r="AX40" s="258">
        <v>115</v>
      </c>
      <c r="AY40" s="257">
        <f t="shared" si="255"/>
        <v>325</v>
      </c>
      <c r="AZ40" s="258">
        <v>194</v>
      </c>
      <c r="BA40" s="258">
        <v>131</v>
      </c>
      <c r="BB40" s="257">
        <f t="shared" si="256"/>
        <v>294</v>
      </c>
      <c r="BC40" s="258">
        <v>175</v>
      </c>
      <c r="BD40" s="258">
        <v>119</v>
      </c>
      <c r="BE40" s="257">
        <f t="shared" si="257"/>
        <v>404</v>
      </c>
      <c r="BF40" s="258">
        <v>246</v>
      </c>
      <c r="BG40" s="258">
        <v>158</v>
      </c>
      <c r="BH40" s="257">
        <f t="shared" si="258"/>
        <v>1398</v>
      </c>
      <c r="BI40" s="258">
        <v>720</v>
      </c>
      <c r="BJ40" s="258">
        <v>678</v>
      </c>
      <c r="BK40" s="257">
        <f t="shared" si="259"/>
        <v>354</v>
      </c>
      <c r="BL40" s="258">
        <v>201</v>
      </c>
      <c r="BM40" s="258">
        <v>153</v>
      </c>
      <c r="BN40" s="257">
        <f t="shared" si="260"/>
        <v>208</v>
      </c>
      <c r="BO40" s="258">
        <v>111</v>
      </c>
      <c r="BP40" s="258">
        <v>97</v>
      </c>
      <c r="BQ40" s="257">
        <f t="shared" si="261"/>
        <v>414</v>
      </c>
      <c r="BR40" s="258">
        <v>241</v>
      </c>
      <c r="BS40" s="258">
        <v>173</v>
      </c>
      <c r="BT40" s="257">
        <f t="shared" si="262"/>
        <v>97</v>
      </c>
      <c r="BU40" s="258">
        <v>59</v>
      </c>
      <c r="BV40" s="259">
        <v>38</v>
      </c>
    </row>
    <row r="41" spans="1:74" s="71" customFormat="1" ht="15" customHeight="1" x14ac:dyDescent="0.3">
      <c r="B41" s="57" t="s">
        <v>36</v>
      </c>
      <c r="C41" s="209">
        <f t="shared" si="241"/>
        <v>28494</v>
      </c>
      <c r="D41" s="210">
        <v>16001</v>
      </c>
      <c r="E41" s="210">
        <v>12493</v>
      </c>
      <c r="F41" s="211">
        <f t="shared" si="242"/>
        <v>5645</v>
      </c>
      <c r="G41" s="212">
        <v>3296</v>
      </c>
      <c r="H41" s="212">
        <v>2349</v>
      </c>
      <c r="I41" s="257">
        <f t="shared" si="243"/>
        <v>2648</v>
      </c>
      <c r="J41" s="258">
        <v>1485</v>
      </c>
      <c r="K41" s="258">
        <v>1163</v>
      </c>
      <c r="L41" s="257">
        <f t="shared" si="244"/>
        <v>1478</v>
      </c>
      <c r="M41" s="258">
        <v>794</v>
      </c>
      <c r="N41" s="258">
        <v>684</v>
      </c>
      <c r="O41" s="257">
        <f t="shared" si="245"/>
        <v>1562</v>
      </c>
      <c r="P41" s="258">
        <v>894</v>
      </c>
      <c r="Q41" s="258">
        <v>668</v>
      </c>
      <c r="R41" s="257">
        <f t="shared" si="246"/>
        <v>6051</v>
      </c>
      <c r="S41" s="258">
        <v>3194</v>
      </c>
      <c r="T41" s="258">
        <v>2857</v>
      </c>
      <c r="U41" s="257">
        <f t="shared" si="247"/>
        <v>871</v>
      </c>
      <c r="V41" s="258">
        <v>539</v>
      </c>
      <c r="W41" s="258">
        <v>332</v>
      </c>
      <c r="X41" s="257">
        <f t="shared" si="248"/>
        <v>1014</v>
      </c>
      <c r="Y41" s="258">
        <v>603</v>
      </c>
      <c r="Z41" s="258">
        <v>411</v>
      </c>
      <c r="AA41" s="257">
        <f t="shared" si="249"/>
        <v>788</v>
      </c>
      <c r="AB41" s="258">
        <v>439</v>
      </c>
      <c r="AC41" s="258">
        <v>349</v>
      </c>
      <c r="AD41" s="257">
        <f t="shared" si="250"/>
        <v>518</v>
      </c>
      <c r="AE41" s="258">
        <v>291</v>
      </c>
      <c r="AF41" s="258">
        <v>227</v>
      </c>
      <c r="AG41" s="257">
        <f t="shared" si="25"/>
        <v>3500</v>
      </c>
      <c r="AH41" s="258">
        <v>1957</v>
      </c>
      <c r="AI41" s="258">
        <v>1543</v>
      </c>
      <c r="AJ41" s="257">
        <f t="shared" si="251"/>
        <v>168</v>
      </c>
      <c r="AK41" s="258">
        <v>104</v>
      </c>
      <c r="AL41" s="258">
        <v>64</v>
      </c>
      <c r="AM41" s="257">
        <f t="shared" si="252"/>
        <v>337</v>
      </c>
      <c r="AN41" s="258">
        <v>190</v>
      </c>
      <c r="AO41" s="258">
        <v>147</v>
      </c>
      <c r="AP41" s="257">
        <f t="shared" si="153"/>
        <v>156</v>
      </c>
      <c r="AQ41" s="258">
        <v>99</v>
      </c>
      <c r="AR41" s="258">
        <v>57</v>
      </c>
      <c r="AS41" s="257">
        <f t="shared" si="253"/>
        <v>121</v>
      </c>
      <c r="AT41" s="258">
        <v>69</v>
      </c>
      <c r="AU41" s="258">
        <v>52</v>
      </c>
      <c r="AV41" s="257">
        <f t="shared" si="254"/>
        <v>276</v>
      </c>
      <c r="AW41" s="258">
        <v>179</v>
      </c>
      <c r="AX41" s="258">
        <v>97</v>
      </c>
      <c r="AY41" s="257">
        <f t="shared" si="255"/>
        <v>275</v>
      </c>
      <c r="AZ41" s="258">
        <v>162</v>
      </c>
      <c r="BA41" s="258">
        <v>113</v>
      </c>
      <c r="BB41" s="257">
        <f t="shared" si="256"/>
        <v>278</v>
      </c>
      <c r="BC41" s="258">
        <v>168</v>
      </c>
      <c r="BD41" s="258">
        <v>110</v>
      </c>
      <c r="BE41" s="257">
        <f t="shared" si="257"/>
        <v>351</v>
      </c>
      <c r="BF41" s="258">
        <v>199</v>
      </c>
      <c r="BG41" s="258">
        <v>152</v>
      </c>
      <c r="BH41" s="257">
        <f t="shared" si="258"/>
        <v>1359</v>
      </c>
      <c r="BI41" s="258">
        <v>715</v>
      </c>
      <c r="BJ41" s="258">
        <v>644</v>
      </c>
      <c r="BK41" s="257">
        <f t="shared" si="259"/>
        <v>393</v>
      </c>
      <c r="BL41" s="258">
        <v>211</v>
      </c>
      <c r="BM41" s="258">
        <v>182</v>
      </c>
      <c r="BN41" s="257">
        <f t="shared" si="260"/>
        <v>206</v>
      </c>
      <c r="BO41" s="258">
        <v>112</v>
      </c>
      <c r="BP41" s="258">
        <v>94</v>
      </c>
      <c r="BQ41" s="257">
        <f t="shared" si="261"/>
        <v>399</v>
      </c>
      <c r="BR41" s="258">
        <v>245</v>
      </c>
      <c r="BS41" s="258">
        <v>154</v>
      </c>
      <c r="BT41" s="257">
        <f t="shared" si="262"/>
        <v>100</v>
      </c>
      <c r="BU41" s="258">
        <v>56</v>
      </c>
      <c r="BV41" s="259">
        <v>44</v>
      </c>
    </row>
    <row r="42" spans="1:74" s="71" customFormat="1" ht="15" customHeight="1" x14ac:dyDescent="0.3">
      <c r="B42" s="57" t="s">
        <v>37</v>
      </c>
      <c r="C42" s="209">
        <f t="shared" si="241"/>
        <v>26325</v>
      </c>
      <c r="D42" s="210">
        <v>14698</v>
      </c>
      <c r="E42" s="210">
        <v>11627</v>
      </c>
      <c r="F42" s="211">
        <f t="shared" si="242"/>
        <v>5276</v>
      </c>
      <c r="G42" s="212">
        <v>2993</v>
      </c>
      <c r="H42" s="212">
        <v>2283</v>
      </c>
      <c r="I42" s="257">
        <f t="shared" si="243"/>
        <v>2457</v>
      </c>
      <c r="J42" s="258">
        <v>1421</v>
      </c>
      <c r="K42" s="258">
        <v>1036</v>
      </c>
      <c r="L42" s="257">
        <f t="shared" si="244"/>
        <v>1354</v>
      </c>
      <c r="M42" s="258">
        <v>745</v>
      </c>
      <c r="N42" s="258">
        <v>609</v>
      </c>
      <c r="O42" s="257">
        <f t="shared" si="245"/>
        <v>1433</v>
      </c>
      <c r="P42" s="258">
        <v>775</v>
      </c>
      <c r="Q42" s="258">
        <v>658</v>
      </c>
      <c r="R42" s="257">
        <f t="shared" si="246"/>
        <v>5611</v>
      </c>
      <c r="S42" s="258">
        <v>3015</v>
      </c>
      <c r="T42" s="258">
        <v>2596</v>
      </c>
      <c r="U42" s="257">
        <f t="shared" si="247"/>
        <v>765</v>
      </c>
      <c r="V42" s="258">
        <v>468</v>
      </c>
      <c r="W42" s="258">
        <v>297</v>
      </c>
      <c r="X42" s="257">
        <f t="shared" si="248"/>
        <v>889</v>
      </c>
      <c r="Y42" s="258">
        <v>506</v>
      </c>
      <c r="Z42" s="258">
        <v>383</v>
      </c>
      <c r="AA42" s="257">
        <f t="shared" si="249"/>
        <v>715</v>
      </c>
      <c r="AB42" s="258">
        <v>403</v>
      </c>
      <c r="AC42" s="258">
        <v>312</v>
      </c>
      <c r="AD42" s="257">
        <f t="shared" si="250"/>
        <v>437</v>
      </c>
      <c r="AE42" s="258">
        <v>244</v>
      </c>
      <c r="AF42" s="258">
        <v>193</v>
      </c>
      <c r="AG42" s="257">
        <f t="shared" si="25"/>
        <v>3202</v>
      </c>
      <c r="AH42" s="258">
        <v>1796</v>
      </c>
      <c r="AI42" s="258">
        <v>1406</v>
      </c>
      <c r="AJ42" s="257">
        <f t="shared" si="251"/>
        <v>140</v>
      </c>
      <c r="AK42" s="258">
        <v>86</v>
      </c>
      <c r="AL42" s="258">
        <v>54</v>
      </c>
      <c r="AM42" s="257">
        <f t="shared" si="252"/>
        <v>326</v>
      </c>
      <c r="AN42" s="258">
        <v>193</v>
      </c>
      <c r="AO42" s="258">
        <v>133</v>
      </c>
      <c r="AP42" s="257">
        <f t="shared" si="153"/>
        <v>172</v>
      </c>
      <c r="AQ42" s="258">
        <v>105</v>
      </c>
      <c r="AR42" s="258">
        <v>67</v>
      </c>
      <c r="AS42" s="257">
        <f t="shared" si="253"/>
        <v>108</v>
      </c>
      <c r="AT42" s="258">
        <v>64</v>
      </c>
      <c r="AU42" s="258">
        <v>44</v>
      </c>
      <c r="AV42" s="257">
        <f t="shared" si="254"/>
        <v>249</v>
      </c>
      <c r="AW42" s="258">
        <v>146</v>
      </c>
      <c r="AX42" s="258">
        <v>103</v>
      </c>
      <c r="AY42" s="257">
        <f t="shared" si="255"/>
        <v>282</v>
      </c>
      <c r="AZ42" s="258">
        <v>154</v>
      </c>
      <c r="BA42" s="258">
        <v>128</v>
      </c>
      <c r="BB42" s="257">
        <f t="shared" si="256"/>
        <v>232</v>
      </c>
      <c r="BC42" s="258">
        <v>122</v>
      </c>
      <c r="BD42" s="258">
        <v>110</v>
      </c>
      <c r="BE42" s="257">
        <f t="shared" si="257"/>
        <v>371</v>
      </c>
      <c r="BF42" s="258">
        <v>199</v>
      </c>
      <c r="BG42" s="258">
        <v>172</v>
      </c>
      <c r="BH42" s="257">
        <f t="shared" si="258"/>
        <v>1287</v>
      </c>
      <c r="BI42" s="258">
        <v>684</v>
      </c>
      <c r="BJ42" s="258">
        <v>603</v>
      </c>
      <c r="BK42" s="257">
        <f t="shared" si="259"/>
        <v>341</v>
      </c>
      <c r="BL42" s="258">
        <v>195</v>
      </c>
      <c r="BM42" s="258">
        <v>146</v>
      </c>
      <c r="BN42" s="257">
        <f t="shared" si="260"/>
        <v>199</v>
      </c>
      <c r="BO42" s="258">
        <v>110</v>
      </c>
      <c r="BP42" s="258">
        <v>89</v>
      </c>
      <c r="BQ42" s="257">
        <f t="shared" si="261"/>
        <v>387</v>
      </c>
      <c r="BR42" s="258">
        <v>227</v>
      </c>
      <c r="BS42" s="258">
        <v>160</v>
      </c>
      <c r="BT42" s="257">
        <f t="shared" si="262"/>
        <v>92</v>
      </c>
      <c r="BU42" s="258">
        <v>47</v>
      </c>
      <c r="BV42" s="259">
        <v>45</v>
      </c>
    </row>
    <row r="43" spans="1:74" s="71" customFormat="1" ht="15" customHeight="1" x14ac:dyDescent="0.3">
      <c r="B43" s="58" t="s">
        <v>38</v>
      </c>
      <c r="C43" s="213">
        <f t="shared" si="241"/>
        <v>26263</v>
      </c>
      <c r="D43" s="214">
        <v>14983</v>
      </c>
      <c r="E43" s="214">
        <v>11280</v>
      </c>
      <c r="F43" s="215">
        <f t="shared" si="242"/>
        <v>5258</v>
      </c>
      <c r="G43" s="216">
        <v>3001</v>
      </c>
      <c r="H43" s="216">
        <v>2257</v>
      </c>
      <c r="I43" s="262">
        <f t="shared" si="243"/>
        <v>2461</v>
      </c>
      <c r="J43" s="263">
        <v>1422</v>
      </c>
      <c r="K43" s="263">
        <v>1039</v>
      </c>
      <c r="L43" s="262">
        <f t="shared" si="244"/>
        <v>1358</v>
      </c>
      <c r="M43" s="263">
        <v>759</v>
      </c>
      <c r="N43" s="263">
        <v>599</v>
      </c>
      <c r="O43" s="262">
        <f t="shared" si="245"/>
        <v>1371</v>
      </c>
      <c r="P43" s="263">
        <v>751</v>
      </c>
      <c r="Q43" s="263">
        <v>620</v>
      </c>
      <c r="R43" s="262">
        <f t="shared" si="246"/>
        <v>5544</v>
      </c>
      <c r="S43" s="263">
        <v>3108</v>
      </c>
      <c r="T43" s="263">
        <v>2436</v>
      </c>
      <c r="U43" s="262">
        <f t="shared" si="247"/>
        <v>818</v>
      </c>
      <c r="V43" s="263">
        <v>471</v>
      </c>
      <c r="W43" s="263">
        <v>347</v>
      </c>
      <c r="X43" s="262">
        <f t="shared" si="248"/>
        <v>875</v>
      </c>
      <c r="Y43" s="263">
        <v>511</v>
      </c>
      <c r="Z43" s="263">
        <v>364</v>
      </c>
      <c r="AA43" s="262">
        <f t="shared" si="249"/>
        <v>711</v>
      </c>
      <c r="AB43" s="263">
        <v>411</v>
      </c>
      <c r="AC43" s="263">
        <v>300</v>
      </c>
      <c r="AD43" s="262">
        <f t="shared" si="250"/>
        <v>467</v>
      </c>
      <c r="AE43" s="263">
        <v>264</v>
      </c>
      <c r="AF43" s="263">
        <v>203</v>
      </c>
      <c r="AG43" s="262">
        <f t="shared" si="25"/>
        <v>3200</v>
      </c>
      <c r="AH43" s="263">
        <v>1839</v>
      </c>
      <c r="AI43" s="263">
        <v>1361</v>
      </c>
      <c r="AJ43" s="262">
        <f t="shared" si="251"/>
        <v>145</v>
      </c>
      <c r="AK43" s="263">
        <v>82</v>
      </c>
      <c r="AL43" s="263">
        <v>63</v>
      </c>
      <c r="AM43" s="262">
        <f t="shared" si="252"/>
        <v>316</v>
      </c>
      <c r="AN43" s="263">
        <v>185</v>
      </c>
      <c r="AO43" s="263">
        <v>131</v>
      </c>
      <c r="AP43" s="262">
        <f t="shared" si="153"/>
        <v>188</v>
      </c>
      <c r="AQ43" s="263">
        <v>130</v>
      </c>
      <c r="AR43" s="263">
        <v>58</v>
      </c>
      <c r="AS43" s="262">
        <f t="shared" si="253"/>
        <v>102</v>
      </c>
      <c r="AT43" s="263">
        <v>55</v>
      </c>
      <c r="AU43" s="263">
        <v>47</v>
      </c>
      <c r="AV43" s="262">
        <f t="shared" si="254"/>
        <v>226</v>
      </c>
      <c r="AW43" s="263">
        <v>131</v>
      </c>
      <c r="AX43" s="263">
        <v>95</v>
      </c>
      <c r="AY43" s="262">
        <f t="shared" si="255"/>
        <v>286</v>
      </c>
      <c r="AZ43" s="263">
        <v>177</v>
      </c>
      <c r="BA43" s="263">
        <v>109</v>
      </c>
      <c r="BB43" s="262">
        <f t="shared" si="256"/>
        <v>240</v>
      </c>
      <c r="BC43" s="263">
        <v>135</v>
      </c>
      <c r="BD43" s="263">
        <v>105</v>
      </c>
      <c r="BE43" s="262">
        <f t="shared" si="257"/>
        <v>359</v>
      </c>
      <c r="BF43" s="263">
        <v>206</v>
      </c>
      <c r="BG43" s="263">
        <v>153</v>
      </c>
      <c r="BH43" s="262">
        <f t="shared" si="258"/>
        <v>1229</v>
      </c>
      <c r="BI43" s="263">
        <v>723</v>
      </c>
      <c r="BJ43" s="263">
        <v>506</v>
      </c>
      <c r="BK43" s="262">
        <f t="shared" si="259"/>
        <v>415</v>
      </c>
      <c r="BL43" s="263">
        <v>227</v>
      </c>
      <c r="BM43" s="263">
        <v>188</v>
      </c>
      <c r="BN43" s="262">
        <f t="shared" si="260"/>
        <v>172</v>
      </c>
      <c r="BO43" s="263">
        <v>91</v>
      </c>
      <c r="BP43" s="263">
        <v>81</v>
      </c>
      <c r="BQ43" s="262">
        <f t="shared" si="261"/>
        <v>422</v>
      </c>
      <c r="BR43" s="263">
        <v>244</v>
      </c>
      <c r="BS43" s="263">
        <v>178</v>
      </c>
      <c r="BT43" s="262">
        <f t="shared" si="262"/>
        <v>100</v>
      </c>
      <c r="BU43" s="263">
        <v>60</v>
      </c>
      <c r="BV43" s="264">
        <v>40</v>
      </c>
    </row>
    <row r="44" spans="1:74" s="8" customFormat="1" ht="15" customHeight="1" x14ac:dyDescent="0.3">
      <c r="A44" s="71"/>
      <c r="B44" s="54" t="s">
        <v>8</v>
      </c>
      <c r="C44" s="185">
        <f>D44+E44</f>
        <v>135217</v>
      </c>
      <c r="D44" s="185">
        <f>SUM(D45:D49)</f>
        <v>72974</v>
      </c>
      <c r="E44" s="185">
        <f t="shared" ref="E44" si="263">SUM(E45:E49)</f>
        <v>62243</v>
      </c>
      <c r="F44" s="208">
        <f t="shared" ref="F44:AG44" si="264">SUM(F45:F49)</f>
        <v>26564</v>
      </c>
      <c r="G44" s="195">
        <f>SUM(G45:G49)</f>
        <v>14058</v>
      </c>
      <c r="H44" s="195">
        <f t="shared" ref="H44" si="265">SUM(H45:H49)</f>
        <v>12506</v>
      </c>
      <c r="I44" s="265">
        <f t="shared" si="264"/>
        <v>11377</v>
      </c>
      <c r="J44" s="266">
        <f>SUM(J45:J49)</f>
        <v>6095</v>
      </c>
      <c r="K44" s="266">
        <f t="shared" ref="K44" si="266">SUM(K45:K49)</f>
        <v>5282</v>
      </c>
      <c r="L44" s="265">
        <f t="shared" si="264"/>
        <v>6927</v>
      </c>
      <c r="M44" s="266">
        <f>SUM(M45:M49)</f>
        <v>3697</v>
      </c>
      <c r="N44" s="266">
        <f t="shared" ref="N44" si="267">SUM(N45:N49)</f>
        <v>3230</v>
      </c>
      <c r="O44" s="265">
        <f t="shared" si="264"/>
        <v>7209</v>
      </c>
      <c r="P44" s="266">
        <f>SUM(P45:P49)</f>
        <v>3823</v>
      </c>
      <c r="Q44" s="266">
        <f t="shared" ref="Q44" si="268">SUM(Q45:Q49)</f>
        <v>3386</v>
      </c>
      <c r="R44" s="265">
        <f t="shared" si="264"/>
        <v>31111</v>
      </c>
      <c r="S44" s="266">
        <f>SUM(S45:S49)</f>
        <v>16646</v>
      </c>
      <c r="T44" s="266">
        <f t="shared" ref="T44" si="269">SUM(T45:T49)</f>
        <v>14465</v>
      </c>
      <c r="U44" s="265">
        <f t="shared" si="264"/>
        <v>3901</v>
      </c>
      <c r="V44" s="266">
        <f>SUM(V45:V49)</f>
        <v>2136</v>
      </c>
      <c r="W44" s="266">
        <f t="shared" ref="W44" si="270">SUM(W45:W49)</f>
        <v>1765</v>
      </c>
      <c r="X44" s="265">
        <f t="shared" si="264"/>
        <v>4341</v>
      </c>
      <c r="Y44" s="266">
        <f>SUM(Y45:Y49)</f>
        <v>2387</v>
      </c>
      <c r="Z44" s="266">
        <f t="shared" ref="Z44" si="271">SUM(Z45:Z49)</f>
        <v>1954</v>
      </c>
      <c r="AA44" s="265">
        <f t="shared" si="264"/>
        <v>3554</v>
      </c>
      <c r="AB44" s="266">
        <f>SUM(AB45:AB49)</f>
        <v>1957</v>
      </c>
      <c r="AC44" s="266">
        <f t="shared" ref="AC44" si="272">SUM(AC45:AC49)</f>
        <v>1597</v>
      </c>
      <c r="AD44" s="265">
        <f t="shared" si="264"/>
        <v>2672</v>
      </c>
      <c r="AE44" s="266">
        <f>SUM(AE45:AE49)</f>
        <v>1497</v>
      </c>
      <c r="AF44" s="266">
        <f t="shared" ref="AF44" si="273">SUM(AF45:AF49)</f>
        <v>1175</v>
      </c>
      <c r="AG44" s="265">
        <f t="shared" si="264"/>
        <v>15324</v>
      </c>
      <c r="AH44" s="266">
        <f t="shared" ref="AH44:AI44" si="274">SUM(AH45:AH49)</f>
        <v>8313</v>
      </c>
      <c r="AI44" s="266">
        <f t="shared" si="274"/>
        <v>7011</v>
      </c>
      <c r="AJ44" s="265">
        <f t="shared" ref="AJ44:BN44" si="275">SUM(AJ45:AJ49)</f>
        <v>700</v>
      </c>
      <c r="AK44" s="266">
        <f t="shared" ref="AK44:AL44" si="276">SUM(AK45:AK49)</f>
        <v>417</v>
      </c>
      <c r="AL44" s="266">
        <f t="shared" si="276"/>
        <v>283</v>
      </c>
      <c r="AM44" s="265">
        <f t="shared" si="275"/>
        <v>1584</v>
      </c>
      <c r="AN44" s="266">
        <f t="shared" ref="AN44:AO44" si="277">SUM(AN45:AN49)</f>
        <v>891</v>
      </c>
      <c r="AO44" s="266">
        <f t="shared" si="277"/>
        <v>693</v>
      </c>
      <c r="AP44" s="265">
        <f t="shared" si="275"/>
        <v>833</v>
      </c>
      <c r="AQ44" s="266">
        <f t="shared" ref="AQ44:AR44" si="278">SUM(AQ45:AQ49)</f>
        <v>516</v>
      </c>
      <c r="AR44" s="266">
        <f t="shared" si="278"/>
        <v>317</v>
      </c>
      <c r="AS44" s="265">
        <f t="shared" si="275"/>
        <v>501</v>
      </c>
      <c r="AT44" s="266">
        <f t="shared" ref="AT44:AU44" si="279">SUM(AT45:AT49)</f>
        <v>266</v>
      </c>
      <c r="AU44" s="266">
        <f t="shared" si="279"/>
        <v>235</v>
      </c>
      <c r="AV44" s="265">
        <f t="shared" si="275"/>
        <v>1167</v>
      </c>
      <c r="AW44" s="266">
        <f t="shared" ref="AW44:AX44" si="280">SUM(AW45:AW49)</f>
        <v>597</v>
      </c>
      <c r="AX44" s="266">
        <f t="shared" si="280"/>
        <v>570</v>
      </c>
      <c r="AY44" s="265">
        <f t="shared" si="275"/>
        <v>1266</v>
      </c>
      <c r="AZ44" s="266">
        <f t="shared" ref="AZ44" si="281">SUM(AZ45:AZ49)</f>
        <v>679</v>
      </c>
      <c r="BA44" s="266">
        <f>SUM(BA45:BA49)</f>
        <v>587</v>
      </c>
      <c r="BB44" s="265">
        <f t="shared" si="275"/>
        <v>1143</v>
      </c>
      <c r="BC44" s="266">
        <f t="shared" ref="BC44" si="282">SUM(BC45:BC49)</f>
        <v>632</v>
      </c>
      <c r="BD44" s="266">
        <f>SUM(BD45:BD49)</f>
        <v>511</v>
      </c>
      <c r="BE44" s="265">
        <f t="shared" si="275"/>
        <v>1710</v>
      </c>
      <c r="BF44" s="266">
        <f t="shared" ref="BF44" si="283">SUM(BF45:BF49)</f>
        <v>941</v>
      </c>
      <c r="BG44" s="266">
        <f>SUM(BG45:BG49)</f>
        <v>769</v>
      </c>
      <c r="BH44" s="265">
        <f t="shared" si="275"/>
        <v>7718</v>
      </c>
      <c r="BI44" s="266">
        <f t="shared" ref="BI44" si="284">SUM(BI45:BI49)</f>
        <v>4330</v>
      </c>
      <c r="BJ44" s="266">
        <f>SUM(BJ45:BJ49)</f>
        <v>3388</v>
      </c>
      <c r="BK44" s="265">
        <f t="shared" si="275"/>
        <v>2258</v>
      </c>
      <c r="BL44" s="266">
        <f t="shared" ref="BL44" si="285">SUM(BL45:BL49)</f>
        <v>1186</v>
      </c>
      <c r="BM44" s="266">
        <f>SUM(BM45:BM49)</f>
        <v>1072</v>
      </c>
      <c r="BN44" s="265">
        <f t="shared" si="275"/>
        <v>956</v>
      </c>
      <c r="BO44" s="266">
        <f t="shared" ref="BO44" si="286">SUM(BO45:BO49)</f>
        <v>526</v>
      </c>
      <c r="BP44" s="266">
        <f>SUM(BP45:BP49)</f>
        <v>430</v>
      </c>
      <c r="BQ44" s="265">
        <f t="shared" ref="BQ44:BT44" si="287">SUM(BQ45:BQ49)</f>
        <v>1997</v>
      </c>
      <c r="BR44" s="266">
        <f t="shared" ref="BR44" si="288">SUM(BR45:BR49)</f>
        <v>1133</v>
      </c>
      <c r="BS44" s="266">
        <f>SUM(BS45:BS49)</f>
        <v>864</v>
      </c>
      <c r="BT44" s="265">
        <f t="shared" si="287"/>
        <v>404</v>
      </c>
      <c r="BU44" s="266">
        <f t="shared" ref="BU44" si="289">SUM(BU45:BU49)</f>
        <v>251</v>
      </c>
      <c r="BV44" s="310">
        <f>SUM(BV45:BV49)</f>
        <v>153</v>
      </c>
    </row>
    <row r="45" spans="1:74" s="71" customFormat="1" ht="15" customHeight="1" x14ac:dyDescent="0.3">
      <c r="B45" s="57" t="s">
        <v>104</v>
      </c>
      <c r="C45" s="209">
        <f t="shared" ref="C45:C49" si="290">D45+E45</f>
        <v>25991</v>
      </c>
      <c r="D45" s="210">
        <v>14487</v>
      </c>
      <c r="E45" s="210">
        <v>11504</v>
      </c>
      <c r="F45" s="211">
        <f t="shared" ref="F45:F49" si="291">G45+H45</f>
        <v>4995</v>
      </c>
      <c r="G45" s="212">
        <v>2732</v>
      </c>
      <c r="H45" s="212">
        <v>2263</v>
      </c>
      <c r="I45" s="257">
        <f t="shared" ref="I45:I49" si="292">J45+K45</f>
        <v>2332</v>
      </c>
      <c r="J45" s="258">
        <v>1286</v>
      </c>
      <c r="K45" s="258">
        <v>1046</v>
      </c>
      <c r="L45" s="257">
        <f t="shared" ref="L45:L49" si="293">M45+N45</f>
        <v>1366</v>
      </c>
      <c r="M45" s="258">
        <v>752</v>
      </c>
      <c r="N45" s="258">
        <v>614</v>
      </c>
      <c r="O45" s="257">
        <f t="shared" ref="O45:O49" si="294">P45+Q45</f>
        <v>1417</v>
      </c>
      <c r="P45" s="258">
        <v>761</v>
      </c>
      <c r="Q45" s="258">
        <v>656</v>
      </c>
      <c r="R45" s="257">
        <f t="shared" ref="R45:R49" si="295">S45+T45</f>
        <v>5831</v>
      </c>
      <c r="S45" s="258">
        <v>3197</v>
      </c>
      <c r="T45" s="258">
        <v>2634</v>
      </c>
      <c r="U45" s="257">
        <f t="shared" ref="U45:U49" si="296">V45+W45</f>
        <v>776</v>
      </c>
      <c r="V45" s="258">
        <v>464</v>
      </c>
      <c r="W45" s="258">
        <v>312</v>
      </c>
      <c r="X45" s="257">
        <f t="shared" ref="X45:X49" si="297">Y45+Z45</f>
        <v>858</v>
      </c>
      <c r="Y45" s="258">
        <v>492</v>
      </c>
      <c r="Z45" s="258">
        <v>366</v>
      </c>
      <c r="AA45" s="257">
        <f t="shared" ref="AA45:AA49" si="298">AB45+AC45</f>
        <v>667</v>
      </c>
      <c r="AB45" s="258">
        <v>366</v>
      </c>
      <c r="AC45" s="258">
        <v>301</v>
      </c>
      <c r="AD45" s="257">
        <f t="shared" ref="AD45:AD49" si="299">AE45+AF45</f>
        <v>490</v>
      </c>
      <c r="AE45" s="258">
        <v>280</v>
      </c>
      <c r="AF45" s="258">
        <v>210</v>
      </c>
      <c r="AG45" s="257">
        <f t="shared" si="25"/>
        <v>2977</v>
      </c>
      <c r="AH45" s="258">
        <v>1668</v>
      </c>
      <c r="AI45" s="258">
        <v>1309</v>
      </c>
      <c r="AJ45" s="257">
        <f t="shared" ref="AJ45:AJ49" si="300">AK45+AL45</f>
        <v>135</v>
      </c>
      <c r="AK45" s="258">
        <v>87</v>
      </c>
      <c r="AL45" s="258">
        <v>48</v>
      </c>
      <c r="AM45" s="257">
        <f t="shared" ref="AM45:AM49" si="301">AN45+AO45</f>
        <v>334</v>
      </c>
      <c r="AN45" s="258">
        <v>208</v>
      </c>
      <c r="AO45" s="258">
        <v>126</v>
      </c>
      <c r="AP45" s="257">
        <f t="shared" si="153"/>
        <v>167</v>
      </c>
      <c r="AQ45" s="258">
        <v>107</v>
      </c>
      <c r="AR45" s="258">
        <v>60</v>
      </c>
      <c r="AS45" s="257">
        <f t="shared" ref="AS45:AS49" si="302">AT45+AU45</f>
        <v>96</v>
      </c>
      <c r="AT45" s="258">
        <v>53</v>
      </c>
      <c r="AU45" s="258">
        <v>43</v>
      </c>
      <c r="AV45" s="257">
        <f t="shared" ref="AV45:AV49" si="303">AW45+AX45</f>
        <v>204</v>
      </c>
      <c r="AW45" s="258">
        <v>110</v>
      </c>
      <c r="AX45" s="258">
        <v>94</v>
      </c>
      <c r="AY45" s="257">
        <f t="shared" ref="AY45:AY49" si="304">AZ45+BA45</f>
        <v>262</v>
      </c>
      <c r="AZ45" s="258">
        <v>141</v>
      </c>
      <c r="BA45" s="258">
        <v>121</v>
      </c>
      <c r="BB45" s="257">
        <f t="shared" ref="BB45:BB49" si="305">BC45+BD45</f>
        <v>228</v>
      </c>
      <c r="BC45" s="258">
        <v>142</v>
      </c>
      <c r="BD45" s="258">
        <v>86</v>
      </c>
      <c r="BE45" s="257">
        <f t="shared" ref="BE45:BE49" si="306">BF45+BG45</f>
        <v>334</v>
      </c>
      <c r="BF45" s="258">
        <v>187</v>
      </c>
      <c r="BG45" s="258">
        <v>147</v>
      </c>
      <c r="BH45" s="257">
        <f t="shared" ref="BH45:BH49" si="307">BI45+BJ45</f>
        <v>1427</v>
      </c>
      <c r="BI45" s="258">
        <v>826</v>
      </c>
      <c r="BJ45" s="258">
        <v>601</v>
      </c>
      <c r="BK45" s="257">
        <f t="shared" ref="BK45:BK49" si="308">BL45+BM45</f>
        <v>426</v>
      </c>
      <c r="BL45" s="258">
        <v>220</v>
      </c>
      <c r="BM45" s="258">
        <v>206</v>
      </c>
      <c r="BN45" s="257">
        <f t="shared" ref="BN45:BN49" si="309">BO45+BP45</f>
        <v>200</v>
      </c>
      <c r="BO45" s="258">
        <v>118</v>
      </c>
      <c r="BP45" s="258">
        <v>82</v>
      </c>
      <c r="BQ45" s="257">
        <f t="shared" ref="BQ45:BQ49" si="310">BR45+BS45</f>
        <v>380</v>
      </c>
      <c r="BR45" s="258">
        <v>227</v>
      </c>
      <c r="BS45" s="258">
        <v>153</v>
      </c>
      <c r="BT45" s="257">
        <f t="shared" ref="BT45:BT49" si="311">BU45+BV45</f>
        <v>89</v>
      </c>
      <c r="BU45" s="258">
        <v>63</v>
      </c>
      <c r="BV45" s="259">
        <v>26</v>
      </c>
    </row>
    <row r="46" spans="1:74" s="71" customFormat="1" ht="15" customHeight="1" x14ac:dyDescent="0.3">
      <c r="B46" s="57" t="s">
        <v>39</v>
      </c>
      <c r="C46" s="209">
        <f t="shared" si="290"/>
        <v>26401</v>
      </c>
      <c r="D46" s="210">
        <v>14326</v>
      </c>
      <c r="E46" s="210">
        <v>12075</v>
      </c>
      <c r="F46" s="211">
        <f t="shared" si="291"/>
        <v>5102</v>
      </c>
      <c r="G46" s="212">
        <v>2730</v>
      </c>
      <c r="H46" s="212">
        <v>2372</v>
      </c>
      <c r="I46" s="257">
        <f t="shared" si="292"/>
        <v>2284</v>
      </c>
      <c r="J46" s="258">
        <v>1231</v>
      </c>
      <c r="K46" s="258">
        <v>1053</v>
      </c>
      <c r="L46" s="257">
        <f t="shared" si="293"/>
        <v>1305</v>
      </c>
      <c r="M46" s="258">
        <v>724</v>
      </c>
      <c r="N46" s="258">
        <v>581</v>
      </c>
      <c r="O46" s="257">
        <f t="shared" si="294"/>
        <v>1408</v>
      </c>
      <c r="P46" s="258">
        <v>753</v>
      </c>
      <c r="Q46" s="258">
        <v>655</v>
      </c>
      <c r="R46" s="257">
        <f t="shared" si="295"/>
        <v>6064</v>
      </c>
      <c r="S46" s="258">
        <v>3231</v>
      </c>
      <c r="T46" s="258">
        <v>2833</v>
      </c>
      <c r="U46" s="257">
        <f t="shared" si="296"/>
        <v>759</v>
      </c>
      <c r="V46" s="258">
        <v>404</v>
      </c>
      <c r="W46" s="258">
        <v>355</v>
      </c>
      <c r="X46" s="257">
        <f t="shared" si="297"/>
        <v>869</v>
      </c>
      <c r="Y46" s="258">
        <v>462</v>
      </c>
      <c r="Z46" s="258">
        <v>407</v>
      </c>
      <c r="AA46" s="257">
        <f t="shared" si="298"/>
        <v>677</v>
      </c>
      <c r="AB46" s="258">
        <v>370</v>
      </c>
      <c r="AC46" s="258">
        <v>307</v>
      </c>
      <c r="AD46" s="257">
        <f t="shared" si="299"/>
        <v>507</v>
      </c>
      <c r="AE46" s="258">
        <v>285</v>
      </c>
      <c r="AF46" s="258">
        <v>222</v>
      </c>
      <c r="AG46" s="257">
        <f t="shared" si="25"/>
        <v>3009</v>
      </c>
      <c r="AH46" s="258">
        <v>1676</v>
      </c>
      <c r="AI46" s="258">
        <v>1333</v>
      </c>
      <c r="AJ46" s="257">
        <f t="shared" si="300"/>
        <v>147</v>
      </c>
      <c r="AK46" s="258">
        <v>86</v>
      </c>
      <c r="AL46" s="258">
        <v>61</v>
      </c>
      <c r="AM46" s="257">
        <f t="shared" si="301"/>
        <v>297</v>
      </c>
      <c r="AN46" s="258">
        <v>170</v>
      </c>
      <c r="AO46" s="258">
        <v>127</v>
      </c>
      <c r="AP46" s="257">
        <f t="shared" si="153"/>
        <v>160</v>
      </c>
      <c r="AQ46" s="258">
        <v>106</v>
      </c>
      <c r="AR46" s="258">
        <v>54</v>
      </c>
      <c r="AS46" s="257">
        <f t="shared" si="302"/>
        <v>108</v>
      </c>
      <c r="AT46" s="258">
        <v>61</v>
      </c>
      <c r="AU46" s="258">
        <v>47</v>
      </c>
      <c r="AV46" s="257">
        <f t="shared" si="303"/>
        <v>217</v>
      </c>
      <c r="AW46" s="258">
        <v>112</v>
      </c>
      <c r="AX46" s="258">
        <v>105</v>
      </c>
      <c r="AY46" s="257">
        <f t="shared" si="304"/>
        <v>259</v>
      </c>
      <c r="AZ46" s="258">
        <v>143</v>
      </c>
      <c r="BA46" s="258">
        <v>116</v>
      </c>
      <c r="BB46" s="257">
        <f t="shared" si="305"/>
        <v>219</v>
      </c>
      <c r="BC46" s="258">
        <v>110</v>
      </c>
      <c r="BD46" s="258">
        <v>109</v>
      </c>
      <c r="BE46" s="257">
        <f t="shared" si="306"/>
        <v>354</v>
      </c>
      <c r="BF46" s="258">
        <v>205</v>
      </c>
      <c r="BG46" s="258">
        <v>149</v>
      </c>
      <c r="BH46" s="257">
        <f t="shared" si="307"/>
        <v>1566</v>
      </c>
      <c r="BI46" s="258">
        <v>861</v>
      </c>
      <c r="BJ46" s="258">
        <v>705</v>
      </c>
      <c r="BK46" s="257">
        <f t="shared" si="308"/>
        <v>407</v>
      </c>
      <c r="BL46" s="258">
        <v>212</v>
      </c>
      <c r="BM46" s="258">
        <v>195</v>
      </c>
      <c r="BN46" s="257">
        <f t="shared" si="309"/>
        <v>174</v>
      </c>
      <c r="BO46" s="258">
        <v>92</v>
      </c>
      <c r="BP46" s="258">
        <v>82</v>
      </c>
      <c r="BQ46" s="257">
        <f t="shared" si="310"/>
        <v>431</v>
      </c>
      <c r="BR46" s="258">
        <v>247</v>
      </c>
      <c r="BS46" s="258">
        <v>184</v>
      </c>
      <c r="BT46" s="257">
        <f t="shared" si="311"/>
        <v>78</v>
      </c>
      <c r="BU46" s="258">
        <v>55</v>
      </c>
      <c r="BV46" s="259">
        <v>23</v>
      </c>
    </row>
    <row r="47" spans="1:74" s="71" customFormat="1" ht="15" customHeight="1" x14ac:dyDescent="0.3">
      <c r="B47" s="57" t="s">
        <v>40</v>
      </c>
      <c r="C47" s="209">
        <f t="shared" si="290"/>
        <v>26811</v>
      </c>
      <c r="D47" s="210">
        <v>14261</v>
      </c>
      <c r="E47" s="210">
        <v>12550</v>
      </c>
      <c r="F47" s="211">
        <f t="shared" si="291"/>
        <v>5177</v>
      </c>
      <c r="G47" s="212">
        <v>2738</v>
      </c>
      <c r="H47" s="212">
        <v>2439</v>
      </c>
      <c r="I47" s="257">
        <f t="shared" si="292"/>
        <v>2161</v>
      </c>
      <c r="J47" s="258">
        <v>1169</v>
      </c>
      <c r="K47" s="258">
        <v>992</v>
      </c>
      <c r="L47" s="257">
        <f t="shared" si="293"/>
        <v>1336</v>
      </c>
      <c r="M47" s="258">
        <v>716</v>
      </c>
      <c r="N47" s="258">
        <v>620</v>
      </c>
      <c r="O47" s="257">
        <f t="shared" si="294"/>
        <v>1469</v>
      </c>
      <c r="P47" s="258">
        <v>747</v>
      </c>
      <c r="Q47" s="258">
        <v>722</v>
      </c>
      <c r="R47" s="257">
        <f t="shared" si="295"/>
        <v>6294</v>
      </c>
      <c r="S47" s="258">
        <v>3331</v>
      </c>
      <c r="T47" s="258">
        <v>2963</v>
      </c>
      <c r="U47" s="257">
        <f t="shared" si="296"/>
        <v>762</v>
      </c>
      <c r="V47" s="258">
        <v>400</v>
      </c>
      <c r="W47" s="258">
        <v>362</v>
      </c>
      <c r="X47" s="257">
        <f t="shared" si="297"/>
        <v>847</v>
      </c>
      <c r="Y47" s="258">
        <v>457</v>
      </c>
      <c r="Z47" s="258">
        <v>390</v>
      </c>
      <c r="AA47" s="257">
        <f t="shared" si="298"/>
        <v>715</v>
      </c>
      <c r="AB47" s="258">
        <v>385</v>
      </c>
      <c r="AC47" s="258">
        <v>330</v>
      </c>
      <c r="AD47" s="257">
        <f t="shared" si="299"/>
        <v>511</v>
      </c>
      <c r="AE47" s="258">
        <v>282</v>
      </c>
      <c r="AF47" s="258">
        <v>229</v>
      </c>
      <c r="AG47" s="257">
        <f t="shared" si="25"/>
        <v>2998</v>
      </c>
      <c r="AH47" s="258">
        <v>1561</v>
      </c>
      <c r="AI47" s="258">
        <v>1437</v>
      </c>
      <c r="AJ47" s="257">
        <f t="shared" si="300"/>
        <v>157</v>
      </c>
      <c r="AK47" s="258">
        <v>96</v>
      </c>
      <c r="AL47" s="258">
        <v>61</v>
      </c>
      <c r="AM47" s="257">
        <f t="shared" si="301"/>
        <v>320</v>
      </c>
      <c r="AN47" s="258">
        <v>169</v>
      </c>
      <c r="AO47" s="258">
        <v>151</v>
      </c>
      <c r="AP47" s="257">
        <f t="shared" si="153"/>
        <v>169</v>
      </c>
      <c r="AQ47" s="258">
        <v>100</v>
      </c>
      <c r="AR47" s="258">
        <v>69</v>
      </c>
      <c r="AS47" s="257">
        <f t="shared" si="302"/>
        <v>108</v>
      </c>
      <c r="AT47" s="258">
        <v>55</v>
      </c>
      <c r="AU47" s="258">
        <v>53</v>
      </c>
      <c r="AV47" s="257">
        <f t="shared" si="303"/>
        <v>234</v>
      </c>
      <c r="AW47" s="258">
        <v>126</v>
      </c>
      <c r="AX47" s="258">
        <v>108</v>
      </c>
      <c r="AY47" s="257">
        <f t="shared" si="304"/>
        <v>257</v>
      </c>
      <c r="AZ47" s="258">
        <v>140</v>
      </c>
      <c r="BA47" s="258">
        <v>117</v>
      </c>
      <c r="BB47" s="257">
        <f t="shared" si="305"/>
        <v>229</v>
      </c>
      <c r="BC47" s="258">
        <v>127</v>
      </c>
      <c r="BD47" s="258">
        <v>102</v>
      </c>
      <c r="BE47" s="257">
        <f t="shared" si="306"/>
        <v>325</v>
      </c>
      <c r="BF47" s="258">
        <v>181</v>
      </c>
      <c r="BG47" s="258">
        <v>144</v>
      </c>
      <c r="BH47" s="257">
        <f t="shared" si="307"/>
        <v>1587</v>
      </c>
      <c r="BI47" s="258">
        <v>855</v>
      </c>
      <c r="BJ47" s="258">
        <v>732</v>
      </c>
      <c r="BK47" s="257">
        <f t="shared" si="308"/>
        <v>481</v>
      </c>
      <c r="BL47" s="258">
        <v>265</v>
      </c>
      <c r="BM47" s="258">
        <v>216</v>
      </c>
      <c r="BN47" s="257">
        <f t="shared" si="309"/>
        <v>213</v>
      </c>
      <c r="BO47" s="258">
        <v>114</v>
      </c>
      <c r="BP47" s="258">
        <v>99</v>
      </c>
      <c r="BQ47" s="257">
        <f t="shared" si="310"/>
        <v>376</v>
      </c>
      <c r="BR47" s="258">
        <v>199</v>
      </c>
      <c r="BS47" s="258">
        <v>177</v>
      </c>
      <c r="BT47" s="257">
        <f t="shared" si="311"/>
        <v>85</v>
      </c>
      <c r="BU47" s="258">
        <v>48</v>
      </c>
      <c r="BV47" s="259">
        <v>37</v>
      </c>
    </row>
    <row r="48" spans="1:74" s="71" customFormat="1" ht="15" customHeight="1" x14ac:dyDescent="0.3">
      <c r="B48" s="57" t="s">
        <v>41</v>
      </c>
      <c r="C48" s="209">
        <f t="shared" si="290"/>
        <v>27978</v>
      </c>
      <c r="D48" s="210">
        <v>15117</v>
      </c>
      <c r="E48" s="210">
        <v>12861</v>
      </c>
      <c r="F48" s="211">
        <f t="shared" si="291"/>
        <v>5503</v>
      </c>
      <c r="G48" s="212">
        <v>2902</v>
      </c>
      <c r="H48" s="212">
        <v>2601</v>
      </c>
      <c r="I48" s="257">
        <f t="shared" si="292"/>
        <v>2264</v>
      </c>
      <c r="J48" s="258">
        <v>1211</v>
      </c>
      <c r="K48" s="258">
        <v>1053</v>
      </c>
      <c r="L48" s="257">
        <f t="shared" si="293"/>
        <v>1451</v>
      </c>
      <c r="M48" s="258">
        <v>769</v>
      </c>
      <c r="N48" s="258">
        <v>682</v>
      </c>
      <c r="O48" s="257">
        <f t="shared" si="294"/>
        <v>1467</v>
      </c>
      <c r="P48" s="258">
        <v>804</v>
      </c>
      <c r="Q48" s="258">
        <v>663</v>
      </c>
      <c r="R48" s="257">
        <f t="shared" si="295"/>
        <v>6616</v>
      </c>
      <c r="S48" s="258">
        <v>3541</v>
      </c>
      <c r="T48" s="258">
        <v>3075</v>
      </c>
      <c r="U48" s="257">
        <f t="shared" si="296"/>
        <v>765</v>
      </c>
      <c r="V48" s="258">
        <v>415</v>
      </c>
      <c r="W48" s="258">
        <v>350</v>
      </c>
      <c r="X48" s="257">
        <f t="shared" si="297"/>
        <v>888</v>
      </c>
      <c r="Y48" s="258">
        <v>477</v>
      </c>
      <c r="Z48" s="258">
        <v>411</v>
      </c>
      <c r="AA48" s="257">
        <f t="shared" si="298"/>
        <v>775</v>
      </c>
      <c r="AB48" s="258">
        <v>444</v>
      </c>
      <c r="AC48" s="258">
        <v>331</v>
      </c>
      <c r="AD48" s="257">
        <f t="shared" si="299"/>
        <v>561</v>
      </c>
      <c r="AE48" s="258">
        <v>323</v>
      </c>
      <c r="AF48" s="258">
        <v>238</v>
      </c>
      <c r="AG48" s="257">
        <f t="shared" si="25"/>
        <v>3196</v>
      </c>
      <c r="AH48" s="258">
        <v>1739</v>
      </c>
      <c r="AI48" s="258">
        <v>1457</v>
      </c>
      <c r="AJ48" s="257">
        <f t="shared" si="300"/>
        <v>138</v>
      </c>
      <c r="AK48" s="258">
        <v>78</v>
      </c>
      <c r="AL48" s="258">
        <v>60</v>
      </c>
      <c r="AM48" s="257">
        <f t="shared" si="301"/>
        <v>308</v>
      </c>
      <c r="AN48" s="258">
        <v>169</v>
      </c>
      <c r="AO48" s="258">
        <v>139</v>
      </c>
      <c r="AP48" s="257">
        <f t="shared" si="153"/>
        <v>179</v>
      </c>
      <c r="AQ48" s="258">
        <v>114</v>
      </c>
      <c r="AR48" s="258">
        <v>65</v>
      </c>
      <c r="AS48" s="257">
        <f t="shared" si="302"/>
        <v>103</v>
      </c>
      <c r="AT48" s="258">
        <v>48</v>
      </c>
      <c r="AU48" s="258">
        <v>55</v>
      </c>
      <c r="AV48" s="257">
        <f t="shared" si="303"/>
        <v>242</v>
      </c>
      <c r="AW48" s="258">
        <v>110</v>
      </c>
      <c r="AX48" s="258">
        <v>132</v>
      </c>
      <c r="AY48" s="257">
        <f t="shared" si="304"/>
        <v>234</v>
      </c>
      <c r="AZ48" s="258">
        <v>126</v>
      </c>
      <c r="BA48" s="258">
        <v>108</v>
      </c>
      <c r="BB48" s="257">
        <f t="shared" si="305"/>
        <v>226</v>
      </c>
      <c r="BC48" s="258">
        <v>116</v>
      </c>
      <c r="BD48" s="258">
        <v>110</v>
      </c>
      <c r="BE48" s="257">
        <f t="shared" si="306"/>
        <v>352</v>
      </c>
      <c r="BF48" s="258">
        <v>188</v>
      </c>
      <c r="BG48" s="258">
        <v>164</v>
      </c>
      <c r="BH48" s="257">
        <f t="shared" si="307"/>
        <v>1567</v>
      </c>
      <c r="BI48" s="258">
        <v>901</v>
      </c>
      <c r="BJ48" s="258">
        <v>666</v>
      </c>
      <c r="BK48" s="257">
        <f t="shared" si="308"/>
        <v>453</v>
      </c>
      <c r="BL48" s="258">
        <v>245</v>
      </c>
      <c r="BM48" s="258">
        <v>208</v>
      </c>
      <c r="BN48" s="257">
        <f t="shared" si="309"/>
        <v>188</v>
      </c>
      <c r="BO48" s="258">
        <v>105</v>
      </c>
      <c r="BP48" s="258">
        <v>83</v>
      </c>
      <c r="BQ48" s="257">
        <f t="shared" si="310"/>
        <v>416</v>
      </c>
      <c r="BR48" s="258">
        <v>240</v>
      </c>
      <c r="BS48" s="258">
        <v>176</v>
      </c>
      <c r="BT48" s="257">
        <f t="shared" si="311"/>
        <v>86</v>
      </c>
      <c r="BU48" s="258">
        <v>52</v>
      </c>
      <c r="BV48" s="259">
        <v>34</v>
      </c>
    </row>
    <row r="49" spans="1:74" s="71" customFormat="1" ht="15" customHeight="1" x14ac:dyDescent="0.3">
      <c r="B49" s="58" t="s">
        <v>42</v>
      </c>
      <c r="C49" s="213">
        <f t="shared" si="290"/>
        <v>28036</v>
      </c>
      <c r="D49" s="214">
        <v>14783</v>
      </c>
      <c r="E49" s="214">
        <v>13253</v>
      </c>
      <c r="F49" s="215">
        <f t="shared" si="291"/>
        <v>5787</v>
      </c>
      <c r="G49" s="216">
        <v>2956</v>
      </c>
      <c r="H49" s="216">
        <v>2831</v>
      </c>
      <c r="I49" s="262">
        <f t="shared" si="292"/>
        <v>2336</v>
      </c>
      <c r="J49" s="263">
        <v>1198</v>
      </c>
      <c r="K49" s="263">
        <v>1138</v>
      </c>
      <c r="L49" s="262">
        <f t="shared" si="293"/>
        <v>1469</v>
      </c>
      <c r="M49" s="263">
        <v>736</v>
      </c>
      <c r="N49" s="263">
        <v>733</v>
      </c>
      <c r="O49" s="262">
        <f t="shared" si="294"/>
        <v>1448</v>
      </c>
      <c r="P49" s="263">
        <v>758</v>
      </c>
      <c r="Q49" s="263">
        <v>690</v>
      </c>
      <c r="R49" s="262">
        <f t="shared" si="295"/>
        <v>6306</v>
      </c>
      <c r="S49" s="263">
        <v>3346</v>
      </c>
      <c r="T49" s="263">
        <v>2960</v>
      </c>
      <c r="U49" s="262">
        <f t="shared" si="296"/>
        <v>839</v>
      </c>
      <c r="V49" s="263">
        <v>453</v>
      </c>
      <c r="W49" s="263">
        <v>386</v>
      </c>
      <c r="X49" s="262">
        <f t="shared" si="297"/>
        <v>879</v>
      </c>
      <c r="Y49" s="263">
        <v>499</v>
      </c>
      <c r="Z49" s="263">
        <v>380</v>
      </c>
      <c r="AA49" s="262">
        <f t="shared" si="298"/>
        <v>720</v>
      </c>
      <c r="AB49" s="263">
        <v>392</v>
      </c>
      <c r="AC49" s="263">
        <v>328</v>
      </c>
      <c r="AD49" s="262">
        <f t="shared" si="299"/>
        <v>603</v>
      </c>
      <c r="AE49" s="263">
        <v>327</v>
      </c>
      <c r="AF49" s="263">
        <v>276</v>
      </c>
      <c r="AG49" s="262">
        <f t="shared" si="25"/>
        <v>3144</v>
      </c>
      <c r="AH49" s="263">
        <v>1669</v>
      </c>
      <c r="AI49" s="263">
        <v>1475</v>
      </c>
      <c r="AJ49" s="262">
        <f t="shared" si="300"/>
        <v>123</v>
      </c>
      <c r="AK49" s="263">
        <v>70</v>
      </c>
      <c r="AL49" s="263">
        <v>53</v>
      </c>
      <c r="AM49" s="262">
        <f t="shared" si="301"/>
        <v>325</v>
      </c>
      <c r="AN49" s="263">
        <v>175</v>
      </c>
      <c r="AO49" s="263">
        <v>150</v>
      </c>
      <c r="AP49" s="262">
        <f t="shared" si="153"/>
        <v>158</v>
      </c>
      <c r="AQ49" s="263">
        <v>89</v>
      </c>
      <c r="AR49" s="263">
        <v>69</v>
      </c>
      <c r="AS49" s="262">
        <f t="shared" si="302"/>
        <v>86</v>
      </c>
      <c r="AT49" s="263">
        <v>49</v>
      </c>
      <c r="AU49" s="263">
        <v>37</v>
      </c>
      <c r="AV49" s="262">
        <f t="shared" si="303"/>
        <v>270</v>
      </c>
      <c r="AW49" s="263">
        <v>139</v>
      </c>
      <c r="AX49" s="263">
        <v>131</v>
      </c>
      <c r="AY49" s="262">
        <f t="shared" si="304"/>
        <v>254</v>
      </c>
      <c r="AZ49" s="263">
        <v>129</v>
      </c>
      <c r="BA49" s="263">
        <v>125</v>
      </c>
      <c r="BB49" s="262">
        <f t="shared" si="305"/>
        <v>241</v>
      </c>
      <c r="BC49" s="263">
        <v>137</v>
      </c>
      <c r="BD49" s="263">
        <v>104</v>
      </c>
      <c r="BE49" s="262">
        <f t="shared" si="306"/>
        <v>345</v>
      </c>
      <c r="BF49" s="263">
        <v>180</v>
      </c>
      <c r="BG49" s="263">
        <v>165</v>
      </c>
      <c r="BH49" s="262">
        <f t="shared" si="307"/>
        <v>1571</v>
      </c>
      <c r="BI49" s="263">
        <v>887</v>
      </c>
      <c r="BJ49" s="263">
        <v>684</v>
      </c>
      <c r="BK49" s="262">
        <f t="shared" si="308"/>
        <v>491</v>
      </c>
      <c r="BL49" s="263">
        <v>244</v>
      </c>
      <c r="BM49" s="263">
        <v>247</v>
      </c>
      <c r="BN49" s="262">
        <f t="shared" si="309"/>
        <v>181</v>
      </c>
      <c r="BO49" s="263">
        <v>97</v>
      </c>
      <c r="BP49" s="263">
        <v>84</v>
      </c>
      <c r="BQ49" s="262">
        <f t="shared" si="310"/>
        <v>394</v>
      </c>
      <c r="BR49" s="263">
        <v>220</v>
      </c>
      <c r="BS49" s="263">
        <v>174</v>
      </c>
      <c r="BT49" s="262">
        <f t="shared" si="311"/>
        <v>66</v>
      </c>
      <c r="BU49" s="263">
        <v>33</v>
      </c>
      <c r="BV49" s="264">
        <v>33</v>
      </c>
    </row>
    <row r="50" spans="1:74" s="8" customFormat="1" ht="15" customHeight="1" x14ac:dyDescent="0.3">
      <c r="A50" s="71"/>
      <c r="B50" s="54" t="s">
        <v>9</v>
      </c>
      <c r="C50" s="185">
        <f>D50+E50</f>
        <v>180437</v>
      </c>
      <c r="D50" s="185">
        <f>SUM(D51:D55)</f>
        <v>94203</v>
      </c>
      <c r="E50" s="185">
        <f t="shared" ref="E50" si="312">SUM(E51:E55)</f>
        <v>86234</v>
      </c>
      <c r="F50" s="208">
        <f t="shared" ref="F50:AG50" si="313">SUM(F51:F55)</f>
        <v>37526</v>
      </c>
      <c r="G50" s="195">
        <f>SUM(G51:G55)</f>
        <v>19313</v>
      </c>
      <c r="H50" s="195">
        <f t="shared" ref="H50" si="314">SUM(H51:H55)</f>
        <v>18213</v>
      </c>
      <c r="I50" s="265">
        <f t="shared" si="313"/>
        <v>15967</v>
      </c>
      <c r="J50" s="266">
        <f>SUM(J51:J55)</f>
        <v>8407</v>
      </c>
      <c r="K50" s="266">
        <f t="shared" ref="K50" si="315">SUM(K51:K55)</f>
        <v>7560</v>
      </c>
      <c r="L50" s="265">
        <f t="shared" si="313"/>
        <v>9427</v>
      </c>
      <c r="M50" s="266">
        <f>SUM(M51:M55)</f>
        <v>4974</v>
      </c>
      <c r="N50" s="266">
        <f t="shared" ref="N50" si="316">SUM(N51:N55)</f>
        <v>4453</v>
      </c>
      <c r="O50" s="265">
        <f t="shared" si="313"/>
        <v>9591</v>
      </c>
      <c r="P50" s="266">
        <f>SUM(P51:P55)</f>
        <v>4790</v>
      </c>
      <c r="Q50" s="266">
        <f t="shared" ref="Q50" si="317">SUM(Q51:Q55)</f>
        <v>4801</v>
      </c>
      <c r="R50" s="265">
        <f>SUM(R51:R55)</f>
        <v>38946</v>
      </c>
      <c r="S50" s="266">
        <f>SUM(S51:S55)</f>
        <v>20341</v>
      </c>
      <c r="T50" s="266">
        <f t="shared" ref="T50" si="318">SUM(T51:T55)</f>
        <v>18605</v>
      </c>
      <c r="U50" s="265">
        <f t="shared" si="313"/>
        <v>5725</v>
      </c>
      <c r="V50" s="266">
        <f>SUM(V51:V55)</f>
        <v>2964</v>
      </c>
      <c r="W50" s="266">
        <f t="shared" ref="W50" si="319">SUM(W51:W55)</f>
        <v>2761</v>
      </c>
      <c r="X50" s="265">
        <f t="shared" si="313"/>
        <v>5492</v>
      </c>
      <c r="Y50" s="266">
        <f>SUM(Y51:Y55)</f>
        <v>2967</v>
      </c>
      <c r="Z50" s="266">
        <f t="shared" ref="Z50" si="320">SUM(Z51:Z55)</f>
        <v>2525</v>
      </c>
      <c r="AA50" s="265">
        <f t="shared" si="313"/>
        <v>4673</v>
      </c>
      <c r="AB50" s="266">
        <f>SUM(AB51:AB55)</f>
        <v>2483</v>
      </c>
      <c r="AC50" s="266">
        <f t="shared" ref="AC50" si="321">SUM(AC51:AC55)</f>
        <v>2190</v>
      </c>
      <c r="AD50" s="265">
        <f t="shared" si="313"/>
        <v>3657</v>
      </c>
      <c r="AE50" s="266">
        <f t="shared" ref="AE50:AF50" si="322">SUM(AE51:AE55)</f>
        <v>1921</v>
      </c>
      <c r="AF50" s="266">
        <f t="shared" si="322"/>
        <v>1736</v>
      </c>
      <c r="AG50" s="265">
        <f t="shared" si="313"/>
        <v>19921</v>
      </c>
      <c r="AH50" s="266">
        <f t="shared" ref="AH50:AI50" si="323">SUM(AH51:AH55)</f>
        <v>10269</v>
      </c>
      <c r="AI50" s="266">
        <f t="shared" si="323"/>
        <v>9652</v>
      </c>
      <c r="AJ50" s="265">
        <f t="shared" ref="AJ50:BN50" si="324">SUM(AJ51:AJ55)</f>
        <v>840</v>
      </c>
      <c r="AK50" s="266">
        <f t="shared" ref="AK50:AL50" si="325">SUM(AK51:AK55)</f>
        <v>461</v>
      </c>
      <c r="AL50" s="266">
        <f t="shared" si="325"/>
        <v>379</v>
      </c>
      <c r="AM50" s="265">
        <f t="shared" si="324"/>
        <v>1918</v>
      </c>
      <c r="AN50" s="266">
        <f t="shared" ref="AN50:AO50" si="326">SUM(AN51:AN55)</f>
        <v>1081</v>
      </c>
      <c r="AO50" s="266">
        <f t="shared" si="326"/>
        <v>837</v>
      </c>
      <c r="AP50" s="265">
        <f t="shared" si="324"/>
        <v>1027</v>
      </c>
      <c r="AQ50" s="266">
        <f t="shared" ref="AQ50:AR50" si="327">SUM(AQ51:AQ55)</f>
        <v>554</v>
      </c>
      <c r="AR50" s="266">
        <f t="shared" si="327"/>
        <v>473</v>
      </c>
      <c r="AS50" s="265">
        <f t="shared" si="324"/>
        <v>658</v>
      </c>
      <c r="AT50" s="266">
        <f t="shared" ref="AT50:AU50" si="328">SUM(AT51:AT55)</f>
        <v>344</v>
      </c>
      <c r="AU50" s="266">
        <f t="shared" si="328"/>
        <v>314</v>
      </c>
      <c r="AV50" s="265">
        <f t="shared" si="324"/>
        <v>1637</v>
      </c>
      <c r="AW50" s="266">
        <f t="shared" ref="AW50:AX50" si="329">SUM(AW51:AW55)</f>
        <v>860</v>
      </c>
      <c r="AX50" s="266">
        <f t="shared" si="329"/>
        <v>777</v>
      </c>
      <c r="AY50" s="265">
        <f t="shared" si="324"/>
        <v>1866</v>
      </c>
      <c r="AZ50" s="266">
        <f t="shared" ref="AZ50" si="330">SUM(AZ51:AZ55)</f>
        <v>977</v>
      </c>
      <c r="BA50" s="266">
        <f>SUM(BA51:BA55)</f>
        <v>889</v>
      </c>
      <c r="BB50" s="265">
        <f t="shared" si="324"/>
        <v>1555</v>
      </c>
      <c r="BC50" s="266">
        <f t="shared" ref="BC50" si="331">SUM(BC51:BC55)</f>
        <v>832</v>
      </c>
      <c r="BD50" s="266">
        <f>SUM(BD51:BD55)</f>
        <v>723</v>
      </c>
      <c r="BE50" s="265">
        <f t="shared" si="324"/>
        <v>1969</v>
      </c>
      <c r="BF50" s="266">
        <f t="shared" ref="BF50" si="332">SUM(BF51:BF55)</f>
        <v>1067</v>
      </c>
      <c r="BG50" s="266">
        <f>SUM(BG51:BG55)</f>
        <v>902</v>
      </c>
      <c r="BH50" s="265">
        <f t="shared" si="324"/>
        <v>10156</v>
      </c>
      <c r="BI50" s="266">
        <f t="shared" ref="BI50" si="333">SUM(BI51:BI55)</f>
        <v>5502</v>
      </c>
      <c r="BJ50" s="266">
        <f>SUM(BJ51:BJ55)</f>
        <v>4654</v>
      </c>
      <c r="BK50" s="265">
        <f t="shared" si="324"/>
        <v>3274</v>
      </c>
      <c r="BL50" s="266">
        <f t="shared" ref="BL50" si="334">SUM(BL51:BL55)</f>
        <v>1625</v>
      </c>
      <c r="BM50" s="266">
        <f>SUM(BM51:BM55)</f>
        <v>1649</v>
      </c>
      <c r="BN50" s="265">
        <f t="shared" si="324"/>
        <v>1346</v>
      </c>
      <c r="BO50" s="266">
        <f t="shared" ref="BO50" si="335">SUM(BO51:BO55)</f>
        <v>727</v>
      </c>
      <c r="BP50" s="266">
        <f>SUM(BP51:BP55)</f>
        <v>619</v>
      </c>
      <c r="BQ50" s="265">
        <f t="shared" ref="BQ50:BT50" si="336">SUM(BQ51:BQ55)</f>
        <v>2677</v>
      </c>
      <c r="BR50" s="266">
        <f t="shared" ref="BR50" si="337">SUM(BR51:BR55)</f>
        <v>1403</v>
      </c>
      <c r="BS50" s="266">
        <f>SUM(BS51:BS55)</f>
        <v>1274</v>
      </c>
      <c r="BT50" s="265">
        <f t="shared" si="336"/>
        <v>589</v>
      </c>
      <c r="BU50" s="266">
        <f t="shared" ref="BU50" si="338">SUM(BU51:BU55)</f>
        <v>341</v>
      </c>
      <c r="BV50" s="310">
        <f>SUM(BV51:BV55)</f>
        <v>248</v>
      </c>
    </row>
    <row r="51" spans="1:74" s="71" customFormat="1" ht="15" customHeight="1" x14ac:dyDescent="0.3">
      <c r="B51" s="57" t="s">
        <v>105</v>
      </c>
      <c r="C51" s="209">
        <f t="shared" ref="C51:C55" si="339">D51+E51</f>
        <v>31761</v>
      </c>
      <c r="D51" s="210">
        <v>16615</v>
      </c>
      <c r="E51" s="210">
        <v>15146</v>
      </c>
      <c r="F51" s="211">
        <f t="shared" ref="F51:F55" si="340">G51+H51</f>
        <v>6650</v>
      </c>
      <c r="G51" s="212">
        <v>3455</v>
      </c>
      <c r="H51" s="212">
        <v>3195</v>
      </c>
      <c r="I51" s="257">
        <f t="shared" ref="I51:I55" si="341">J51+K51</f>
        <v>2738</v>
      </c>
      <c r="J51" s="258">
        <v>1436</v>
      </c>
      <c r="K51" s="258">
        <v>1302</v>
      </c>
      <c r="L51" s="257">
        <f t="shared" ref="L51:L55" si="342">M51+N51</f>
        <v>1649</v>
      </c>
      <c r="M51" s="258">
        <v>847</v>
      </c>
      <c r="N51" s="258">
        <v>802</v>
      </c>
      <c r="O51" s="257">
        <f t="shared" ref="O51" si="343">P51+Q51</f>
        <v>1669</v>
      </c>
      <c r="P51" s="258">
        <v>841</v>
      </c>
      <c r="Q51" s="258">
        <v>828</v>
      </c>
      <c r="R51" s="257">
        <f t="shared" ref="R51:R55" si="344">S51+T51</f>
        <v>6989</v>
      </c>
      <c r="S51" s="258">
        <v>3685</v>
      </c>
      <c r="T51" s="258">
        <v>3304</v>
      </c>
      <c r="U51" s="257">
        <f t="shared" ref="U51:U55" si="345">V51+W51</f>
        <v>950</v>
      </c>
      <c r="V51" s="258">
        <v>506</v>
      </c>
      <c r="W51" s="258">
        <v>444</v>
      </c>
      <c r="X51" s="257">
        <f t="shared" ref="X51:X55" si="346">Y51+Z51</f>
        <v>962</v>
      </c>
      <c r="Y51" s="258">
        <v>519</v>
      </c>
      <c r="Z51" s="258">
        <v>443</v>
      </c>
      <c r="AA51" s="257">
        <f t="shared" ref="AA51:AA55" si="347">AB51+AC51</f>
        <v>827</v>
      </c>
      <c r="AB51" s="258">
        <v>451</v>
      </c>
      <c r="AC51" s="258">
        <v>376</v>
      </c>
      <c r="AD51" s="257">
        <f t="shared" ref="AD51:AD55" si="348">AE51+AF51</f>
        <v>645</v>
      </c>
      <c r="AE51" s="258">
        <v>350</v>
      </c>
      <c r="AF51" s="258">
        <v>295</v>
      </c>
      <c r="AG51" s="257">
        <f t="shared" si="25"/>
        <v>3544</v>
      </c>
      <c r="AH51" s="258">
        <v>1838</v>
      </c>
      <c r="AI51" s="258">
        <v>1706</v>
      </c>
      <c r="AJ51" s="257">
        <f t="shared" ref="AJ51:AJ55" si="349">AK51+AL51</f>
        <v>154</v>
      </c>
      <c r="AK51" s="258">
        <v>77</v>
      </c>
      <c r="AL51" s="258">
        <v>77</v>
      </c>
      <c r="AM51" s="257">
        <f t="shared" ref="AM51:AM55" si="350">AN51+AO51</f>
        <v>321</v>
      </c>
      <c r="AN51" s="258">
        <v>178</v>
      </c>
      <c r="AO51" s="258">
        <v>143</v>
      </c>
      <c r="AP51" s="257">
        <f t="shared" si="153"/>
        <v>180</v>
      </c>
      <c r="AQ51" s="258">
        <v>92</v>
      </c>
      <c r="AR51" s="258">
        <v>88</v>
      </c>
      <c r="AS51" s="257">
        <f t="shared" ref="AS51:AS55" si="351">AT51+AU51</f>
        <v>110</v>
      </c>
      <c r="AT51" s="258">
        <v>56</v>
      </c>
      <c r="AU51" s="258">
        <v>54</v>
      </c>
      <c r="AV51" s="257">
        <f t="shared" ref="AV51:AV55" si="352">AW51+AX51</f>
        <v>301</v>
      </c>
      <c r="AW51" s="258">
        <v>157</v>
      </c>
      <c r="AX51" s="258">
        <v>144</v>
      </c>
      <c r="AY51" s="257">
        <f t="shared" ref="AY51:AY55" si="353">AZ51+BA51</f>
        <v>312</v>
      </c>
      <c r="AZ51" s="258">
        <v>165</v>
      </c>
      <c r="BA51" s="258">
        <v>147</v>
      </c>
      <c r="BB51" s="257">
        <f t="shared" ref="BB51:BB55" si="354">BC51+BD51</f>
        <v>255</v>
      </c>
      <c r="BC51" s="258">
        <v>141</v>
      </c>
      <c r="BD51" s="258">
        <v>114</v>
      </c>
      <c r="BE51" s="257">
        <f t="shared" ref="BE51:BE55" si="355">BF51+BG51</f>
        <v>367</v>
      </c>
      <c r="BF51" s="258">
        <v>205</v>
      </c>
      <c r="BG51" s="258">
        <v>162</v>
      </c>
      <c r="BH51" s="257">
        <f t="shared" ref="BH51:BH54" si="356">BI51+BJ51</f>
        <v>1765</v>
      </c>
      <c r="BI51" s="258">
        <v>922</v>
      </c>
      <c r="BJ51" s="258">
        <v>843</v>
      </c>
      <c r="BK51" s="257">
        <f t="shared" ref="BK51:BK55" si="357">BL51+BM51</f>
        <v>559</v>
      </c>
      <c r="BL51" s="258">
        <v>283</v>
      </c>
      <c r="BM51" s="258">
        <v>276</v>
      </c>
      <c r="BN51" s="257">
        <f t="shared" ref="BN51:BN55" si="358">BO51+BP51</f>
        <v>272</v>
      </c>
      <c r="BO51" s="258">
        <v>137</v>
      </c>
      <c r="BP51" s="258">
        <v>135</v>
      </c>
      <c r="BQ51" s="257">
        <f t="shared" ref="BQ51:BQ55" si="359">BR51+BS51</f>
        <v>430</v>
      </c>
      <c r="BR51" s="258">
        <v>214</v>
      </c>
      <c r="BS51" s="258">
        <v>216</v>
      </c>
      <c r="BT51" s="257">
        <f t="shared" ref="BT51:BT55" si="360">BU51+BV51</f>
        <v>112</v>
      </c>
      <c r="BU51" s="258">
        <v>60</v>
      </c>
      <c r="BV51" s="259">
        <v>52</v>
      </c>
    </row>
    <row r="52" spans="1:74" s="71" customFormat="1" ht="15" customHeight="1" x14ac:dyDescent="0.3">
      <c r="B52" s="57" t="s">
        <v>43</v>
      </c>
      <c r="C52" s="209">
        <f t="shared" si="339"/>
        <v>35659</v>
      </c>
      <c r="D52" s="210">
        <v>18505</v>
      </c>
      <c r="E52" s="210">
        <v>17154</v>
      </c>
      <c r="F52" s="211">
        <f t="shared" si="340"/>
        <v>7417</v>
      </c>
      <c r="G52" s="212">
        <v>3853</v>
      </c>
      <c r="H52" s="212">
        <v>3564</v>
      </c>
      <c r="I52" s="257">
        <f t="shared" si="341"/>
        <v>3041</v>
      </c>
      <c r="J52" s="258">
        <v>1604</v>
      </c>
      <c r="K52" s="258">
        <v>1437</v>
      </c>
      <c r="L52" s="257">
        <f t="shared" si="342"/>
        <v>1888</v>
      </c>
      <c r="M52" s="258">
        <v>973</v>
      </c>
      <c r="N52" s="258">
        <v>915</v>
      </c>
      <c r="O52" s="257">
        <f>P52+Q52</f>
        <v>1869</v>
      </c>
      <c r="P52" s="258">
        <v>938</v>
      </c>
      <c r="Q52" s="258">
        <v>931</v>
      </c>
      <c r="R52" s="257">
        <f t="shared" si="344"/>
        <v>7829</v>
      </c>
      <c r="S52" s="258">
        <v>4119</v>
      </c>
      <c r="T52" s="258">
        <v>3710</v>
      </c>
      <c r="U52" s="257">
        <f t="shared" si="345"/>
        <v>1166</v>
      </c>
      <c r="V52" s="258">
        <v>584</v>
      </c>
      <c r="W52" s="258">
        <v>582</v>
      </c>
      <c r="X52" s="257">
        <f t="shared" si="346"/>
        <v>1083</v>
      </c>
      <c r="Y52" s="258">
        <v>596</v>
      </c>
      <c r="Z52" s="258">
        <v>487</v>
      </c>
      <c r="AA52" s="257">
        <f t="shared" si="347"/>
        <v>891</v>
      </c>
      <c r="AB52" s="258">
        <v>457</v>
      </c>
      <c r="AC52" s="258">
        <v>434</v>
      </c>
      <c r="AD52" s="257">
        <f t="shared" si="348"/>
        <v>706</v>
      </c>
      <c r="AE52" s="258">
        <v>353</v>
      </c>
      <c r="AF52" s="258">
        <v>353</v>
      </c>
      <c r="AG52" s="257">
        <f t="shared" si="25"/>
        <v>3903</v>
      </c>
      <c r="AH52" s="258">
        <v>1974</v>
      </c>
      <c r="AI52" s="258">
        <v>1929</v>
      </c>
      <c r="AJ52" s="257">
        <f t="shared" si="349"/>
        <v>166</v>
      </c>
      <c r="AK52" s="258">
        <v>93</v>
      </c>
      <c r="AL52" s="258">
        <v>73</v>
      </c>
      <c r="AM52" s="257">
        <f t="shared" si="350"/>
        <v>388</v>
      </c>
      <c r="AN52" s="258">
        <v>212</v>
      </c>
      <c r="AO52" s="258">
        <v>176</v>
      </c>
      <c r="AP52" s="257">
        <f t="shared" si="153"/>
        <v>212</v>
      </c>
      <c r="AQ52" s="258">
        <v>115</v>
      </c>
      <c r="AR52" s="258">
        <v>97</v>
      </c>
      <c r="AS52" s="257">
        <f t="shared" si="351"/>
        <v>149</v>
      </c>
      <c r="AT52" s="258">
        <v>70</v>
      </c>
      <c r="AU52" s="258">
        <v>79</v>
      </c>
      <c r="AV52" s="257">
        <f t="shared" si="352"/>
        <v>326</v>
      </c>
      <c r="AW52" s="258">
        <v>163</v>
      </c>
      <c r="AX52" s="258">
        <v>163</v>
      </c>
      <c r="AY52" s="257">
        <f t="shared" si="353"/>
        <v>368</v>
      </c>
      <c r="AZ52" s="258">
        <v>184</v>
      </c>
      <c r="BA52" s="258">
        <v>184</v>
      </c>
      <c r="BB52" s="257">
        <f t="shared" si="354"/>
        <v>308</v>
      </c>
      <c r="BC52" s="258">
        <v>169</v>
      </c>
      <c r="BD52" s="258">
        <v>139</v>
      </c>
      <c r="BE52" s="257">
        <f t="shared" si="355"/>
        <v>381</v>
      </c>
      <c r="BF52" s="258">
        <v>187</v>
      </c>
      <c r="BG52" s="258">
        <v>194</v>
      </c>
      <c r="BH52" s="257">
        <f t="shared" si="356"/>
        <v>2036</v>
      </c>
      <c r="BI52" s="258">
        <v>1100</v>
      </c>
      <c r="BJ52" s="258">
        <v>936</v>
      </c>
      <c r="BK52" s="257">
        <f t="shared" si="357"/>
        <v>637</v>
      </c>
      <c r="BL52" s="258">
        <v>286</v>
      </c>
      <c r="BM52" s="258">
        <v>351</v>
      </c>
      <c r="BN52" s="257">
        <f t="shared" si="358"/>
        <v>229</v>
      </c>
      <c r="BO52" s="258">
        <v>111</v>
      </c>
      <c r="BP52" s="258">
        <v>118</v>
      </c>
      <c r="BQ52" s="257">
        <f t="shared" si="359"/>
        <v>570</v>
      </c>
      <c r="BR52" s="258">
        <v>315</v>
      </c>
      <c r="BS52" s="258">
        <v>255</v>
      </c>
      <c r="BT52" s="257">
        <f t="shared" si="360"/>
        <v>96</v>
      </c>
      <c r="BU52" s="258">
        <v>49</v>
      </c>
      <c r="BV52" s="259">
        <v>47</v>
      </c>
    </row>
    <row r="53" spans="1:74" s="71" customFormat="1" ht="15" customHeight="1" x14ac:dyDescent="0.3">
      <c r="B53" s="57" t="s">
        <v>44</v>
      </c>
      <c r="C53" s="209">
        <f t="shared" si="339"/>
        <v>38290</v>
      </c>
      <c r="D53" s="210">
        <v>19811</v>
      </c>
      <c r="E53" s="210">
        <v>18479</v>
      </c>
      <c r="F53" s="211">
        <f t="shared" si="340"/>
        <v>8031</v>
      </c>
      <c r="G53" s="212">
        <v>4114</v>
      </c>
      <c r="H53" s="212">
        <v>3917</v>
      </c>
      <c r="I53" s="257">
        <f t="shared" si="341"/>
        <v>3384</v>
      </c>
      <c r="J53" s="258">
        <v>1779</v>
      </c>
      <c r="K53" s="258">
        <v>1605</v>
      </c>
      <c r="L53" s="257">
        <f t="shared" si="342"/>
        <v>2037</v>
      </c>
      <c r="M53" s="258">
        <v>1071</v>
      </c>
      <c r="N53" s="258">
        <v>966</v>
      </c>
      <c r="O53" s="257">
        <f>P53+Q53</f>
        <v>2052</v>
      </c>
      <c r="P53" s="258">
        <v>982</v>
      </c>
      <c r="Q53" s="258">
        <v>1070</v>
      </c>
      <c r="R53" s="257">
        <f t="shared" si="344"/>
        <v>8262</v>
      </c>
      <c r="S53" s="258">
        <v>4234</v>
      </c>
      <c r="T53" s="258">
        <v>4028</v>
      </c>
      <c r="U53" s="257">
        <f t="shared" si="345"/>
        <v>1165</v>
      </c>
      <c r="V53" s="258">
        <v>597</v>
      </c>
      <c r="W53" s="258">
        <v>568</v>
      </c>
      <c r="X53" s="257">
        <f t="shared" si="346"/>
        <v>1191</v>
      </c>
      <c r="Y53" s="258">
        <v>634</v>
      </c>
      <c r="Z53" s="258">
        <v>557</v>
      </c>
      <c r="AA53" s="257">
        <f t="shared" si="347"/>
        <v>984</v>
      </c>
      <c r="AB53" s="258">
        <v>530</v>
      </c>
      <c r="AC53" s="258">
        <v>454</v>
      </c>
      <c r="AD53" s="257">
        <f t="shared" si="348"/>
        <v>769</v>
      </c>
      <c r="AE53" s="258">
        <v>373</v>
      </c>
      <c r="AF53" s="258">
        <v>396</v>
      </c>
      <c r="AG53" s="257">
        <f t="shared" si="25"/>
        <v>4240</v>
      </c>
      <c r="AH53" s="258">
        <v>2183</v>
      </c>
      <c r="AI53" s="258">
        <v>2057</v>
      </c>
      <c r="AJ53" s="257">
        <f t="shared" si="349"/>
        <v>162</v>
      </c>
      <c r="AK53" s="258">
        <v>94</v>
      </c>
      <c r="AL53" s="258">
        <v>68</v>
      </c>
      <c r="AM53" s="257">
        <f t="shared" si="350"/>
        <v>423</v>
      </c>
      <c r="AN53" s="258">
        <v>229</v>
      </c>
      <c r="AO53" s="258">
        <v>194</v>
      </c>
      <c r="AP53" s="257">
        <f t="shared" si="153"/>
        <v>203</v>
      </c>
      <c r="AQ53" s="258">
        <v>104</v>
      </c>
      <c r="AR53" s="258">
        <v>99</v>
      </c>
      <c r="AS53" s="257">
        <f t="shared" si="351"/>
        <v>128</v>
      </c>
      <c r="AT53" s="258">
        <v>75</v>
      </c>
      <c r="AU53" s="258">
        <v>53</v>
      </c>
      <c r="AV53" s="257">
        <f t="shared" si="352"/>
        <v>372</v>
      </c>
      <c r="AW53" s="258">
        <v>206</v>
      </c>
      <c r="AX53" s="258">
        <v>166</v>
      </c>
      <c r="AY53" s="257">
        <f t="shared" si="353"/>
        <v>394</v>
      </c>
      <c r="AZ53" s="258">
        <v>205</v>
      </c>
      <c r="BA53" s="258">
        <v>189</v>
      </c>
      <c r="BB53" s="257">
        <f t="shared" si="354"/>
        <v>343</v>
      </c>
      <c r="BC53" s="258">
        <v>174</v>
      </c>
      <c r="BD53" s="258">
        <v>169</v>
      </c>
      <c r="BE53" s="257">
        <f t="shared" si="355"/>
        <v>373</v>
      </c>
      <c r="BF53" s="258">
        <v>202</v>
      </c>
      <c r="BG53" s="258">
        <v>171</v>
      </c>
      <c r="BH53" s="257">
        <f t="shared" si="356"/>
        <v>2122</v>
      </c>
      <c r="BI53" s="258">
        <v>1171</v>
      </c>
      <c r="BJ53" s="258">
        <v>951</v>
      </c>
      <c r="BK53" s="257">
        <f t="shared" si="357"/>
        <v>694</v>
      </c>
      <c r="BL53" s="258">
        <v>353</v>
      </c>
      <c r="BM53" s="258">
        <v>341</v>
      </c>
      <c r="BN53" s="257">
        <f t="shared" si="358"/>
        <v>269</v>
      </c>
      <c r="BO53" s="258">
        <v>147</v>
      </c>
      <c r="BP53" s="258">
        <v>122</v>
      </c>
      <c r="BQ53" s="257">
        <f t="shared" si="359"/>
        <v>560</v>
      </c>
      <c r="BR53" s="258">
        <v>270</v>
      </c>
      <c r="BS53" s="258">
        <v>290</v>
      </c>
      <c r="BT53" s="257">
        <f t="shared" si="360"/>
        <v>132</v>
      </c>
      <c r="BU53" s="258">
        <v>84</v>
      </c>
      <c r="BV53" s="259">
        <v>48</v>
      </c>
    </row>
    <row r="54" spans="1:74" s="71" customFormat="1" ht="15" customHeight="1" x14ac:dyDescent="0.3">
      <c r="B54" s="57" t="s">
        <v>45</v>
      </c>
      <c r="C54" s="209">
        <f t="shared" si="339"/>
        <v>37258</v>
      </c>
      <c r="D54" s="210">
        <v>19547</v>
      </c>
      <c r="E54" s="210">
        <v>17711</v>
      </c>
      <c r="F54" s="211">
        <f t="shared" si="340"/>
        <v>7775</v>
      </c>
      <c r="G54" s="212">
        <v>4008</v>
      </c>
      <c r="H54" s="212">
        <v>3767</v>
      </c>
      <c r="I54" s="257">
        <f t="shared" si="341"/>
        <v>3324</v>
      </c>
      <c r="J54" s="258">
        <v>1725</v>
      </c>
      <c r="K54" s="258">
        <v>1599</v>
      </c>
      <c r="L54" s="257">
        <f t="shared" si="342"/>
        <v>1958</v>
      </c>
      <c r="M54" s="258">
        <v>1050</v>
      </c>
      <c r="N54" s="258">
        <v>908</v>
      </c>
      <c r="O54" s="257">
        <f>P54+Q54</f>
        <v>1976</v>
      </c>
      <c r="P54" s="258">
        <v>1011</v>
      </c>
      <c r="Q54" s="258">
        <v>965</v>
      </c>
      <c r="R54" s="257">
        <f t="shared" si="344"/>
        <v>7983</v>
      </c>
      <c r="S54" s="258">
        <v>4190</v>
      </c>
      <c r="T54" s="258">
        <v>3793</v>
      </c>
      <c r="U54" s="257">
        <f t="shared" si="345"/>
        <v>1203</v>
      </c>
      <c r="V54" s="258">
        <v>629</v>
      </c>
      <c r="W54" s="258">
        <v>574</v>
      </c>
      <c r="X54" s="257">
        <f t="shared" si="346"/>
        <v>1113</v>
      </c>
      <c r="Y54" s="258">
        <v>600</v>
      </c>
      <c r="Z54" s="258">
        <v>513</v>
      </c>
      <c r="AA54" s="257">
        <f t="shared" si="347"/>
        <v>985</v>
      </c>
      <c r="AB54" s="258">
        <v>526</v>
      </c>
      <c r="AC54" s="258">
        <v>459</v>
      </c>
      <c r="AD54" s="257">
        <f t="shared" si="348"/>
        <v>759</v>
      </c>
      <c r="AE54" s="258">
        <v>423</v>
      </c>
      <c r="AF54" s="258">
        <v>336</v>
      </c>
      <c r="AG54" s="257">
        <f t="shared" si="25"/>
        <v>4077</v>
      </c>
      <c r="AH54" s="258">
        <v>2133</v>
      </c>
      <c r="AI54" s="258">
        <v>1944</v>
      </c>
      <c r="AJ54" s="257">
        <f t="shared" si="349"/>
        <v>158</v>
      </c>
      <c r="AK54" s="258">
        <v>83</v>
      </c>
      <c r="AL54" s="258">
        <v>75</v>
      </c>
      <c r="AM54" s="257">
        <f t="shared" si="350"/>
        <v>390</v>
      </c>
      <c r="AN54" s="258">
        <v>218</v>
      </c>
      <c r="AO54" s="258">
        <v>172</v>
      </c>
      <c r="AP54" s="257">
        <f t="shared" si="153"/>
        <v>233</v>
      </c>
      <c r="AQ54" s="258">
        <v>138</v>
      </c>
      <c r="AR54" s="258">
        <v>95</v>
      </c>
      <c r="AS54" s="257">
        <f t="shared" si="351"/>
        <v>124</v>
      </c>
      <c r="AT54" s="258">
        <v>67</v>
      </c>
      <c r="AU54" s="258">
        <v>57</v>
      </c>
      <c r="AV54" s="257">
        <f t="shared" si="352"/>
        <v>323</v>
      </c>
      <c r="AW54" s="258">
        <v>165</v>
      </c>
      <c r="AX54" s="258">
        <v>158</v>
      </c>
      <c r="AY54" s="257">
        <f t="shared" si="353"/>
        <v>401</v>
      </c>
      <c r="AZ54" s="258">
        <v>211</v>
      </c>
      <c r="BA54" s="258">
        <v>190</v>
      </c>
      <c r="BB54" s="257">
        <f t="shared" si="354"/>
        <v>335</v>
      </c>
      <c r="BC54" s="258">
        <v>182</v>
      </c>
      <c r="BD54" s="258">
        <v>153</v>
      </c>
      <c r="BE54" s="257">
        <f t="shared" si="355"/>
        <v>388</v>
      </c>
      <c r="BF54" s="258">
        <v>199</v>
      </c>
      <c r="BG54" s="258">
        <v>189</v>
      </c>
      <c r="BH54" s="257">
        <f t="shared" si="356"/>
        <v>2153</v>
      </c>
      <c r="BI54" s="258">
        <v>1149</v>
      </c>
      <c r="BJ54" s="258">
        <v>1004</v>
      </c>
      <c r="BK54" s="257">
        <f t="shared" si="357"/>
        <v>654</v>
      </c>
      <c r="BL54" s="258">
        <v>316</v>
      </c>
      <c r="BM54" s="258">
        <v>338</v>
      </c>
      <c r="BN54" s="257">
        <f t="shared" si="358"/>
        <v>262</v>
      </c>
      <c r="BO54" s="258">
        <v>146</v>
      </c>
      <c r="BP54" s="258">
        <v>116</v>
      </c>
      <c r="BQ54" s="257">
        <f t="shared" si="359"/>
        <v>551</v>
      </c>
      <c r="BR54" s="258">
        <v>305</v>
      </c>
      <c r="BS54" s="258">
        <v>246</v>
      </c>
      <c r="BT54" s="257">
        <f t="shared" si="360"/>
        <v>133</v>
      </c>
      <c r="BU54" s="258">
        <v>73</v>
      </c>
      <c r="BV54" s="259">
        <v>60</v>
      </c>
    </row>
    <row r="55" spans="1:74" s="71" customFormat="1" ht="15" customHeight="1" x14ac:dyDescent="0.3">
      <c r="B55" s="58" t="s">
        <v>46</v>
      </c>
      <c r="C55" s="213">
        <f t="shared" si="339"/>
        <v>37469</v>
      </c>
      <c r="D55" s="214">
        <v>19725</v>
      </c>
      <c r="E55" s="214">
        <v>17744</v>
      </c>
      <c r="F55" s="215">
        <f t="shared" si="340"/>
        <v>7653</v>
      </c>
      <c r="G55" s="216">
        <v>3883</v>
      </c>
      <c r="H55" s="216">
        <v>3770</v>
      </c>
      <c r="I55" s="262">
        <f t="shared" si="341"/>
        <v>3480</v>
      </c>
      <c r="J55" s="263">
        <v>1863</v>
      </c>
      <c r="K55" s="263">
        <v>1617</v>
      </c>
      <c r="L55" s="262">
        <f t="shared" si="342"/>
        <v>1895</v>
      </c>
      <c r="M55" s="263">
        <v>1033</v>
      </c>
      <c r="N55" s="263">
        <v>862</v>
      </c>
      <c r="O55" s="262">
        <f>P55+Q55</f>
        <v>2025</v>
      </c>
      <c r="P55" s="263">
        <v>1018</v>
      </c>
      <c r="Q55" s="263">
        <v>1007</v>
      </c>
      <c r="R55" s="262">
        <f t="shared" si="344"/>
        <v>7883</v>
      </c>
      <c r="S55" s="263">
        <v>4113</v>
      </c>
      <c r="T55" s="263">
        <v>3770</v>
      </c>
      <c r="U55" s="262">
        <f t="shared" si="345"/>
        <v>1241</v>
      </c>
      <c r="V55" s="263">
        <v>648</v>
      </c>
      <c r="W55" s="263">
        <v>593</v>
      </c>
      <c r="X55" s="262">
        <f t="shared" si="346"/>
        <v>1143</v>
      </c>
      <c r="Y55" s="263">
        <v>618</v>
      </c>
      <c r="Z55" s="263">
        <v>525</v>
      </c>
      <c r="AA55" s="262">
        <f t="shared" si="347"/>
        <v>986</v>
      </c>
      <c r="AB55" s="263">
        <v>519</v>
      </c>
      <c r="AC55" s="263">
        <v>467</v>
      </c>
      <c r="AD55" s="262">
        <f t="shared" si="348"/>
        <v>778</v>
      </c>
      <c r="AE55" s="263">
        <v>422</v>
      </c>
      <c r="AF55" s="263">
        <v>356</v>
      </c>
      <c r="AG55" s="262">
        <f t="shared" si="25"/>
        <v>4157</v>
      </c>
      <c r="AH55" s="263">
        <v>2141</v>
      </c>
      <c r="AI55" s="263">
        <v>2016</v>
      </c>
      <c r="AJ55" s="262">
        <f t="shared" si="349"/>
        <v>200</v>
      </c>
      <c r="AK55" s="263">
        <v>114</v>
      </c>
      <c r="AL55" s="263">
        <v>86</v>
      </c>
      <c r="AM55" s="262">
        <f t="shared" si="350"/>
        <v>396</v>
      </c>
      <c r="AN55" s="263">
        <v>244</v>
      </c>
      <c r="AO55" s="263">
        <v>152</v>
      </c>
      <c r="AP55" s="262">
        <f t="shared" si="153"/>
        <v>199</v>
      </c>
      <c r="AQ55" s="263">
        <v>105</v>
      </c>
      <c r="AR55" s="263">
        <v>94</v>
      </c>
      <c r="AS55" s="262">
        <f t="shared" si="351"/>
        <v>147</v>
      </c>
      <c r="AT55" s="263">
        <v>76</v>
      </c>
      <c r="AU55" s="263">
        <v>71</v>
      </c>
      <c r="AV55" s="262">
        <f t="shared" si="352"/>
        <v>315</v>
      </c>
      <c r="AW55" s="263">
        <v>169</v>
      </c>
      <c r="AX55" s="263">
        <v>146</v>
      </c>
      <c r="AY55" s="262">
        <f t="shared" si="353"/>
        <v>391</v>
      </c>
      <c r="AZ55" s="263">
        <v>212</v>
      </c>
      <c r="BA55" s="263">
        <v>179</v>
      </c>
      <c r="BB55" s="262">
        <f t="shared" si="354"/>
        <v>314</v>
      </c>
      <c r="BC55" s="263">
        <v>166</v>
      </c>
      <c r="BD55" s="263">
        <v>148</v>
      </c>
      <c r="BE55" s="262">
        <f t="shared" si="355"/>
        <v>460</v>
      </c>
      <c r="BF55" s="263">
        <v>274</v>
      </c>
      <c r="BG55" s="263">
        <v>186</v>
      </c>
      <c r="BH55" s="262">
        <f>BI55+BJ55</f>
        <v>2080</v>
      </c>
      <c r="BI55" s="263">
        <v>1160</v>
      </c>
      <c r="BJ55" s="263">
        <v>920</v>
      </c>
      <c r="BK55" s="262">
        <f t="shared" si="357"/>
        <v>730</v>
      </c>
      <c r="BL55" s="263">
        <v>387</v>
      </c>
      <c r="BM55" s="263">
        <v>343</v>
      </c>
      <c r="BN55" s="262">
        <f t="shared" si="358"/>
        <v>314</v>
      </c>
      <c r="BO55" s="263">
        <v>186</v>
      </c>
      <c r="BP55" s="263">
        <v>128</v>
      </c>
      <c r="BQ55" s="262">
        <f t="shared" si="359"/>
        <v>566</v>
      </c>
      <c r="BR55" s="263">
        <v>299</v>
      </c>
      <c r="BS55" s="263">
        <v>267</v>
      </c>
      <c r="BT55" s="262">
        <f t="shared" si="360"/>
        <v>116</v>
      </c>
      <c r="BU55" s="263">
        <v>75</v>
      </c>
      <c r="BV55" s="264">
        <v>41</v>
      </c>
    </row>
    <row r="56" spans="1:74" s="8" customFormat="1" ht="15" customHeight="1" x14ac:dyDescent="0.3">
      <c r="A56" s="71"/>
      <c r="B56" s="54" t="s">
        <v>10</v>
      </c>
      <c r="C56" s="185">
        <f>D56+E56</f>
        <v>179081</v>
      </c>
      <c r="D56" s="269">
        <f>SUM(D57:D61)</f>
        <v>93262</v>
      </c>
      <c r="E56" s="269">
        <f t="shared" ref="E56" si="361">SUM(E57:E61)</f>
        <v>85819</v>
      </c>
      <c r="F56" s="265">
        <f t="shared" ref="F56:AG56" si="362">SUM(F57:F61)</f>
        <v>36051</v>
      </c>
      <c r="G56" s="266">
        <f>SUM(G57:G61)</f>
        <v>18240</v>
      </c>
      <c r="H56" s="266">
        <f t="shared" ref="H56" si="363">SUM(H57:H61)</f>
        <v>17811</v>
      </c>
      <c r="I56" s="265">
        <f t="shared" si="362"/>
        <v>16565</v>
      </c>
      <c r="J56" s="266">
        <f>SUM(J57:J61)</f>
        <v>8719</v>
      </c>
      <c r="K56" s="266">
        <f t="shared" ref="K56" si="364">SUM(K57:K61)</f>
        <v>7846</v>
      </c>
      <c r="L56" s="265">
        <f t="shared" si="362"/>
        <v>9080</v>
      </c>
      <c r="M56" s="266">
        <f>SUM(M57:M61)</f>
        <v>4808</v>
      </c>
      <c r="N56" s="266">
        <f t="shared" ref="N56" si="365">SUM(N57:N61)</f>
        <v>4272</v>
      </c>
      <c r="O56" s="265">
        <f t="shared" si="362"/>
        <v>10588</v>
      </c>
      <c r="P56" s="266">
        <f>SUM(P57:P61)</f>
        <v>5421</v>
      </c>
      <c r="Q56" s="266">
        <f t="shared" ref="Q56" si="366">SUM(Q57:Q61)</f>
        <v>5167</v>
      </c>
      <c r="R56" s="265">
        <f t="shared" si="362"/>
        <v>35243</v>
      </c>
      <c r="S56" s="266">
        <f>SUM(S57:S61)</f>
        <v>17643</v>
      </c>
      <c r="T56" s="266">
        <f t="shared" ref="T56" si="367">SUM(T57:T61)</f>
        <v>17600</v>
      </c>
      <c r="U56" s="265">
        <f t="shared" si="362"/>
        <v>6591</v>
      </c>
      <c r="V56" s="266">
        <f>SUM(V57:V61)</f>
        <v>3329</v>
      </c>
      <c r="W56" s="266">
        <f t="shared" ref="W56" si="368">SUM(W57:W61)</f>
        <v>3262</v>
      </c>
      <c r="X56" s="265">
        <f t="shared" si="362"/>
        <v>5632</v>
      </c>
      <c r="Y56" s="266">
        <f>SUM(Y57:Y61)</f>
        <v>3106</v>
      </c>
      <c r="Z56" s="266">
        <f t="shared" ref="Z56" si="369">SUM(Z57:Z61)</f>
        <v>2526</v>
      </c>
      <c r="AA56" s="265">
        <f t="shared" si="362"/>
        <v>5228</v>
      </c>
      <c r="AB56" s="266">
        <f>SUM(AB57:AB61)</f>
        <v>2752</v>
      </c>
      <c r="AC56" s="266">
        <f t="shared" ref="AC56" si="370">SUM(AC57:AC61)</f>
        <v>2476</v>
      </c>
      <c r="AD56" s="265">
        <f t="shared" si="362"/>
        <v>4099</v>
      </c>
      <c r="AE56" s="266">
        <f t="shared" ref="AE56:AF56" si="371">SUM(AE57:AE61)</f>
        <v>2154</v>
      </c>
      <c r="AF56" s="266">
        <f t="shared" si="371"/>
        <v>1945</v>
      </c>
      <c r="AG56" s="265">
        <f t="shared" si="362"/>
        <v>19046</v>
      </c>
      <c r="AH56" s="266">
        <f t="shared" ref="AH56:AI56" si="372">SUM(AH57:AH61)</f>
        <v>9852</v>
      </c>
      <c r="AI56" s="266">
        <f t="shared" si="372"/>
        <v>9194</v>
      </c>
      <c r="AJ56" s="265">
        <f t="shared" ref="AJ56:BN56" si="373">SUM(AJ57:AJ61)</f>
        <v>983</v>
      </c>
      <c r="AK56" s="266">
        <f t="shared" ref="AK56:AL56" si="374">SUM(AK57:AK61)</f>
        <v>591</v>
      </c>
      <c r="AL56" s="266">
        <f t="shared" si="374"/>
        <v>392</v>
      </c>
      <c r="AM56" s="265">
        <f t="shared" si="373"/>
        <v>2103</v>
      </c>
      <c r="AN56" s="266">
        <f t="shared" ref="AN56:AO56" si="375">SUM(AN57:AN61)</f>
        <v>1261</v>
      </c>
      <c r="AO56" s="266">
        <f t="shared" si="375"/>
        <v>842</v>
      </c>
      <c r="AP56" s="265">
        <f t="shared" si="373"/>
        <v>1082</v>
      </c>
      <c r="AQ56" s="266">
        <f t="shared" ref="AQ56:AR56" si="376">SUM(AQ57:AQ61)</f>
        <v>618</v>
      </c>
      <c r="AR56" s="266">
        <f t="shared" si="376"/>
        <v>464</v>
      </c>
      <c r="AS56" s="265">
        <f t="shared" si="373"/>
        <v>756</v>
      </c>
      <c r="AT56" s="266">
        <f t="shared" ref="AT56:AU56" si="377">SUM(AT57:AT61)</f>
        <v>442</v>
      </c>
      <c r="AU56" s="266">
        <f t="shared" si="377"/>
        <v>314</v>
      </c>
      <c r="AV56" s="265">
        <f t="shared" si="373"/>
        <v>1760</v>
      </c>
      <c r="AW56" s="266">
        <f t="shared" ref="AW56:AX56" si="378">SUM(AW57:AW61)</f>
        <v>967</v>
      </c>
      <c r="AX56" s="266">
        <f t="shared" si="378"/>
        <v>793</v>
      </c>
      <c r="AY56" s="265">
        <f t="shared" si="373"/>
        <v>1934</v>
      </c>
      <c r="AZ56" s="266">
        <f t="shared" ref="AZ56" si="379">SUM(AZ57:AZ61)</f>
        <v>1107</v>
      </c>
      <c r="BA56" s="266">
        <f>SUM(BA57:BA61)</f>
        <v>827</v>
      </c>
      <c r="BB56" s="265">
        <f t="shared" si="373"/>
        <v>1746</v>
      </c>
      <c r="BC56" s="266">
        <f t="shared" ref="BC56" si="380">SUM(BC57:BC61)</f>
        <v>959</v>
      </c>
      <c r="BD56" s="266">
        <f>SUM(BD57:BD61)</f>
        <v>787</v>
      </c>
      <c r="BE56" s="265">
        <f t="shared" si="373"/>
        <v>2149</v>
      </c>
      <c r="BF56" s="266">
        <f t="shared" ref="BF56" si="381">SUM(BF57:BF61)</f>
        <v>1277</v>
      </c>
      <c r="BG56" s="266">
        <f>SUM(BG57:BG61)</f>
        <v>872</v>
      </c>
      <c r="BH56" s="265">
        <f t="shared" si="373"/>
        <v>10060</v>
      </c>
      <c r="BI56" s="266">
        <f t="shared" ref="BI56" si="382">SUM(BI57:BI61)</f>
        <v>5377</v>
      </c>
      <c r="BJ56" s="266">
        <f>SUM(BJ57:BJ61)</f>
        <v>4683</v>
      </c>
      <c r="BK56" s="265">
        <f t="shared" si="373"/>
        <v>3299</v>
      </c>
      <c r="BL56" s="266">
        <f t="shared" ref="BL56" si="383">SUM(BL57:BL61)</f>
        <v>1772</v>
      </c>
      <c r="BM56" s="266">
        <f>SUM(BM57:BM61)</f>
        <v>1527</v>
      </c>
      <c r="BN56" s="265">
        <f t="shared" si="373"/>
        <v>1496</v>
      </c>
      <c r="BO56" s="266">
        <f t="shared" ref="BO56" si="384">SUM(BO57:BO61)</f>
        <v>862</v>
      </c>
      <c r="BP56" s="266">
        <f>SUM(BP57:BP61)</f>
        <v>634</v>
      </c>
      <c r="BQ56" s="265">
        <f t="shared" ref="BQ56:BT56" si="385">SUM(BQ57:BQ61)</f>
        <v>2949</v>
      </c>
      <c r="BR56" s="266">
        <f t="shared" ref="BR56" si="386">SUM(BR57:BR61)</f>
        <v>1613</v>
      </c>
      <c r="BS56" s="266">
        <f>SUM(BS57:BS61)</f>
        <v>1336</v>
      </c>
      <c r="BT56" s="265">
        <f t="shared" si="385"/>
        <v>641</v>
      </c>
      <c r="BU56" s="266">
        <f t="shared" ref="BU56" si="387">SUM(BU57:BU61)</f>
        <v>392</v>
      </c>
      <c r="BV56" s="310">
        <f>SUM(BV57:BV61)</f>
        <v>249</v>
      </c>
    </row>
    <row r="57" spans="1:74" s="71" customFormat="1" ht="15" customHeight="1" x14ac:dyDescent="0.3">
      <c r="B57" s="57" t="s">
        <v>106</v>
      </c>
      <c r="C57" s="209">
        <f t="shared" ref="C57:C61" si="388">D57+E57</f>
        <v>33470</v>
      </c>
      <c r="D57" s="256">
        <v>17569</v>
      </c>
      <c r="E57" s="256">
        <v>15901</v>
      </c>
      <c r="F57" s="257">
        <f t="shared" ref="F57:F61" si="389">G57+H57</f>
        <v>6883</v>
      </c>
      <c r="G57" s="258">
        <v>3450</v>
      </c>
      <c r="H57" s="258">
        <v>3433</v>
      </c>
      <c r="I57" s="257">
        <f t="shared" ref="I57:I61" si="390">J57+K57</f>
        <v>2977</v>
      </c>
      <c r="J57" s="258">
        <v>1594</v>
      </c>
      <c r="K57" s="258">
        <v>1383</v>
      </c>
      <c r="L57" s="257">
        <f t="shared" ref="L57:L61" si="391">M57+N57</f>
        <v>1695</v>
      </c>
      <c r="M57" s="258">
        <v>888</v>
      </c>
      <c r="N57" s="258">
        <v>807</v>
      </c>
      <c r="O57" s="257">
        <f>P57+Q57</f>
        <v>1852</v>
      </c>
      <c r="P57" s="258">
        <v>968</v>
      </c>
      <c r="Q57" s="258">
        <v>884</v>
      </c>
      <c r="R57" s="257">
        <f t="shared" ref="R57:R61" si="392">S57+T57</f>
        <v>6880</v>
      </c>
      <c r="S57" s="258">
        <v>3630</v>
      </c>
      <c r="T57" s="258">
        <v>3250</v>
      </c>
      <c r="U57" s="257">
        <f t="shared" ref="U57:U61" si="393">V57+W57</f>
        <v>1198</v>
      </c>
      <c r="V57" s="258">
        <v>629</v>
      </c>
      <c r="W57" s="258">
        <v>569</v>
      </c>
      <c r="X57" s="257">
        <f t="shared" ref="X57:X61" si="394">Y57+Z57</f>
        <v>962</v>
      </c>
      <c r="Y57" s="258">
        <v>528</v>
      </c>
      <c r="Z57" s="258">
        <v>434</v>
      </c>
      <c r="AA57" s="257">
        <f t="shared" ref="AA57:AA61" si="395">AB57+AC57</f>
        <v>927</v>
      </c>
      <c r="AB57" s="258">
        <v>498</v>
      </c>
      <c r="AC57" s="258">
        <v>429</v>
      </c>
      <c r="AD57" s="257">
        <f t="shared" ref="AD57:AD61" si="396">AE57+AF57</f>
        <v>732</v>
      </c>
      <c r="AE57" s="258">
        <v>378</v>
      </c>
      <c r="AF57" s="258">
        <v>354</v>
      </c>
      <c r="AG57" s="257">
        <f t="shared" si="25"/>
        <v>3639</v>
      </c>
      <c r="AH57" s="258">
        <v>1898</v>
      </c>
      <c r="AI57" s="258">
        <v>1741</v>
      </c>
      <c r="AJ57" s="257">
        <f t="shared" ref="AJ57:AJ61" si="397">AK57+AL57</f>
        <v>189</v>
      </c>
      <c r="AK57" s="258">
        <v>120</v>
      </c>
      <c r="AL57" s="258">
        <v>69</v>
      </c>
      <c r="AM57" s="257">
        <f t="shared" ref="AM57:AM61" si="398">AN57+AO57</f>
        <v>394</v>
      </c>
      <c r="AN57" s="258">
        <v>221</v>
      </c>
      <c r="AO57" s="258">
        <v>173</v>
      </c>
      <c r="AP57" s="257">
        <f t="shared" si="153"/>
        <v>181</v>
      </c>
      <c r="AQ57" s="258">
        <v>104</v>
      </c>
      <c r="AR57" s="258">
        <v>77</v>
      </c>
      <c r="AS57" s="257">
        <f t="shared" ref="AS57:AS61" si="399">AT57+AU57</f>
        <v>144</v>
      </c>
      <c r="AT57" s="258">
        <v>84</v>
      </c>
      <c r="AU57" s="258">
        <v>60</v>
      </c>
      <c r="AV57" s="257">
        <f t="shared" ref="AV57:AV61" si="400">AW57+AX57</f>
        <v>331</v>
      </c>
      <c r="AW57" s="258">
        <v>185</v>
      </c>
      <c r="AX57" s="258">
        <v>146</v>
      </c>
      <c r="AY57" s="257">
        <f t="shared" ref="AY57:AY61" si="401">AZ57+BA57</f>
        <v>334</v>
      </c>
      <c r="AZ57" s="258">
        <v>186</v>
      </c>
      <c r="BA57" s="258">
        <v>148</v>
      </c>
      <c r="BB57" s="257">
        <f t="shared" ref="BB57:BB61" si="402">BC57+BD57</f>
        <v>312</v>
      </c>
      <c r="BC57" s="258">
        <v>164</v>
      </c>
      <c r="BD57" s="258">
        <v>148</v>
      </c>
      <c r="BE57" s="257">
        <f t="shared" ref="BE57:BE61" si="403">BF57+BG57</f>
        <v>351</v>
      </c>
      <c r="BF57" s="258">
        <v>190</v>
      </c>
      <c r="BG57" s="258">
        <v>161</v>
      </c>
      <c r="BH57" s="257">
        <f t="shared" ref="BH57:BH61" si="404">BI57+BJ57</f>
        <v>1917</v>
      </c>
      <c r="BI57" s="258">
        <v>998</v>
      </c>
      <c r="BJ57" s="258">
        <v>919</v>
      </c>
      <c r="BK57" s="257">
        <f t="shared" ref="BK57:BK61" si="405">BL57+BM57</f>
        <v>666</v>
      </c>
      <c r="BL57" s="258">
        <v>358</v>
      </c>
      <c r="BM57" s="258">
        <v>308</v>
      </c>
      <c r="BN57" s="257">
        <f t="shared" ref="BN57:BN61" si="406">BO57+BP57</f>
        <v>255</v>
      </c>
      <c r="BO57" s="258">
        <v>143</v>
      </c>
      <c r="BP57" s="258">
        <v>112</v>
      </c>
      <c r="BQ57" s="257">
        <f t="shared" ref="BQ57:BQ61" si="407">BR57+BS57</f>
        <v>539</v>
      </c>
      <c r="BR57" s="258">
        <v>291</v>
      </c>
      <c r="BS57" s="258">
        <v>248</v>
      </c>
      <c r="BT57" s="257">
        <f t="shared" ref="BT57:BT61" si="408">BU57+BV57</f>
        <v>112</v>
      </c>
      <c r="BU57" s="258">
        <v>64</v>
      </c>
      <c r="BV57" s="259">
        <v>48</v>
      </c>
    </row>
    <row r="58" spans="1:74" s="71" customFormat="1" ht="15" customHeight="1" x14ac:dyDescent="0.3">
      <c r="B58" s="57" t="s">
        <v>47</v>
      </c>
      <c r="C58" s="209">
        <f t="shared" si="388"/>
        <v>35148</v>
      </c>
      <c r="D58" s="256">
        <v>18246</v>
      </c>
      <c r="E58" s="256">
        <v>16902</v>
      </c>
      <c r="F58" s="257">
        <f t="shared" si="389"/>
        <v>7119</v>
      </c>
      <c r="G58" s="258">
        <v>3607</v>
      </c>
      <c r="H58" s="258">
        <v>3512</v>
      </c>
      <c r="I58" s="257">
        <f t="shared" si="390"/>
        <v>3154</v>
      </c>
      <c r="J58" s="258">
        <v>1642</v>
      </c>
      <c r="K58" s="258">
        <v>1512</v>
      </c>
      <c r="L58" s="257">
        <f t="shared" si="391"/>
        <v>1850</v>
      </c>
      <c r="M58" s="258">
        <v>974</v>
      </c>
      <c r="N58" s="258">
        <v>876</v>
      </c>
      <c r="O58" s="257">
        <f t="shared" ref="O58:O61" si="409">P58+Q58</f>
        <v>2111</v>
      </c>
      <c r="P58" s="258">
        <v>1049</v>
      </c>
      <c r="Q58" s="258">
        <v>1062</v>
      </c>
      <c r="R58" s="257">
        <f t="shared" si="392"/>
        <v>7154</v>
      </c>
      <c r="S58" s="258">
        <v>3638</v>
      </c>
      <c r="T58" s="258">
        <v>3516</v>
      </c>
      <c r="U58" s="257">
        <f t="shared" si="393"/>
        <v>1247</v>
      </c>
      <c r="V58" s="258">
        <v>627</v>
      </c>
      <c r="W58" s="258">
        <v>620</v>
      </c>
      <c r="X58" s="257">
        <f t="shared" si="394"/>
        <v>1033</v>
      </c>
      <c r="Y58" s="258">
        <v>561</v>
      </c>
      <c r="Z58" s="258">
        <v>472</v>
      </c>
      <c r="AA58" s="257">
        <f t="shared" si="395"/>
        <v>946</v>
      </c>
      <c r="AB58" s="258">
        <v>481</v>
      </c>
      <c r="AC58" s="258">
        <v>465</v>
      </c>
      <c r="AD58" s="257">
        <f t="shared" si="396"/>
        <v>740</v>
      </c>
      <c r="AE58" s="258">
        <v>370</v>
      </c>
      <c r="AF58" s="258">
        <v>370</v>
      </c>
      <c r="AG58" s="257">
        <f t="shared" si="25"/>
        <v>3677</v>
      </c>
      <c r="AH58" s="258">
        <v>1900</v>
      </c>
      <c r="AI58" s="258">
        <v>1777</v>
      </c>
      <c r="AJ58" s="257">
        <f t="shared" si="397"/>
        <v>179</v>
      </c>
      <c r="AK58" s="258">
        <v>109</v>
      </c>
      <c r="AL58" s="258">
        <v>70</v>
      </c>
      <c r="AM58" s="257">
        <f t="shared" si="398"/>
        <v>411</v>
      </c>
      <c r="AN58" s="258">
        <v>254</v>
      </c>
      <c r="AO58" s="258">
        <v>157</v>
      </c>
      <c r="AP58" s="257">
        <f t="shared" si="153"/>
        <v>190</v>
      </c>
      <c r="AQ58" s="258">
        <v>107</v>
      </c>
      <c r="AR58" s="258">
        <v>83</v>
      </c>
      <c r="AS58" s="257">
        <f t="shared" si="399"/>
        <v>139</v>
      </c>
      <c r="AT58" s="258">
        <v>83</v>
      </c>
      <c r="AU58" s="258">
        <v>56</v>
      </c>
      <c r="AV58" s="257">
        <f t="shared" si="400"/>
        <v>371</v>
      </c>
      <c r="AW58" s="258">
        <v>200</v>
      </c>
      <c r="AX58" s="258">
        <v>171</v>
      </c>
      <c r="AY58" s="257">
        <f t="shared" si="401"/>
        <v>378</v>
      </c>
      <c r="AZ58" s="258">
        <v>203</v>
      </c>
      <c r="BA58" s="258">
        <v>175</v>
      </c>
      <c r="BB58" s="257">
        <f t="shared" si="402"/>
        <v>335</v>
      </c>
      <c r="BC58" s="258">
        <v>187</v>
      </c>
      <c r="BD58" s="258">
        <v>148</v>
      </c>
      <c r="BE58" s="257">
        <f t="shared" si="403"/>
        <v>430</v>
      </c>
      <c r="BF58" s="258">
        <v>271</v>
      </c>
      <c r="BG58" s="258">
        <v>159</v>
      </c>
      <c r="BH58" s="257">
        <f t="shared" si="404"/>
        <v>2009</v>
      </c>
      <c r="BI58" s="258">
        <v>1083</v>
      </c>
      <c r="BJ58" s="258">
        <v>926</v>
      </c>
      <c r="BK58" s="257">
        <f t="shared" si="405"/>
        <v>661</v>
      </c>
      <c r="BL58" s="258">
        <v>348</v>
      </c>
      <c r="BM58" s="258">
        <v>313</v>
      </c>
      <c r="BN58" s="257">
        <f t="shared" si="406"/>
        <v>295</v>
      </c>
      <c r="BO58" s="258">
        <v>161</v>
      </c>
      <c r="BP58" s="258">
        <v>134</v>
      </c>
      <c r="BQ58" s="257">
        <f t="shared" si="407"/>
        <v>593</v>
      </c>
      <c r="BR58" s="258">
        <v>317</v>
      </c>
      <c r="BS58" s="258">
        <v>276</v>
      </c>
      <c r="BT58" s="257">
        <f t="shared" si="408"/>
        <v>126</v>
      </c>
      <c r="BU58" s="258">
        <v>74</v>
      </c>
      <c r="BV58" s="259">
        <v>52</v>
      </c>
    </row>
    <row r="59" spans="1:74" s="71" customFormat="1" ht="15" customHeight="1" x14ac:dyDescent="0.3">
      <c r="B59" s="57" t="s">
        <v>48</v>
      </c>
      <c r="C59" s="209">
        <f t="shared" si="388"/>
        <v>34015</v>
      </c>
      <c r="D59" s="256">
        <v>17841</v>
      </c>
      <c r="E59" s="256">
        <v>16174</v>
      </c>
      <c r="F59" s="257">
        <f t="shared" si="389"/>
        <v>6804</v>
      </c>
      <c r="G59" s="258">
        <v>3498</v>
      </c>
      <c r="H59" s="258">
        <v>3306</v>
      </c>
      <c r="I59" s="257">
        <f t="shared" si="390"/>
        <v>3071</v>
      </c>
      <c r="J59" s="258">
        <v>1604</v>
      </c>
      <c r="K59" s="258">
        <v>1467</v>
      </c>
      <c r="L59" s="257">
        <f t="shared" si="391"/>
        <v>1725</v>
      </c>
      <c r="M59" s="258">
        <v>923</v>
      </c>
      <c r="N59" s="258">
        <v>802</v>
      </c>
      <c r="O59" s="257">
        <f t="shared" si="409"/>
        <v>2017</v>
      </c>
      <c r="P59" s="258">
        <v>1034</v>
      </c>
      <c r="Q59" s="258">
        <v>983</v>
      </c>
      <c r="R59" s="257">
        <f t="shared" si="392"/>
        <v>6864</v>
      </c>
      <c r="S59" s="258">
        <v>3408</v>
      </c>
      <c r="T59" s="258">
        <v>3456</v>
      </c>
      <c r="U59" s="257">
        <f t="shared" si="393"/>
        <v>1278</v>
      </c>
      <c r="V59" s="258">
        <v>650</v>
      </c>
      <c r="W59" s="258">
        <v>628</v>
      </c>
      <c r="X59" s="257">
        <f t="shared" si="394"/>
        <v>1050</v>
      </c>
      <c r="Y59" s="258">
        <v>585</v>
      </c>
      <c r="Z59" s="258">
        <v>465</v>
      </c>
      <c r="AA59" s="257">
        <f t="shared" si="395"/>
        <v>968</v>
      </c>
      <c r="AB59" s="258">
        <v>511</v>
      </c>
      <c r="AC59" s="258">
        <v>457</v>
      </c>
      <c r="AD59" s="257">
        <f t="shared" si="396"/>
        <v>753</v>
      </c>
      <c r="AE59" s="258">
        <v>425</v>
      </c>
      <c r="AF59" s="258">
        <v>328</v>
      </c>
      <c r="AG59" s="257">
        <f t="shared" si="25"/>
        <v>3636</v>
      </c>
      <c r="AH59" s="258">
        <v>1878</v>
      </c>
      <c r="AI59" s="258">
        <v>1758</v>
      </c>
      <c r="AJ59" s="257">
        <f t="shared" si="397"/>
        <v>179</v>
      </c>
      <c r="AK59" s="258">
        <v>110</v>
      </c>
      <c r="AL59" s="258">
        <v>69</v>
      </c>
      <c r="AM59" s="257">
        <f t="shared" si="398"/>
        <v>365</v>
      </c>
      <c r="AN59" s="258">
        <v>223</v>
      </c>
      <c r="AO59" s="258">
        <v>142</v>
      </c>
      <c r="AP59" s="257">
        <f t="shared" si="153"/>
        <v>238</v>
      </c>
      <c r="AQ59" s="258">
        <v>142</v>
      </c>
      <c r="AR59" s="258">
        <v>96</v>
      </c>
      <c r="AS59" s="257">
        <f t="shared" si="399"/>
        <v>140</v>
      </c>
      <c r="AT59" s="258">
        <v>89</v>
      </c>
      <c r="AU59" s="258">
        <v>51</v>
      </c>
      <c r="AV59" s="257">
        <f t="shared" si="400"/>
        <v>345</v>
      </c>
      <c r="AW59" s="258">
        <v>195</v>
      </c>
      <c r="AX59" s="258">
        <v>150</v>
      </c>
      <c r="AY59" s="257">
        <f t="shared" si="401"/>
        <v>387</v>
      </c>
      <c r="AZ59" s="258">
        <v>222</v>
      </c>
      <c r="BA59" s="258">
        <v>165</v>
      </c>
      <c r="BB59" s="257">
        <f t="shared" si="402"/>
        <v>314</v>
      </c>
      <c r="BC59" s="258">
        <v>181</v>
      </c>
      <c r="BD59" s="258">
        <v>133</v>
      </c>
      <c r="BE59" s="257">
        <f t="shared" si="403"/>
        <v>417</v>
      </c>
      <c r="BF59" s="258">
        <v>269</v>
      </c>
      <c r="BG59" s="258">
        <v>148</v>
      </c>
      <c r="BH59" s="257">
        <f t="shared" si="404"/>
        <v>1885</v>
      </c>
      <c r="BI59" s="258">
        <v>1022</v>
      </c>
      <c r="BJ59" s="258">
        <v>863</v>
      </c>
      <c r="BK59" s="257">
        <f t="shared" si="405"/>
        <v>635</v>
      </c>
      <c r="BL59" s="258">
        <v>338</v>
      </c>
      <c r="BM59" s="258">
        <v>297</v>
      </c>
      <c r="BN59" s="257">
        <f t="shared" si="406"/>
        <v>279</v>
      </c>
      <c r="BO59" s="258">
        <v>167</v>
      </c>
      <c r="BP59" s="258">
        <v>112</v>
      </c>
      <c r="BQ59" s="257">
        <f t="shared" si="407"/>
        <v>552</v>
      </c>
      <c r="BR59" s="258">
        <v>300</v>
      </c>
      <c r="BS59" s="258">
        <v>252</v>
      </c>
      <c r="BT59" s="257">
        <f t="shared" si="408"/>
        <v>113</v>
      </c>
      <c r="BU59" s="258">
        <v>67</v>
      </c>
      <c r="BV59" s="259">
        <v>46</v>
      </c>
    </row>
    <row r="60" spans="1:74" s="71" customFormat="1" ht="15" customHeight="1" x14ac:dyDescent="0.3">
      <c r="B60" s="57" t="s">
        <v>49</v>
      </c>
      <c r="C60" s="209">
        <f t="shared" si="388"/>
        <v>36902</v>
      </c>
      <c r="D60" s="256">
        <v>19051</v>
      </c>
      <c r="E60" s="256">
        <v>17851</v>
      </c>
      <c r="F60" s="257">
        <f t="shared" si="389"/>
        <v>7138</v>
      </c>
      <c r="G60" s="258">
        <v>3591</v>
      </c>
      <c r="H60" s="258">
        <v>3547</v>
      </c>
      <c r="I60" s="257">
        <f t="shared" si="390"/>
        <v>3486</v>
      </c>
      <c r="J60" s="258">
        <v>1838</v>
      </c>
      <c r="K60" s="258">
        <v>1648</v>
      </c>
      <c r="L60" s="257">
        <f t="shared" si="391"/>
        <v>1787</v>
      </c>
      <c r="M60" s="258">
        <v>962</v>
      </c>
      <c r="N60" s="258">
        <v>825</v>
      </c>
      <c r="O60" s="257">
        <f t="shared" si="409"/>
        <v>2264</v>
      </c>
      <c r="P60" s="258">
        <v>1139</v>
      </c>
      <c r="Q60" s="258">
        <v>1125</v>
      </c>
      <c r="R60" s="257">
        <f t="shared" si="392"/>
        <v>7176</v>
      </c>
      <c r="S60" s="258">
        <v>3517</v>
      </c>
      <c r="T60" s="258">
        <v>3659</v>
      </c>
      <c r="U60" s="257">
        <f t="shared" si="393"/>
        <v>1394</v>
      </c>
      <c r="V60" s="258">
        <v>672</v>
      </c>
      <c r="W60" s="258">
        <v>722</v>
      </c>
      <c r="X60" s="257">
        <f t="shared" si="394"/>
        <v>1282</v>
      </c>
      <c r="Y60" s="258">
        <v>719</v>
      </c>
      <c r="Z60" s="258">
        <v>563</v>
      </c>
      <c r="AA60" s="257">
        <f t="shared" si="395"/>
        <v>1162</v>
      </c>
      <c r="AB60" s="258">
        <v>605</v>
      </c>
      <c r="AC60" s="258">
        <v>557</v>
      </c>
      <c r="AD60" s="257">
        <f t="shared" si="396"/>
        <v>886</v>
      </c>
      <c r="AE60" s="258">
        <v>449</v>
      </c>
      <c r="AF60" s="258">
        <v>437</v>
      </c>
      <c r="AG60" s="257">
        <f t="shared" si="25"/>
        <v>3951</v>
      </c>
      <c r="AH60" s="258">
        <v>2034</v>
      </c>
      <c r="AI60" s="258">
        <v>1917</v>
      </c>
      <c r="AJ60" s="257">
        <f t="shared" si="397"/>
        <v>206</v>
      </c>
      <c r="AK60" s="258">
        <v>114</v>
      </c>
      <c r="AL60" s="258">
        <v>92</v>
      </c>
      <c r="AM60" s="257">
        <f t="shared" si="398"/>
        <v>483</v>
      </c>
      <c r="AN60" s="258">
        <v>286</v>
      </c>
      <c r="AO60" s="258">
        <v>197</v>
      </c>
      <c r="AP60" s="257">
        <f t="shared" si="153"/>
        <v>214</v>
      </c>
      <c r="AQ60" s="258">
        <v>116</v>
      </c>
      <c r="AR60" s="258">
        <v>98</v>
      </c>
      <c r="AS60" s="257">
        <f t="shared" si="399"/>
        <v>162</v>
      </c>
      <c r="AT60" s="258">
        <v>86</v>
      </c>
      <c r="AU60" s="258">
        <v>76</v>
      </c>
      <c r="AV60" s="257">
        <f t="shared" si="400"/>
        <v>338</v>
      </c>
      <c r="AW60" s="258">
        <v>187</v>
      </c>
      <c r="AX60" s="258">
        <v>151</v>
      </c>
      <c r="AY60" s="257">
        <f t="shared" si="401"/>
        <v>405</v>
      </c>
      <c r="AZ60" s="258">
        <v>242</v>
      </c>
      <c r="BA60" s="258">
        <v>163</v>
      </c>
      <c r="BB60" s="257">
        <f t="shared" si="402"/>
        <v>372</v>
      </c>
      <c r="BC60" s="258">
        <v>200</v>
      </c>
      <c r="BD60" s="258">
        <v>172</v>
      </c>
      <c r="BE60" s="257">
        <f t="shared" si="403"/>
        <v>448</v>
      </c>
      <c r="BF60" s="258">
        <v>269</v>
      </c>
      <c r="BG60" s="258">
        <v>179</v>
      </c>
      <c r="BH60" s="257">
        <f t="shared" si="404"/>
        <v>2044</v>
      </c>
      <c r="BI60" s="258">
        <v>1072</v>
      </c>
      <c r="BJ60" s="258">
        <v>972</v>
      </c>
      <c r="BK60" s="257">
        <f t="shared" si="405"/>
        <v>656</v>
      </c>
      <c r="BL60" s="258">
        <v>349</v>
      </c>
      <c r="BM60" s="258">
        <v>307</v>
      </c>
      <c r="BN60" s="257">
        <f t="shared" si="406"/>
        <v>317</v>
      </c>
      <c r="BO60" s="258">
        <v>192</v>
      </c>
      <c r="BP60" s="258">
        <v>125</v>
      </c>
      <c r="BQ60" s="257">
        <f t="shared" si="407"/>
        <v>599</v>
      </c>
      <c r="BR60" s="258">
        <v>330</v>
      </c>
      <c r="BS60" s="258">
        <v>269</v>
      </c>
      <c r="BT60" s="257">
        <f t="shared" si="408"/>
        <v>132</v>
      </c>
      <c r="BU60" s="258">
        <v>82</v>
      </c>
      <c r="BV60" s="259">
        <v>50</v>
      </c>
    </row>
    <row r="61" spans="1:74" s="71" customFormat="1" ht="15" customHeight="1" x14ac:dyDescent="0.3">
      <c r="B61" s="58" t="s">
        <v>50</v>
      </c>
      <c r="C61" s="213">
        <f t="shared" si="388"/>
        <v>39546</v>
      </c>
      <c r="D61" s="260">
        <v>20555</v>
      </c>
      <c r="E61" s="260">
        <v>18991</v>
      </c>
      <c r="F61" s="262">
        <f t="shared" si="389"/>
        <v>8107</v>
      </c>
      <c r="G61" s="263">
        <v>4094</v>
      </c>
      <c r="H61" s="263">
        <v>4013</v>
      </c>
      <c r="I61" s="262">
        <f t="shared" si="390"/>
        <v>3877</v>
      </c>
      <c r="J61" s="263">
        <v>2041</v>
      </c>
      <c r="K61" s="263">
        <v>1836</v>
      </c>
      <c r="L61" s="262">
        <f t="shared" si="391"/>
        <v>2023</v>
      </c>
      <c r="M61" s="263">
        <v>1061</v>
      </c>
      <c r="N61" s="263">
        <v>962</v>
      </c>
      <c r="O61" s="262">
        <f t="shared" si="409"/>
        <v>2344</v>
      </c>
      <c r="P61" s="263">
        <v>1231</v>
      </c>
      <c r="Q61" s="263">
        <v>1113</v>
      </c>
      <c r="R61" s="262">
        <f t="shared" si="392"/>
        <v>7169</v>
      </c>
      <c r="S61" s="263">
        <v>3450</v>
      </c>
      <c r="T61" s="263">
        <v>3719</v>
      </c>
      <c r="U61" s="262">
        <f t="shared" si="393"/>
        <v>1474</v>
      </c>
      <c r="V61" s="263">
        <v>751</v>
      </c>
      <c r="W61" s="263">
        <v>723</v>
      </c>
      <c r="X61" s="262">
        <f t="shared" si="394"/>
        <v>1305</v>
      </c>
      <c r="Y61" s="263">
        <v>713</v>
      </c>
      <c r="Z61" s="263">
        <v>592</v>
      </c>
      <c r="AA61" s="262">
        <f t="shared" si="395"/>
        <v>1225</v>
      </c>
      <c r="AB61" s="263">
        <v>657</v>
      </c>
      <c r="AC61" s="263">
        <v>568</v>
      </c>
      <c r="AD61" s="262">
        <f t="shared" si="396"/>
        <v>988</v>
      </c>
      <c r="AE61" s="263">
        <v>532</v>
      </c>
      <c r="AF61" s="263">
        <v>456</v>
      </c>
      <c r="AG61" s="262">
        <f t="shared" si="25"/>
        <v>4143</v>
      </c>
      <c r="AH61" s="263">
        <v>2142</v>
      </c>
      <c r="AI61" s="263">
        <v>2001</v>
      </c>
      <c r="AJ61" s="262">
        <f t="shared" si="397"/>
        <v>230</v>
      </c>
      <c r="AK61" s="263">
        <v>138</v>
      </c>
      <c r="AL61" s="263">
        <v>92</v>
      </c>
      <c r="AM61" s="262">
        <f t="shared" si="398"/>
        <v>450</v>
      </c>
      <c r="AN61" s="263">
        <v>277</v>
      </c>
      <c r="AO61" s="263">
        <v>173</v>
      </c>
      <c r="AP61" s="262">
        <f t="shared" si="153"/>
        <v>259</v>
      </c>
      <c r="AQ61" s="263">
        <v>149</v>
      </c>
      <c r="AR61" s="263">
        <v>110</v>
      </c>
      <c r="AS61" s="262">
        <f t="shared" si="399"/>
        <v>171</v>
      </c>
      <c r="AT61" s="263">
        <v>100</v>
      </c>
      <c r="AU61" s="263">
        <v>71</v>
      </c>
      <c r="AV61" s="262">
        <f t="shared" si="400"/>
        <v>375</v>
      </c>
      <c r="AW61" s="263">
        <v>200</v>
      </c>
      <c r="AX61" s="263">
        <v>175</v>
      </c>
      <c r="AY61" s="262">
        <f t="shared" si="401"/>
        <v>430</v>
      </c>
      <c r="AZ61" s="263">
        <v>254</v>
      </c>
      <c r="BA61" s="263">
        <v>176</v>
      </c>
      <c r="BB61" s="262">
        <f t="shared" si="402"/>
        <v>413</v>
      </c>
      <c r="BC61" s="263">
        <v>227</v>
      </c>
      <c r="BD61" s="263">
        <v>186</v>
      </c>
      <c r="BE61" s="262">
        <f t="shared" si="403"/>
        <v>503</v>
      </c>
      <c r="BF61" s="263">
        <v>278</v>
      </c>
      <c r="BG61" s="263">
        <v>225</v>
      </c>
      <c r="BH61" s="262">
        <f t="shared" si="404"/>
        <v>2205</v>
      </c>
      <c r="BI61" s="263">
        <v>1202</v>
      </c>
      <c r="BJ61" s="263">
        <v>1003</v>
      </c>
      <c r="BK61" s="262">
        <f t="shared" si="405"/>
        <v>681</v>
      </c>
      <c r="BL61" s="263">
        <v>379</v>
      </c>
      <c r="BM61" s="263">
        <v>302</v>
      </c>
      <c r="BN61" s="262">
        <f t="shared" si="406"/>
        <v>350</v>
      </c>
      <c r="BO61" s="263">
        <v>199</v>
      </c>
      <c r="BP61" s="263">
        <v>151</v>
      </c>
      <c r="BQ61" s="262">
        <f t="shared" si="407"/>
        <v>666</v>
      </c>
      <c r="BR61" s="263">
        <v>375</v>
      </c>
      <c r="BS61" s="263">
        <v>291</v>
      </c>
      <c r="BT61" s="262">
        <f t="shared" si="408"/>
        <v>158</v>
      </c>
      <c r="BU61" s="263">
        <v>105</v>
      </c>
      <c r="BV61" s="264">
        <v>53</v>
      </c>
    </row>
    <row r="62" spans="1:74" s="8" customFormat="1" ht="15" customHeight="1" x14ac:dyDescent="0.3">
      <c r="A62" s="71"/>
      <c r="B62" s="54" t="s">
        <v>11</v>
      </c>
      <c r="C62" s="185">
        <f>D62+E62</f>
        <v>217750</v>
      </c>
      <c r="D62" s="185">
        <f>SUM(D63:D67)</f>
        <v>113968</v>
      </c>
      <c r="E62" s="185">
        <f t="shared" ref="E62" si="410">SUM(E63:E67)</f>
        <v>103782</v>
      </c>
      <c r="F62" s="208">
        <f t="shared" ref="F62:AG62" si="411">SUM(F63:F67)</f>
        <v>43716</v>
      </c>
      <c r="G62" s="195">
        <f>SUM(G63:G67)</f>
        <v>21819</v>
      </c>
      <c r="H62" s="195">
        <f t="shared" ref="H62" si="412">SUM(H63:H67)</f>
        <v>21897</v>
      </c>
      <c r="I62" s="265">
        <f t="shared" si="411"/>
        <v>21933</v>
      </c>
      <c r="J62" s="266">
        <f>SUM(J63:J67)</f>
        <v>11406</v>
      </c>
      <c r="K62" s="266">
        <f t="shared" ref="K62" si="413">SUM(K63:K67)</f>
        <v>10527</v>
      </c>
      <c r="L62" s="265">
        <f t="shared" si="411"/>
        <v>10849</v>
      </c>
      <c r="M62" s="266">
        <f>SUM(M63:M67)</f>
        <v>5695</v>
      </c>
      <c r="N62" s="266">
        <f t="shared" ref="N62" si="414">SUM(N63:N67)</f>
        <v>5154</v>
      </c>
      <c r="O62" s="265">
        <f t="shared" si="411"/>
        <v>12820</v>
      </c>
      <c r="P62" s="266">
        <f>SUM(P63:P67)</f>
        <v>6797</v>
      </c>
      <c r="Q62" s="266">
        <f t="shared" ref="Q62" si="415">SUM(Q63:Q67)</f>
        <v>6023</v>
      </c>
      <c r="R62" s="265">
        <f t="shared" si="411"/>
        <v>38848</v>
      </c>
      <c r="S62" s="266">
        <f>SUM(S63:S67)</f>
        <v>19579</v>
      </c>
      <c r="T62" s="266">
        <f t="shared" ref="T62" si="416">SUM(T63:T67)</f>
        <v>19269</v>
      </c>
      <c r="U62" s="265">
        <f t="shared" si="411"/>
        <v>8267</v>
      </c>
      <c r="V62" s="266">
        <f>SUM(V63:V67)</f>
        <v>4382</v>
      </c>
      <c r="W62" s="266">
        <f t="shared" ref="W62" si="417">SUM(W63:W67)</f>
        <v>3885</v>
      </c>
      <c r="X62" s="265">
        <f t="shared" si="411"/>
        <v>7540</v>
      </c>
      <c r="Y62" s="266">
        <f>SUM(Y63:Y67)</f>
        <v>4092</v>
      </c>
      <c r="Z62" s="266">
        <f t="shared" ref="Z62" si="418">SUM(Z63:Z67)</f>
        <v>3448</v>
      </c>
      <c r="AA62" s="265">
        <f t="shared" si="411"/>
        <v>7093</v>
      </c>
      <c r="AB62" s="266">
        <f>SUM(AB63:AB67)</f>
        <v>3816</v>
      </c>
      <c r="AC62" s="266">
        <f t="shared" ref="AC62" si="419">SUM(AC63:AC67)</f>
        <v>3277</v>
      </c>
      <c r="AD62" s="265">
        <f t="shared" si="411"/>
        <v>4993</v>
      </c>
      <c r="AE62" s="266">
        <f t="shared" ref="AE62:AF62" si="420">SUM(AE63:AE67)</f>
        <v>2685</v>
      </c>
      <c r="AF62" s="266">
        <f t="shared" si="420"/>
        <v>2308</v>
      </c>
      <c r="AG62" s="265">
        <f t="shared" si="411"/>
        <v>22805</v>
      </c>
      <c r="AH62" s="266">
        <f t="shared" ref="AH62:AI62" si="421">SUM(AH63:AH67)</f>
        <v>11545</v>
      </c>
      <c r="AI62" s="266">
        <f t="shared" si="421"/>
        <v>11260</v>
      </c>
      <c r="AJ62" s="265">
        <f t="shared" ref="AJ62:BO62" si="422">SUM(AJ63:AJ67)</f>
        <v>1379</v>
      </c>
      <c r="AK62" s="266">
        <f t="shared" si="422"/>
        <v>810</v>
      </c>
      <c r="AL62" s="266">
        <f t="shared" si="422"/>
        <v>569</v>
      </c>
      <c r="AM62" s="265">
        <f t="shared" si="422"/>
        <v>2988</v>
      </c>
      <c r="AN62" s="266">
        <f t="shared" si="422"/>
        <v>1702</v>
      </c>
      <c r="AO62" s="266">
        <f t="shared" si="422"/>
        <v>1286</v>
      </c>
      <c r="AP62" s="265">
        <f t="shared" si="422"/>
        <v>1575</v>
      </c>
      <c r="AQ62" s="266">
        <f t="shared" si="422"/>
        <v>911</v>
      </c>
      <c r="AR62" s="266">
        <f t="shared" si="422"/>
        <v>664</v>
      </c>
      <c r="AS62" s="265">
        <f t="shared" si="422"/>
        <v>1161</v>
      </c>
      <c r="AT62" s="266">
        <f t="shared" si="422"/>
        <v>708</v>
      </c>
      <c r="AU62" s="266">
        <f t="shared" si="422"/>
        <v>453</v>
      </c>
      <c r="AV62" s="265">
        <f t="shared" si="422"/>
        <v>2541</v>
      </c>
      <c r="AW62" s="266">
        <f t="shared" si="422"/>
        <v>1475</v>
      </c>
      <c r="AX62" s="266">
        <f t="shared" si="422"/>
        <v>1066</v>
      </c>
      <c r="AY62" s="265">
        <f t="shared" si="422"/>
        <v>2755</v>
      </c>
      <c r="AZ62" s="266">
        <f t="shared" si="422"/>
        <v>1515</v>
      </c>
      <c r="BA62" s="266">
        <f>SUM(BA63:BA67)</f>
        <v>1240</v>
      </c>
      <c r="BB62" s="265">
        <f t="shared" si="422"/>
        <v>2543</v>
      </c>
      <c r="BC62" s="266">
        <f t="shared" si="422"/>
        <v>1478</v>
      </c>
      <c r="BD62" s="266">
        <f>SUM(BD63:BD67)</f>
        <v>1065</v>
      </c>
      <c r="BE62" s="265">
        <f t="shared" si="422"/>
        <v>2971</v>
      </c>
      <c r="BF62" s="266">
        <f t="shared" si="422"/>
        <v>1784</v>
      </c>
      <c r="BG62" s="266">
        <f>SUM(BG63:BG67)</f>
        <v>1187</v>
      </c>
      <c r="BH62" s="265">
        <f t="shared" si="422"/>
        <v>10931</v>
      </c>
      <c r="BI62" s="266">
        <f t="shared" si="422"/>
        <v>5996</v>
      </c>
      <c r="BJ62" s="266">
        <f>SUM(BJ63:BJ67)</f>
        <v>4935</v>
      </c>
      <c r="BK62" s="265">
        <f t="shared" si="422"/>
        <v>3409</v>
      </c>
      <c r="BL62" s="266">
        <f t="shared" si="422"/>
        <v>1968</v>
      </c>
      <c r="BM62" s="266">
        <f>SUM(BM63:BM67)</f>
        <v>1441</v>
      </c>
      <c r="BN62" s="265">
        <f t="shared" si="422"/>
        <v>2051</v>
      </c>
      <c r="BO62" s="266">
        <f t="shared" si="422"/>
        <v>1184</v>
      </c>
      <c r="BP62" s="266">
        <f>SUM(BP63:BP67)</f>
        <v>867</v>
      </c>
      <c r="BQ62" s="265">
        <f t="shared" ref="BQ62:BU62" si="423">SUM(BQ63:BQ67)</f>
        <v>3774</v>
      </c>
      <c r="BR62" s="266">
        <f t="shared" si="423"/>
        <v>2128</v>
      </c>
      <c r="BS62" s="266">
        <f>SUM(BS63:BS67)</f>
        <v>1646</v>
      </c>
      <c r="BT62" s="265">
        <f t="shared" si="423"/>
        <v>808</v>
      </c>
      <c r="BU62" s="266">
        <f t="shared" si="423"/>
        <v>493</v>
      </c>
      <c r="BV62" s="310">
        <f>SUM(BV63:BV67)</f>
        <v>315</v>
      </c>
    </row>
    <row r="63" spans="1:74" s="71" customFormat="1" ht="15" customHeight="1" x14ac:dyDescent="0.3">
      <c r="B63" s="55" t="s">
        <v>107</v>
      </c>
      <c r="C63" s="209">
        <f t="shared" ref="C63:C67" si="424">D63+E63</f>
        <v>42208</v>
      </c>
      <c r="D63" s="210">
        <v>21711</v>
      </c>
      <c r="E63" s="210">
        <v>20497</v>
      </c>
      <c r="F63" s="211">
        <f t="shared" ref="F63:F67" si="425">G63+H63</f>
        <v>8407</v>
      </c>
      <c r="G63" s="212">
        <v>4150</v>
      </c>
      <c r="H63" s="212">
        <v>4257</v>
      </c>
      <c r="I63" s="257">
        <f t="shared" ref="I63:I67" si="426">J63+K63</f>
        <v>4250</v>
      </c>
      <c r="J63" s="258">
        <v>2094</v>
      </c>
      <c r="K63" s="258">
        <v>2156</v>
      </c>
      <c r="L63" s="257">
        <f t="shared" ref="L63:L67" si="427">M63+N63</f>
        <v>2080</v>
      </c>
      <c r="M63" s="258">
        <v>1043</v>
      </c>
      <c r="N63" s="258">
        <v>1037</v>
      </c>
      <c r="O63" s="257">
        <f t="shared" ref="O63:O67" si="428">P63+Q63</f>
        <v>2523</v>
      </c>
      <c r="P63" s="258">
        <v>1357</v>
      </c>
      <c r="Q63" s="258">
        <v>1166</v>
      </c>
      <c r="R63" s="257">
        <f t="shared" ref="R63:R67" si="429">S63+T63</f>
        <v>7651</v>
      </c>
      <c r="S63" s="258">
        <v>3731</v>
      </c>
      <c r="T63" s="258">
        <v>3920</v>
      </c>
      <c r="U63" s="257">
        <f t="shared" ref="U63:U67" si="430">V63+W63</f>
        <v>1592</v>
      </c>
      <c r="V63" s="258">
        <v>841</v>
      </c>
      <c r="W63" s="258">
        <v>751</v>
      </c>
      <c r="X63" s="257">
        <f t="shared" ref="X63:X67" si="431">Y63+Z63</f>
        <v>1424</v>
      </c>
      <c r="Y63" s="258">
        <v>767</v>
      </c>
      <c r="Z63" s="258">
        <v>657</v>
      </c>
      <c r="AA63" s="257">
        <f t="shared" ref="AA63:AA67" si="432">AB63+AC63</f>
        <v>1369</v>
      </c>
      <c r="AB63" s="258">
        <v>720</v>
      </c>
      <c r="AC63" s="258">
        <v>649</v>
      </c>
      <c r="AD63" s="257">
        <f t="shared" ref="AD63:AD67" si="433">AE63+AF63</f>
        <v>979</v>
      </c>
      <c r="AE63" s="258">
        <v>527</v>
      </c>
      <c r="AF63" s="258">
        <v>452</v>
      </c>
      <c r="AG63" s="257">
        <f t="shared" si="25"/>
        <v>4452</v>
      </c>
      <c r="AH63" s="258">
        <v>2239</v>
      </c>
      <c r="AI63" s="258">
        <v>2213</v>
      </c>
      <c r="AJ63" s="257">
        <f t="shared" ref="AJ63:AJ67" si="434">AK63+AL63</f>
        <v>245</v>
      </c>
      <c r="AK63" s="258">
        <v>161</v>
      </c>
      <c r="AL63" s="258">
        <v>84</v>
      </c>
      <c r="AM63" s="257">
        <f t="shared" ref="AM63:AM67" si="435">AN63+AO63</f>
        <v>538</v>
      </c>
      <c r="AN63" s="258">
        <v>292</v>
      </c>
      <c r="AO63" s="258">
        <v>246</v>
      </c>
      <c r="AP63" s="257">
        <f t="shared" si="153"/>
        <v>269</v>
      </c>
      <c r="AQ63" s="258">
        <v>161</v>
      </c>
      <c r="AR63" s="258">
        <v>108</v>
      </c>
      <c r="AS63" s="257">
        <f t="shared" ref="AS63:AS67" si="436">AT63+AU63</f>
        <v>212</v>
      </c>
      <c r="AT63" s="258">
        <v>130</v>
      </c>
      <c r="AU63" s="258">
        <v>82</v>
      </c>
      <c r="AV63" s="257">
        <f t="shared" ref="AV63:AV67" si="437">AW63+AX63</f>
        <v>461</v>
      </c>
      <c r="AW63" s="258">
        <v>264</v>
      </c>
      <c r="AX63" s="258">
        <v>197</v>
      </c>
      <c r="AY63" s="257">
        <f t="shared" ref="AY63:AY67" si="438">AZ63+BA63</f>
        <v>528</v>
      </c>
      <c r="AZ63" s="258">
        <v>299</v>
      </c>
      <c r="BA63" s="258">
        <v>229</v>
      </c>
      <c r="BB63" s="257">
        <f t="shared" ref="BB63:BB67" si="439">BC63+BD63</f>
        <v>467</v>
      </c>
      <c r="BC63" s="258">
        <v>254</v>
      </c>
      <c r="BD63" s="258">
        <v>213</v>
      </c>
      <c r="BE63" s="257">
        <f t="shared" ref="BE63:BE67" si="440">BF63+BG63</f>
        <v>526</v>
      </c>
      <c r="BF63" s="258">
        <v>323</v>
      </c>
      <c r="BG63" s="258">
        <v>203</v>
      </c>
      <c r="BH63" s="257">
        <f t="shared" ref="BH63:BH67" si="441">BI63+BJ63</f>
        <v>2289</v>
      </c>
      <c r="BI63" s="258">
        <v>1249</v>
      </c>
      <c r="BJ63" s="258">
        <v>1040</v>
      </c>
      <c r="BK63" s="257">
        <f t="shared" ref="BK63:BK67" si="442">BL63+BM63</f>
        <v>704</v>
      </c>
      <c r="BL63" s="258">
        <v>414</v>
      </c>
      <c r="BM63" s="258">
        <v>290</v>
      </c>
      <c r="BN63" s="257">
        <f t="shared" ref="BN63:BN67" si="443">BO63+BP63</f>
        <v>388</v>
      </c>
      <c r="BO63" s="258">
        <v>227</v>
      </c>
      <c r="BP63" s="258">
        <v>161</v>
      </c>
      <c r="BQ63" s="257">
        <f t="shared" ref="BQ63:BQ67" si="444">BR63+BS63</f>
        <v>700</v>
      </c>
      <c r="BR63" s="258">
        <v>383</v>
      </c>
      <c r="BS63" s="258">
        <v>317</v>
      </c>
      <c r="BT63" s="257">
        <f t="shared" ref="BT63:BT67" si="445">BU63+BV63</f>
        <v>154</v>
      </c>
      <c r="BU63" s="258">
        <v>85</v>
      </c>
      <c r="BV63" s="259">
        <v>69</v>
      </c>
    </row>
    <row r="64" spans="1:74" s="71" customFormat="1" ht="15" customHeight="1" x14ac:dyDescent="0.3">
      <c r="B64" s="55" t="s">
        <v>51</v>
      </c>
      <c r="C64" s="209">
        <f t="shared" si="424"/>
        <v>42272</v>
      </c>
      <c r="D64" s="210">
        <v>22162</v>
      </c>
      <c r="E64" s="210">
        <v>20110</v>
      </c>
      <c r="F64" s="211">
        <f t="shared" si="425"/>
        <v>8496</v>
      </c>
      <c r="G64" s="212">
        <v>4235</v>
      </c>
      <c r="H64" s="212">
        <v>4261</v>
      </c>
      <c r="I64" s="257">
        <f t="shared" si="426"/>
        <v>4229</v>
      </c>
      <c r="J64" s="258">
        <v>2234</v>
      </c>
      <c r="K64" s="258">
        <v>1995</v>
      </c>
      <c r="L64" s="257">
        <f t="shared" si="427"/>
        <v>2070</v>
      </c>
      <c r="M64" s="258">
        <v>1115</v>
      </c>
      <c r="N64" s="258">
        <v>955</v>
      </c>
      <c r="O64" s="257">
        <f t="shared" si="428"/>
        <v>2456</v>
      </c>
      <c r="P64" s="258">
        <v>1275</v>
      </c>
      <c r="Q64" s="258">
        <v>1181</v>
      </c>
      <c r="R64" s="257">
        <f t="shared" si="429"/>
        <v>7643</v>
      </c>
      <c r="S64" s="258">
        <v>3849</v>
      </c>
      <c r="T64" s="258">
        <v>3794</v>
      </c>
      <c r="U64" s="257">
        <f t="shared" si="430"/>
        <v>1643</v>
      </c>
      <c r="V64" s="258">
        <v>842</v>
      </c>
      <c r="W64" s="258">
        <v>801</v>
      </c>
      <c r="X64" s="257">
        <f t="shared" si="431"/>
        <v>1415</v>
      </c>
      <c r="Y64" s="258">
        <v>774</v>
      </c>
      <c r="Z64" s="258">
        <v>641</v>
      </c>
      <c r="AA64" s="257">
        <f t="shared" si="432"/>
        <v>1341</v>
      </c>
      <c r="AB64" s="258">
        <v>692</v>
      </c>
      <c r="AC64" s="258">
        <v>649</v>
      </c>
      <c r="AD64" s="257">
        <f t="shared" si="433"/>
        <v>961</v>
      </c>
      <c r="AE64" s="258">
        <v>529</v>
      </c>
      <c r="AF64" s="258">
        <v>432</v>
      </c>
      <c r="AG64" s="257">
        <f t="shared" si="25"/>
        <v>4599</v>
      </c>
      <c r="AH64" s="258">
        <v>2352</v>
      </c>
      <c r="AI64" s="258">
        <v>2247</v>
      </c>
      <c r="AJ64" s="257">
        <f t="shared" si="434"/>
        <v>267</v>
      </c>
      <c r="AK64" s="258">
        <v>150</v>
      </c>
      <c r="AL64" s="258">
        <v>117</v>
      </c>
      <c r="AM64" s="257">
        <f t="shared" si="435"/>
        <v>580</v>
      </c>
      <c r="AN64" s="258">
        <v>356</v>
      </c>
      <c r="AO64" s="258">
        <v>224</v>
      </c>
      <c r="AP64" s="257">
        <f t="shared" si="153"/>
        <v>279</v>
      </c>
      <c r="AQ64" s="258">
        <v>161</v>
      </c>
      <c r="AR64" s="258">
        <v>118</v>
      </c>
      <c r="AS64" s="257">
        <f t="shared" si="436"/>
        <v>205</v>
      </c>
      <c r="AT64" s="258">
        <v>126</v>
      </c>
      <c r="AU64" s="258">
        <v>79</v>
      </c>
      <c r="AV64" s="257">
        <f t="shared" si="437"/>
        <v>494</v>
      </c>
      <c r="AW64" s="258">
        <v>293</v>
      </c>
      <c r="AX64" s="258">
        <v>201</v>
      </c>
      <c r="AY64" s="257">
        <f t="shared" si="438"/>
        <v>531</v>
      </c>
      <c r="AZ64" s="258">
        <v>296</v>
      </c>
      <c r="BA64" s="258">
        <v>235</v>
      </c>
      <c r="BB64" s="257">
        <f t="shared" si="439"/>
        <v>484</v>
      </c>
      <c r="BC64" s="258">
        <v>290</v>
      </c>
      <c r="BD64" s="258">
        <v>194</v>
      </c>
      <c r="BE64" s="257">
        <f t="shared" si="440"/>
        <v>576</v>
      </c>
      <c r="BF64" s="258">
        <v>357</v>
      </c>
      <c r="BG64" s="258">
        <v>219</v>
      </c>
      <c r="BH64" s="257">
        <f t="shared" si="441"/>
        <v>2161</v>
      </c>
      <c r="BI64" s="258">
        <v>1158</v>
      </c>
      <c r="BJ64" s="258">
        <v>1003</v>
      </c>
      <c r="BK64" s="257">
        <f t="shared" si="442"/>
        <v>654</v>
      </c>
      <c r="BL64" s="258">
        <v>383</v>
      </c>
      <c r="BM64" s="258">
        <v>271</v>
      </c>
      <c r="BN64" s="257">
        <f t="shared" si="443"/>
        <v>337</v>
      </c>
      <c r="BO64" s="258">
        <v>200</v>
      </c>
      <c r="BP64" s="258">
        <v>137</v>
      </c>
      <c r="BQ64" s="257">
        <f t="shared" si="444"/>
        <v>711</v>
      </c>
      <c r="BR64" s="258">
        <v>409</v>
      </c>
      <c r="BS64" s="258">
        <v>302</v>
      </c>
      <c r="BT64" s="257">
        <f t="shared" si="445"/>
        <v>140</v>
      </c>
      <c r="BU64" s="258">
        <v>86</v>
      </c>
      <c r="BV64" s="259">
        <v>54</v>
      </c>
    </row>
    <row r="65" spans="1:74" s="71" customFormat="1" ht="15" customHeight="1" x14ac:dyDescent="0.3">
      <c r="B65" s="55" t="s">
        <v>52</v>
      </c>
      <c r="C65" s="209">
        <f t="shared" si="424"/>
        <v>43390</v>
      </c>
      <c r="D65" s="210">
        <v>22961</v>
      </c>
      <c r="E65" s="210">
        <v>20429</v>
      </c>
      <c r="F65" s="211">
        <f t="shared" si="425"/>
        <v>8784</v>
      </c>
      <c r="G65" s="212">
        <v>4415</v>
      </c>
      <c r="H65" s="212">
        <v>4369</v>
      </c>
      <c r="I65" s="257">
        <f t="shared" si="426"/>
        <v>4424</v>
      </c>
      <c r="J65" s="258">
        <v>2341</v>
      </c>
      <c r="K65" s="258">
        <v>2083</v>
      </c>
      <c r="L65" s="257">
        <f t="shared" si="427"/>
        <v>2203</v>
      </c>
      <c r="M65" s="258">
        <v>1163</v>
      </c>
      <c r="N65" s="258">
        <v>1040</v>
      </c>
      <c r="O65" s="257">
        <f t="shared" si="428"/>
        <v>2464</v>
      </c>
      <c r="P65" s="258">
        <v>1341</v>
      </c>
      <c r="Q65" s="258">
        <v>1123</v>
      </c>
      <c r="R65" s="257">
        <f t="shared" si="429"/>
        <v>7569</v>
      </c>
      <c r="S65" s="258">
        <v>3886</v>
      </c>
      <c r="T65" s="258">
        <v>3683</v>
      </c>
      <c r="U65" s="257">
        <f t="shared" si="430"/>
        <v>1583</v>
      </c>
      <c r="V65" s="258">
        <v>883</v>
      </c>
      <c r="W65" s="258">
        <v>700</v>
      </c>
      <c r="X65" s="257">
        <f t="shared" si="431"/>
        <v>1565</v>
      </c>
      <c r="Y65" s="258">
        <v>864</v>
      </c>
      <c r="Z65" s="258">
        <v>701</v>
      </c>
      <c r="AA65" s="257">
        <f t="shared" si="432"/>
        <v>1429</v>
      </c>
      <c r="AB65" s="258">
        <v>768</v>
      </c>
      <c r="AC65" s="258">
        <v>661</v>
      </c>
      <c r="AD65" s="257">
        <f t="shared" si="433"/>
        <v>997</v>
      </c>
      <c r="AE65" s="258">
        <v>542</v>
      </c>
      <c r="AF65" s="258">
        <v>455</v>
      </c>
      <c r="AG65" s="257">
        <f t="shared" si="25"/>
        <v>4647</v>
      </c>
      <c r="AH65" s="258">
        <v>2347</v>
      </c>
      <c r="AI65" s="258">
        <v>2300</v>
      </c>
      <c r="AJ65" s="257">
        <f t="shared" si="434"/>
        <v>259</v>
      </c>
      <c r="AK65" s="258">
        <v>153</v>
      </c>
      <c r="AL65" s="258">
        <v>106</v>
      </c>
      <c r="AM65" s="257">
        <f t="shared" si="435"/>
        <v>614</v>
      </c>
      <c r="AN65" s="258">
        <v>348</v>
      </c>
      <c r="AO65" s="258">
        <v>266</v>
      </c>
      <c r="AP65" s="257">
        <f t="shared" si="153"/>
        <v>288</v>
      </c>
      <c r="AQ65" s="258">
        <v>169</v>
      </c>
      <c r="AR65" s="258">
        <v>119</v>
      </c>
      <c r="AS65" s="257">
        <f t="shared" si="436"/>
        <v>222</v>
      </c>
      <c r="AT65" s="258">
        <v>139</v>
      </c>
      <c r="AU65" s="258">
        <v>83</v>
      </c>
      <c r="AV65" s="257">
        <f t="shared" si="437"/>
        <v>501</v>
      </c>
      <c r="AW65" s="258">
        <v>292</v>
      </c>
      <c r="AX65" s="258">
        <v>209</v>
      </c>
      <c r="AY65" s="257">
        <f t="shared" si="438"/>
        <v>560</v>
      </c>
      <c r="AZ65" s="258">
        <v>305</v>
      </c>
      <c r="BA65" s="258">
        <v>255</v>
      </c>
      <c r="BB65" s="257">
        <f t="shared" si="439"/>
        <v>541</v>
      </c>
      <c r="BC65" s="258">
        <v>301</v>
      </c>
      <c r="BD65" s="258">
        <v>240</v>
      </c>
      <c r="BE65" s="257">
        <f t="shared" si="440"/>
        <v>582</v>
      </c>
      <c r="BF65" s="258">
        <v>343</v>
      </c>
      <c r="BG65" s="258">
        <v>239</v>
      </c>
      <c r="BH65" s="257">
        <f t="shared" si="441"/>
        <v>2165</v>
      </c>
      <c r="BI65" s="258">
        <v>1205</v>
      </c>
      <c r="BJ65" s="258">
        <v>960</v>
      </c>
      <c r="BK65" s="257">
        <f t="shared" si="442"/>
        <v>655</v>
      </c>
      <c r="BL65" s="258">
        <v>387</v>
      </c>
      <c r="BM65" s="258">
        <v>268</v>
      </c>
      <c r="BN65" s="257">
        <f t="shared" si="443"/>
        <v>427</v>
      </c>
      <c r="BO65" s="258">
        <v>257</v>
      </c>
      <c r="BP65" s="258">
        <v>170</v>
      </c>
      <c r="BQ65" s="257">
        <f t="shared" si="444"/>
        <v>748</v>
      </c>
      <c r="BR65" s="258">
        <v>413</v>
      </c>
      <c r="BS65" s="258">
        <v>335</v>
      </c>
      <c r="BT65" s="257">
        <f t="shared" si="445"/>
        <v>163</v>
      </c>
      <c r="BU65" s="258">
        <v>99</v>
      </c>
      <c r="BV65" s="259">
        <v>64</v>
      </c>
    </row>
    <row r="66" spans="1:74" s="71" customFormat="1" ht="15" customHeight="1" x14ac:dyDescent="0.3">
      <c r="B66" s="55" t="s">
        <v>53</v>
      </c>
      <c r="C66" s="209">
        <f t="shared" si="424"/>
        <v>44872</v>
      </c>
      <c r="D66" s="210">
        <v>23635</v>
      </c>
      <c r="E66" s="210">
        <v>21237</v>
      </c>
      <c r="F66" s="211">
        <f t="shared" si="425"/>
        <v>9018</v>
      </c>
      <c r="G66" s="212">
        <v>4499</v>
      </c>
      <c r="H66" s="212">
        <v>4519</v>
      </c>
      <c r="I66" s="257">
        <f t="shared" si="426"/>
        <v>4564</v>
      </c>
      <c r="J66" s="258">
        <v>2392</v>
      </c>
      <c r="K66" s="258">
        <v>2172</v>
      </c>
      <c r="L66" s="257">
        <f t="shared" si="427"/>
        <v>2267</v>
      </c>
      <c r="M66" s="258">
        <v>1212</v>
      </c>
      <c r="N66" s="258">
        <v>1055</v>
      </c>
      <c r="O66" s="257">
        <f t="shared" si="428"/>
        <v>2628</v>
      </c>
      <c r="P66" s="258">
        <v>1379</v>
      </c>
      <c r="Q66" s="258">
        <v>1249</v>
      </c>
      <c r="R66" s="257">
        <f t="shared" si="429"/>
        <v>7995</v>
      </c>
      <c r="S66" s="258">
        <v>4090</v>
      </c>
      <c r="T66" s="258">
        <v>3905</v>
      </c>
      <c r="U66" s="257">
        <f t="shared" si="430"/>
        <v>1647</v>
      </c>
      <c r="V66" s="258">
        <v>879</v>
      </c>
      <c r="W66" s="258">
        <v>768</v>
      </c>
      <c r="X66" s="257">
        <f t="shared" si="431"/>
        <v>1609</v>
      </c>
      <c r="Y66" s="258">
        <v>876</v>
      </c>
      <c r="Z66" s="258">
        <v>733</v>
      </c>
      <c r="AA66" s="257">
        <f t="shared" si="432"/>
        <v>1501</v>
      </c>
      <c r="AB66" s="258">
        <v>842</v>
      </c>
      <c r="AC66" s="258">
        <v>659</v>
      </c>
      <c r="AD66" s="257">
        <f t="shared" si="433"/>
        <v>978</v>
      </c>
      <c r="AE66" s="258">
        <v>525</v>
      </c>
      <c r="AF66" s="258">
        <v>453</v>
      </c>
      <c r="AG66" s="257">
        <f t="shared" si="25"/>
        <v>4615</v>
      </c>
      <c r="AH66" s="258">
        <v>2340</v>
      </c>
      <c r="AI66" s="258">
        <v>2275</v>
      </c>
      <c r="AJ66" s="257">
        <f t="shared" si="434"/>
        <v>288</v>
      </c>
      <c r="AK66" s="258">
        <v>158</v>
      </c>
      <c r="AL66" s="258">
        <v>130</v>
      </c>
      <c r="AM66" s="257">
        <f t="shared" si="435"/>
        <v>570</v>
      </c>
      <c r="AN66" s="258">
        <v>321</v>
      </c>
      <c r="AO66" s="258">
        <v>249</v>
      </c>
      <c r="AP66" s="257">
        <f t="shared" si="153"/>
        <v>347</v>
      </c>
      <c r="AQ66" s="258">
        <v>201</v>
      </c>
      <c r="AR66" s="258">
        <v>146</v>
      </c>
      <c r="AS66" s="257">
        <f t="shared" si="436"/>
        <v>275</v>
      </c>
      <c r="AT66" s="258">
        <v>160</v>
      </c>
      <c r="AU66" s="258">
        <v>115</v>
      </c>
      <c r="AV66" s="257">
        <f t="shared" si="437"/>
        <v>542</v>
      </c>
      <c r="AW66" s="258">
        <v>306</v>
      </c>
      <c r="AX66" s="258">
        <v>236</v>
      </c>
      <c r="AY66" s="257">
        <f t="shared" si="438"/>
        <v>568</v>
      </c>
      <c r="AZ66" s="258">
        <v>325</v>
      </c>
      <c r="BA66" s="258">
        <v>243</v>
      </c>
      <c r="BB66" s="257">
        <f t="shared" si="439"/>
        <v>527</v>
      </c>
      <c r="BC66" s="258">
        <v>316</v>
      </c>
      <c r="BD66" s="258">
        <v>211</v>
      </c>
      <c r="BE66" s="257">
        <f t="shared" si="440"/>
        <v>603</v>
      </c>
      <c r="BF66" s="258">
        <v>354</v>
      </c>
      <c r="BG66" s="258">
        <v>249</v>
      </c>
      <c r="BH66" s="257">
        <f t="shared" si="441"/>
        <v>2176</v>
      </c>
      <c r="BI66" s="258">
        <v>1191</v>
      </c>
      <c r="BJ66" s="258">
        <v>985</v>
      </c>
      <c r="BK66" s="257">
        <f t="shared" si="442"/>
        <v>723</v>
      </c>
      <c r="BL66" s="258">
        <v>409</v>
      </c>
      <c r="BM66" s="258">
        <v>314</v>
      </c>
      <c r="BN66" s="257">
        <f t="shared" si="443"/>
        <v>416</v>
      </c>
      <c r="BO66" s="258">
        <v>247</v>
      </c>
      <c r="BP66" s="258">
        <v>169</v>
      </c>
      <c r="BQ66" s="257">
        <f t="shared" si="444"/>
        <v>826</v>
      </c>
      <c r="BR66" s="258">
        <v>484</v>
      </c>
      <c r="BS66" s="258">
        <v>342</v>
      </c>
      <c r="BT66" s="257">
        <f t="shared" si="445"/>
        <v>189</v>
      </c>
      <c r="BU66" s="258">
        <v>129</v>
      </c>
      <c r="BV66" s="259">
        <v>60</v>
      </c>
    </row>
    <row r="67" spans="1:74" s="71" customFormat="1" ht="15" customHeight="1" x14ac:dyDescent="0.3">
      <c r="B67" s="56" t="s">
        <v>54</v>
      </c>
      <c r="C67" s="213">
        <f t="shared" si="424"/>
        <v>45008</v>
      </c>
      <c r="D67" s="214">
        <v>23499</v>
      </c>
      <c r="E67" s="214">
        <v>21509</v>
      </c>
      <c r="F67" s="215">
        <f t="shared" si="425"/>
        <v>9011</v>
      </c>
      <c r="G67" s="216">
        <v>4520</v>
      </c>
      <c r="H67" s="216">
        <v>4491</v>
      </c>
      <c r="I67" s="262">
        <f t="shared" si="426"/>
        <v>4466</v>
      </c>
      <c r="J67" s="263">
        <v>2345</v>
      </c>
      <c r="K67" s="263">
        <v>2121</v>
      </c>
      <c r="L67" s="262">
        <f t="shared" si="427"/>
        <v>2229</v>
      </c>
      <c r="M67" s="263">
        <v>1162</v>
      </c>
      <c r="N67" s="263">
        <v>1067</v>
      </c>
      <c r="O67" s="262">
        <f t="shared" si="428"/>
        <v>2749</v>
      </c>
      <c r="P67" s="263">
        <v>1445</v>
      </c>
      <c r="Q67" s="263">
        <v>1304</v>
      </c>
      <c r="R67" s="262">
        <f t="shared" si="429"/>
        <v>7990</v>
      </c>
      <c r="S67" s="263">
        <v>4023</v>
      </c>
      <c r="T67" s="263">
        <v>3967</v>
      </c>
      <c r="U67" s="262">
        <f t="shared" si="430"/>
        <v>1802</v>
      </c>
      <c r="V67" s="263">
        <v>937</v>
      </c>
      <c r="W67" s="263">
        <v>865</v>
      </c>
      <c r="X67" s="262">
        <f t="shared" si="431"/>
        <v>1527</v>
      </c>
      <c r="Y67" s="263">
        <v>811</v>
      </c>
      <c r="Z67" s="263">
        <v>716</v>
      </c>
      <c r="AA67" s="262">
        <f t="shared" si="432"/>
        <v>1453</v>
      </c>
      <c r="AB67" s="263">
        <v>794</v>
      </c>
      <c r="AC67" s="263">
        <v>659</v>
      </c>
      <c r="AD67" s="262">
        <f t="shared" si="433"/>
        <v>1078</v>
      </c>
      <c r="AE67" s="263">
        <v>562</v>
      </c>
      <c r="AF67" s="263">
        <v>516</v>
      </c>
      <c r="AG67" s="262">
        <f t="shared" si="25"/>
        <v>4492</v>
      </c>
      <c r="AH67" s="263">
        <v>2267</v>
      </c>
      <c r="AI67" s="263">
        <v>2225</v>
      </c>
      <c r="AJ67" s="262">
        <f t="shared" si="434"/>
        <v>320</v>
      </c>
      <c r="AK67" s="263">
        <v>188</v>
      </c>
      <c r="AL67" s="263">
        <v>132</v>
      </c>
      <c r="AM67" s="262">
        <f t="shared" si="435"/>
        <v>686</v>
      </c>
      <c r="AN67" s="263">
        <v>385</v>
      </c>
      <c r="AO67" s="263">
        <v>301</v>
      </c>
      <c r="AP67" s="262">
        <f t="shared" si="153"/>
        <v>392</v>
      </c>
      <c r="AQ67" s="263">
        <v>219</v>
      </c>
      <c r="AR67" s="263">
        <v>173</v>
      </c>
      <c r="AS67" s="262">
        <f t="shared" si="436"/>
        <v>247</v>
      </c>
      <c r="AT67" s="263">
        <v>153</v>
      </c>
      <c r="AU67" s="263">
        <v>94</v>
      </c>
      <c r="AV67" s="262">
        <f t="shared" si="437"/>
        <v>543</v>
      </c>
      <c r="AW67" s="263">
        <v>320</v>
      </c>
      <c r="AX67" s="263">
        <v>223</v>
      </c>
      <c r="AY67" s="262">
        <f t="shared" si="438"/>
        <v>568</v>
      </c>
      <c r="AZ67" s="263">
        <v>290</v>
      </c>
      <c r="BA67" s="263">
        <v>278</v>
      </c>
      <c r="BB67" s="262">
        <f t="shared" si="439"/>
        <v>524</v>
      </c>
      <c r="BC67" s="263">
        <v>317</v>
      </c>
      <c r="BD67" s="263">
        <v>207</v>
      </c>
      <c r="BE67" s="262">
        <f t="shared" si="440"/>
        <v>684</v>
      </c>
      <c r="BF67" s="263">
        <v>407</v>
      </c>
      <c r="BG67" s="263">
        <v>277</v>
      </c>
      <c r="BH67" s="262">
        <f t="shared" si="441"/>
        <v>2140</v>
      </c>
      <c r="BI67" s="263">
        <v>1193</v>
      </c>
      <c r="BJ67" s="263">
        <v>947</v>
      </c>
      <c r="BK67" s="262">
        <f t="shared" si="442"/>
        <v>673</v>
      </c>
      <c r="BL67" s="263">
        <v>375</v>
      </c>
      <c r="BM67" s="263">
        <v>298</v>
      </c>
      <c r="BN67" s="262">
        <f t="shared" si="443"/>
        <v>483</v>
      </c>
      <c r="BO67" s="263">
        <v>253</v>
      </c>
      <c r="BP67" s="263">
        <v>230</v>
      </c>
      <c r="BQ67" s="262">
        <f t="shared" si="444"/>
        <v>789</v>
      </c>
      <c r="BR67" s="263">
        <v>439</v>
      </c>
      <c r="BS67" s="263">
        <v>350</v>
      </c>
      <c r="BT67" s="262">
        <f t="shared" si="445"/>
        <v>162</v>
      </c>
      <c r="BU67" s="263">
        <v>94</v>
      </c>
      <c r="BV67" s="264">
        <v>68</v>
      </c>
    </row>
    <row r="68" spans="1:74" s="8" customFormat="1" ht="15" customHeight="1" x14ac:dyDescent="0.3">
      <c r="A68" s="71"/>
      <c r="B68" s="54" t="s">
        <v>12</v>
      </c>
      <c r="C68" s="185">
        <f>D68+E68</f>
        <v>224821</v>
      </c>
      <c r="D68" s="185">
        <f>SUM(D69:D73)</f>
        <v>116646</v>
      </c>
      <c r="E68" s="185">
        <f t="shared" ref="E68" si="446">SUM(E69:E73)</f>
        <v>108175</v>
      </c>
      <c r="F68" s="208">
        <f t="shared" ref="F68:AI68" si="447">SUM(F69:F73)</f>
        <v>44691</v>
      </c>
      <c r="G68" s="195">
        <f>SUM(G69:G73)</f>
        <v>22477</v>
      </c>
      <c r="H68" s="195">
        <f t="shared" ref="H68" si="448">SUM(H69:H73)</f>
        <v>22214</v>
      </c>
      <c r="I68" s="265">
        <f t="shared" si="447"/>
        <v>22968</v>
      </c>
      <c r="J68" s="266">
        <f>SUM(J69:J73)</f>
        <v>11920</v>
      </c>
      <c r="K68" s="266">
        <f t="shared" ref="K68" si="449">SUM(K69:K73)</f>
        <v>11048</v>
      </c>
      <c r="L68" s="265">
        <f t="shared" si="447"/>
        <v>11576</v>
      </c>
      <c r="M68" s="266">
        <f>SUM(M69:M73)</f>
        <v>6081</v>
      </c>
      <c r="N68" s="266">
        <f t="shared" ref="N68" si="450">SUM(N69:N73)</f>
        <v>5495</v>
      </c>
      <c r="O68" s="265">
        <f t="shared" si="447"/>
        <v>12859</v>
      </c>
      <c r="P68" s="266">
        <f>SUM(P69:P73)</f>
        <v>6632</v>
      </c>
      <c r="Q68" s="266">
        <f t="shared" ref="Q68" si="451">SUM(Q69:Q73)</f>
        <v>6227</v>
      </c>
      <c r="R68" s="265">
        <f t="shared" si="447"/>
        <v>35917</v>
      </c>
      <c r="S68" s="266">
        <f>SUM(S69:S73)</f>
        <v>18105</v>
      </c>
      <c r="T68" s="266">
        <f t="shared" ref="T68" si="452">SUM(T69:T73)</f>
        <v>17812</v>
      </c>
      <c r="U68" s="265">
        <f t="shared" si="447"/>
        <v>8713</v>
      </c>
      <c r="V68" s="266">
        <f>SUM(V69:V73)</f>
        <v>4491</v>
      </c>
      <c r="W68" s="266">
        <f t="shared" ref="W68" si="453">SUM(W69:W73)</f>
        <v>4222</v>
      </c>
      <c r="X68" s="265">
        <f t="shared" si="447"/>
        <v>8733</v>
      </c>
      <c r="Y68" s="266">
        <f>SUM(Y69:Y73)</f>
        <v>4708</v>
      </c>
      <c r="Z68" s="266">
        <f t="shared" ref="Z68" si="454">SUM(Z69:Z73)</f>
        <v>4025</v>
      </c>
      <c r="AA68" s="265">
        <f t="shared" si="447"/>
        <v>8016</v>
      </c>
      <c r="AB68" s="266">
        <f>SUM(AB69:AB73)</f>
        <v>4217</v>
      </c>
      <c r="AC68" s="266">
        <f t="shared" ref="AC68" si="455">SUM(AC69:AC73)</f>
        <v>3799</v>
      </c>
      <c r="AD68" s="265">
        <f t="shared" si="447"/>
        <v>5552</v>
      </c>
      <c r="AE68" s="266">
        <f t="shared" si="447"/>
        <v>2892</v>
      </c>
      <c r="AF68" s="266">
        <f t="shared" si="447"/>
        <v>2660</v>
      </c>
      <c r="AG68" s="265">
        <f t="shared" si="447"/>
        <v>22218</v>
      </c>
      <c r="AH68" s="266">
        <f t="shared" si="447"/>
        <v>11224</v>
      </c>
      <c r="AI68" s="311">
        <f t="shared" si="447"/>
        <v>10994</v>
      </c>
      <c r="AJ68" s="266">
        <f t="shared" ref="AJ68:BO68" si="456">SUM(AJ69:AJ73)</f>
        <v>2011</v>
      </c>
      <c r="AK68" s="266">
        <f t="shared" si="456"/>
        <v>1154</v>
      </c>
      <c r="AL68" s="266">
        <f t="shared" si="456"/>
        <v>857</v>
      </c>
      <c r="AM68" s="265">
        <f t="shared" si="456"/>
        <v>3909</v>
      </c>
      <c r="AN68" s="266">
        <f t="shared" si="456"/>
        <v>2184</v>
      </c>
      <c r="AO68" s="266">
        <f t="shared" si="456"/>
        <v>1725</v>
      </c>
      <c r="AP68" s="265">
        <f t="shared" si="456"/>
        <v>2147</v>
      </c>
      <c r="AQ68" s="266">
        <f t="shared" si="456"/>
        <v>1149</v>
      </c>
      <c r="AR68" s="266">
        <f t="shared" si="456"/>
        <v>998</v>
      </c>
      <c r="AS68" s="265">
        <f t="shared" si="456"/>
        <v>1337</v>
      </c>
      <c r="AT68" s="266">
        <f t="shared" si="456"/>
        <v>745</v>
      </c>
      <c r="AU68" s="266">
        <f t="shared" si="456"/>
        <v>592</v>
      </c>
      <c r="AV68" s="265">
        <f t="shared" si="456"/>
        <v>2912</v>
      </c>
      <c r="AW68" s="266">
        <f t="shared" si="456"/>
        <v>1533</v>
      </c>
      <c r="AX68" s="266">
        <f t="shared" si="456"/>
        <v>1379</v>
      </c>
      <c r="AY68" s="265">
        <f t="shared" si="456"/>
        <v>3352</v>
      </c>
      <c r="AZ68" s="266">
        <f t="shared" si="456"/>
        <v>1835</v>
      </c>
      <c r="BA68" s="266">
        <f>SUM(BA69:BA73)</f>
        <v>1517</v>
      </c>
      <c r="BB68" s="265">
        <f t="shared" si="456"/>
        <v>2840</v>
      </c>
      <c r="BC68" s="266">
        <f t="shared" si="456"/>
        <v>1602</v>
      </c>
      <c r="BD68" s="266">
        <f>SUM(BD69:BD73)</f>
        <v>1238</v>
      </c>
      <c r="BE68" s="265">
        <f t="shared" si="456"/>
        <v>3962</v>
      </c>
      <c r="BF68" s="266">
        <f t="shared" si="456"/>
        <v>2215</v>
      </c>
      <c r="BG68" s="266">
        <f>SUM(BG69:BG73)</f>
        <v>1747</v>
      </c>
      <c r="BH68" s="265">
        <f t="shared" si="456"/>
        <v>9737</v>
      </c>
      <c r="BI68" s="266">
        <f t="shared" si="456"/>
        <v>5290</v>
      </c>
      <c r="BJ68" s="266">
        <f>SUM(BJ69:BJ73)</f>
        <v>4447</v>
      </c>
      <c r="BK68" s="265">
        <f t="shared" si="456"/>
        <v>3682</v>
      </c>
      <c r="BL68" s="266">
        <f t="shared" si="456"/>
        <v>1957</v>
      </c>
      <c r="BM68" s="266">
        <f>SUM(BM69:BM73)</f>
        <v>1725</v>
      </c>
      <c r="BN68" s="265">
        <f t="shared" si="456"/>
        <v>2660</v>
      </c>
      <c r="BO68" s="266">
        <f t="shared" si="456"/>
        <v>1456</v>
      </c>
      <c r="BP68" s="266">
        <f>SUM(BP69:BP73)</f>
        <v>1204</v>
      </c>
      <c r="BQ68" s="265">
        <f t="shared" ref="BQ68:BU68" si="457">SUM(BQ69:BQ73)</f>
        <v>4083</v>
      </c>
      <c r="BR68" s="266">
        <f t="shared" si="457"/>
        <v>2214</v>
      </c>
      <c r="BS68" s="266">
        <f>SUM(BS69:BS73)</f>
        <v>1869</v>
      </c>
      <c r="BT68" s="265">
        <f t="shared" si="457"/>
        <v>946</v>
      </c>
      <c r="BU68" s="266">
        <f t="shared" si="457"/>
        <v>565</v>
      </c>
      <c r="BV68" s="310">
        <f>SUM(BV69:BV73)</f>
        <v>381</v>
      </c>
    </row>
    <row r="69" spans="1:74" s="71" customFormat="1" ht="15" customHeight="1" x14ac:dyDescent="0.3">
      <c r="B69" s="57" t="s">
        <v>108</v>
      </c>
      <c r="C69" s="209">
        <f t="shared" ref="C69:C73" si="458">D69+E69</f>
        <v>47375</v>
      </c>
      <c r="D69" s="210">
        <v>24675</v>
      </c>
      <c r="E69" s="210">
        <v>22700</v>
      </c>
      <c r="F69" s="211">
        <f t="shared" ref="F69:F73" si="459">G69+H69</f>
        <v>9493</v>
      </c>
      <c r="G69" s="212">
        <v>4944</v>
      </c>
      <c r="H69" s="258">
        <v>4549</v>
      </c>
      <c r="I69" s="257">
        <f t="shared" ref="I69:I73" si="460">J69+K69</f>
        <v>4841</v>
      </c>
      <c r="J69" s="258">
        <v>2495</v>
      </c>
      <c r="K69" s="258">
        <v>2346</v>
      </c>
      <c r="L69" s="257">
        <f t="shared" ref="L69:L73" si="461">M69+N69</f>
        <v>2454</v>
      </c>
      <c r="M69" s="258">
        <v>1270</v>
      </c>
      <c r="N69" s="258">
        <v>1184</v>
      </c>
      <c r="O69" s="257">
        <f t="shared" ref="O69:O73" si="462">P69+Q69</f>
        <v>2760</v>
      </c>
      <c r="P69" s="258">
        <v>1423</v>
      </c>
      <c r="Q69" s="258">
        <v>1337</v>
      </c>
      <c r="R69" s="257">
        <f t="shared" ref="R69:R73" si="463">S69+T69</f>
        <v>8037</v>
      </c>
      <c r="S69" s="258">
        <v>3967</v>
      </c>
      <c r="T69" s="258">
        <v>4070</v>
      </c>
      <c r="U69" s="257">
        <f t="shared" ref="U69:U73" si="464">V69+W69</f>
        <v>1870</v>
      </c>
      <c r="V69" s="258">
        <v>986</v>
      </c>
      <c r="W69" s="258">
        <v>884</v>
      </c>
      <c r="X69" s="257">
        <f t="shared" ref="X69:X73" si="465">Y69+Z69</f>
        <v>1780</v>
      </c>
      <c r="Y69" s="258">
        <v>951</v>
      </c>
      <c r="Z69" s="258">
        <v>829</v>
      </c>
      <c r="AA69" s="257">
        <f t="shared" ref="AA69:AA73" si="466">AB69+AC69</f>
        <v>1564</v>
      </c>
      <c r="AB69" s="258">
        <v>827</v>
      </c>
      <c r="AC69" s="258">
        <v>737</v>
      </c>
      <c r="AD69" s="257">
        <f t="shared" ref="AD69:AD73" si="467">AE69+AF69</f>
        <v>1114</v>
      </c>
      <c r="AE69" s="258">
        <v>614</v>
      </c>
      <c r="AF69" s="258">
        <v>500</v>
      </c>
      <c r="AG69" s="257">
        <f t="shared" si="25"/>
        <v>4771</v>
      </c>
      <c r="AH69" s="258">
        <v>2415</v>
      </c>
      <c r="AI69" s="258">
        <v>2356</v>
      </c>
      <c r="AJ69" s="257">
        <f t="shared" ref="AJ69:AJ73" si="468">AK69+AL69</f>
        <v>327</v>
      </c>
      <c r="AK69" s="258">
        <v>194</v>
      </c>
      <c r="AL69" s="258">
        <v>133</v>
      </c>
      <c r="AM69" s="257">
        <f t="shared" ref="AM69:AM73" si="469">AN69+AO69</f>
        <v>736</v>
      </c>
      <c r="AN69" s="258">
        <v>422</v>
      </c>
      <c r="AO69" s="258">
        <v>314</v>
      </c>
      <c r="AP69" s="257">
        <f t="shared" si="153"/>
        <v>424</v>
      </c>
      <c r="AQ69" s="258">
        <v>236</v>
      </c>
      <c r="AR69" s="258">
        <v>188</v>
      </c>
      <c r="AS69" s="257">
        <f t="shared" ref="AS69:AS73" si="470">AT69+AU69</f>
        <v>264</v>
      </c>
      <c r="AT69" s="258">
        <v>147</v>
      </c>
      <c r="AU69" s="258">
        <v>117</v>
      </c>
      <c r="AV69" s="257">
        <f t="shared" ref="AV69:AV73" si="471">AW69+AX69</f>
        <v>570</v>
      </c>
      <c r="AW69" s="258">
        <v>316</v>
      </c>
      <c r="AX69" s="258">
        <v>254</v>
      </c>
      <c r="AY69" s="257">
        <f t="shared" ref="AY69:AY73" si="472">AZ69+BA69</f>
        <v>671</v>
      </c>
      <c r="AZ69" s="258">
        <v>375</v>
      </c>
      <c r="BA69" s="258">
        <v>296</v>
      </c>
      <c r="BB69" s="257">
        <f t="shared" ref="BB69:BB73" si="473">BC69+BD69</f>
        <v>554</v>
      </c>
      <c r="BC69" s="258">
        <v>308</v>
      </c>
      <c r="BD69" s="258">
        <v>246</v>
      </c>
      <c r="BE69" s="257">
        <f t="shared" ref="BE69:BE73" si="474">BF69+BG69</f>
        <v>755</v>
      </c>
      <c r="BF69" s="258">
        <v>423</v>
      </c>
      <c r="BG69" s="258">
        <v>332</v>
      </c>
      <c r="BH69" s="257">
        <f t="shared" ref="BH69:BH73" si="475">BI69+BJ69</f>
        <v>2105</v>
      </c>
      <c r="BI69" s="258">
        <v>1121</v>
      </c>
      <c r="BJ69" s="258">
        <v>984</v>
      </c>
      <c r="BK69" s="257">
        <f t="shared" ref="BK69:BK73" si="476">BL69+BM69</f>
        <v>729</v>
      </c>
      <c r="BL69" s="258">
        <v>389</v>
      </c>
      <c r="BM69" s="258">
        <v>340</v>
      </c>
      <c r="BN69" s="257">
        <f t="shared" ref="BN69:BN73" si="477">BO69+BP69</f>
        <v>503</v>
      </c>
      <c r="BO69" s="258">
        <v>273</v>
      </c>
      <c r="BP69" s="258">
        <v>230</v>
      </c>
      <c r="BQ69" s="257">
        <f t="shared" ref="BQ69:BQ73" si="478">BR69+BS69</f>
        <v>849</v>
      </c>
      <c r="BR69" s="258">
        <v>450</v>
      </c>
      <c r="BS69" s="258">
        <v>399</v>
      </c>
      <c r="BT69" s="257">
        <f t="shared" ref="BT69:BT73" si="479">BU69+BV69</f>
        <v>204</v>
      </c>
      <c r="BU69" s="258">
        <v>129</v>
      </c>
      <c r="BV69" s="259">
        <v>75</v>
      </c>
    </row>
    <row r="70" spans="1:74" s="71" customFormat="1" ht="15" customHeight="1" x14ac:dyDescent="0.3">
      <c r="B70" s="57" t="s">
        <v>55</v>
      </c>
      <c r="C70" s="209">
        <f t="shared" si="458"/>
        <v>44116</v>
      </c>
      <c r="D70" s="210">
        <v>22588</v>
      </c>
      <c r="E70" s="210">
        <v>21528</v>
      </c>
      <c r="F70" s="211">
        <f t="shared" si="459"/>
        <v>8826</v>
      </c>
      <c r="G70" s="212">
        <v>4421</v>
      </c>
      <c r="H70" s="258">
        <v>4405</v>
      </c>
      <c r="I70" s="257">
        <f t="shared" si="460"/>
        <v>4566</v>
      </c>
      <c r="J70" s="258">
        <v>2359</v>
      </c>
      <c r="K70" s="258">
        <v>2207</v>
      </c>
      <c r="L70" s="257">
        <f t="shared" si="461"/>
        <v>2248</v>
      </c>
      <c r="M70" s="258">
        <v>1172</v>
      </c>
      <c r="N70" s="258">
        <v>1076</v>
      </c>
      <c r="O70" s="257">
        <f t="shared" si="462"/>
        <v>2470</v>
      </c>
      <c r="P70" s="258">
        <v>1300</v>
      </c>
      <c r="Q70" s="258">
        <v>1170</v>
      </c>
      <c r="R70" s="257">
        <f t="shared" si="463"/>
        <v>7184</v>
      </c>
      <c r="S70" s="258">
        <v>3423</v>
      </c>
      <c r="T70" s="258">
        <v>3761</v>
      </c>
      <c r="U70" s="257">
        <f t="shared" si="464"/>
        <v>1688</v>
      </c>
      <c r="V70" s="258">
        <v>855</v>
      </c>
      <c r="W70" s="258">
        <v>833</v>
      </c>
      <c r="X70" s="257">
        <f t="shared" si="465"/>
        <v>1757</v>
      </c>
      <c r="Y70" s="258">
        <v>952</v>
      </c>
      <c r="Z70" s="258">
        <v>805</v>
      </c>
      <c r="AA70" s="257">
        <f t="shared" si="466"/>
        <v>1565</v>
      </c>
      <c r="AB70" s="258">
        <v>851</v>
      </c>
      <c r="AC70" s="258">
        <v>714</v>
      </c>
      <c r="AD70" s="257">
        <f t="shared" si="467"/>
        <v>1088</v>
      </c>
      <c r="AE70" s="258">
        <v>561</v>
      </c>
      <c r="AF70" s="258">
        <v>527</v>
      </c>
      <c r="AG70" s="257">
        <f t="shared" si="25"/>
        <v>4482</v>
      </c>
      <c r="AH70" s="258">
        <v>2218</v>
      </c>
      <c r="AI70" s="258">
        <v>2264</v>
      </c>
      <c r="AJ70" s="257">
        <f t="shared" si="468"/>
        <v>366</v>
      </c>
      <c r="AK70" s="258">
        <v>207</v>
      </c>
      <c r="AL70" s="258">
        <v>159</v>
      </c>
      <c r="AM70" s="257">
        <f t="shared" si="469"/>
        <v>743</v>
      </c>
      <c r="AN70" s="258">
        <v>434</v>
      </c>
      <c r="AO70" s="258">
        <v>309</v>
      </c>
      <c r="AP70" s="257">
        <f t="shared" si="153"/>
        <v>379</v>
      </c>
      <c r="AQ70" s="258">
        <v>184</v>
      </c>
      <c r="AR70" s="258">
        <v>195</v>
      </c>
      <c r="AS70" s="257">
        <f t="shared" si="470"/>
        <v>236</v>
      </c>
      <c r="AT70" s="258">
        <v>138</v>
      </c>
      <c r="AU70" s="258">
        <v>98</v>
      </c>
      <c r="AV70" s="257">
        <f t="shared" si="471"/>
        <v>562</v>
      </c>
      <c r="AW70" s="258">
        <v>305</v>
      </c>
      <c r="AX70" s="258">
        <v>257</v>
      </c>
      <c r="AY70" s="257">
        <f t="shared" si="472"/>
        <v>626</v>
      </c>
      <c r="AZ70" s="258">
        <v>332</v>
      </c>
      <c r="BA70" s="258">
        <v>294</v>
      </c>
      <c r="BB70" s="257">
        <f t="shared" si="473"/>
        <v>527</v>
      </c>
      <c r="BC70" s="258">
        <v>295</v>
      </c>
      <c r="BD70" s="258">
        <v>232</v>
      </c>
      <c r="BE70" s="257">
        <f t="shared" si="474"/>
        <v>741</v>
      </c>
      <c r="BF70" s="258">
        <v>403</v>
      </c>
      <c r="BG70" s="258">
        <v>338</v>
      </c>
      <c r="BH70" s="257">
        <f t="shared" si="475"/>
        <v>1943</v>
      </c>
      <c r="BI70" s="258">
        <v>1007</v>
      </c>
      <c r="BJ70" s="258">
        <v>936</v>
      </c>
      <c r="BK70" s="257">
        <f t="shared" si="476"/>
        <v>680</v>
      </c>
      <c r="BL70" s="258">
        <v>384</v>
      </c>
      <c r="BM70" s="258">
        <v>296</v>
      </c>
      <c r="BN70" s="257">
        <f t="shared" si="477"/>
        <v>500</v>
      </c>
      <c r="BO70" s="258">
        <v>282</v>
      </c>
      <c r="BP70" s="258">
        <v>218</v>
      </c>
      <c r="BQ70" s="257">
        <f t="shared" si="478"/>
        <v>762</v>
      </c>
      <c r="BR70" s="258">
        <v>403</v>
      </c>
      <c r="BS70" s="258">
        <v>359</v>
      </c>
      <c r="BT70" s="257">
        <f t="shared" si="479"/>
        <v>177</v>
      </c>
      <c r="BU70" s="258">
        <v>102</v>
      </c>
      <c r="BV70" s="259">
        <v>75</v>
      </c>
    </row>
    <row r="71" spans="1:74" s="71" customFormat="1" ht="15" customHeight="1" x14ac:dyDescent="0.3">
      <c r="B71" s="57" t="s">
        <v>56</v>
      </c>
      <c r="C71" s="209">
        <f t="shared" si="458"/>
        <v>43414</v>
      </c>
      <c r="D71" s="210">
        <v>22780</v>
      </c>
      <c r="E71" s="210">
        <v>20634</v>
      </c>
      <c r="F71" s="211">
        <f t="shared" si="459"/>
        <v>8531</v>
      </c>
      <c r="G71" s="212">
        <v>4350</v>
      </c>
      <c r="H71" s="258">
        <v>4181</v>
      </c>
      <c r="I71" s="257">
        <f t="shared" si="460"/>
        <v>4408</v>
      </c>
      <c r="J71" s="258">
        <v>2301</v>
      </c>
      <c r="K71" s="258">
        <v>2107</v>
      </c>
      <c r="L71" s="257">
        <f t="shared" si="461"/>
        <v>2334</v>
      </c>
      <c r="M71" s="258">
        <v>1245</v>
      </c>
      <c r="N71" s="258">
        <v>1089</v>
      </c>
      <c r="O71" s="257">
        <f t="shared" si="462"/>
        <v>2510</v>
      </c>
      <c r="P71" s="258">
        <v>1289</v>
      </c>
      <c r="Q71" s="258">
        <v>1221</v>
      </c>
      <c r="R71" s="257">
        <f t="shared" si="463"/>
        <v>6877</v>
      </c>
      <c r="S71" s="258">
        <v>3482</v>
      </c>
      <c r="T71" s="258">
        <v>3395</v>
      </c>
      <c r="U71" s="257">
        <f t="shared" si="464"/>
        <v>1706</v>
      </c>
      <c r="V71" s="258">
        <v>875</v>
      </c>
      <c r="W71" s="258">
        <v>831</v>
      </c>
      <c r="X71" s="257">
        <f t="shared" si="465"/>
        <v>1704</v>
      </c>
      <c r="Y71" s="258">
        <v>935</v>
      </c>
      <c r="Z71" s="258">
        <v>769</v>
      </c>
      <c r="AA71" s="257">
        <f t="shared" si="466"/>
        <v>1527</v>
      </c>
      <c r="AB71" s="258">
        <v>819</v>
      </c>
      <c r="AC71" s="258">
        <v>708</v>
      </c>
      <c r="AD71" s="257">
        <f t="shared" si="467"/>
        <v>1092</v>
      </c>
      <c r="AE71" s="258">
        <v>575</v>
      </c>
      <c r="AF71" s="258">
        <v>517</v>
      </c>
      <c r="AG71" s="257">
        <f t="shared" si="25"/>
        <v>4243</v>
      </c>
      <c r="AH71" s="258">
        <v>2192</v>
      </c>
      <c r="AI71" s="258">
        <v>2051</v>
      </c>
      <c r="AJ71" s="257">
        <f t="shared" si="468"/>
        <v>393</v>
      </c>
      <c r="AK71" s="258">
        <v>233</v>
      </c>
      <c r="AL71" s="258">
        <v>160</v>
      </c>
      <c r="AM71" s="257">
        <f t="shared" si="469"/>
        <v>735</v>
      </c>
      <c r="AN71" s="258">
        <v>426</v>
      </c>
      <c r="AO71" s="258">
        <v>309</v>
      </c>
      <c r="AP71" s="257">
        <f t="shared" si="153"/>
        <v>433</v>
      </c>
      <c r="AQ71" s="258">
        <v>236</v>
      </c>
      <c r="AR71" s="258">
        <v>197</v>
      </c>
      <c r="AS71" s="257">
        <f t="shared" si="470"/>
        <v>258</v>
      </c>
      <c r="AT71" s="258">
        <v>144</v>
      </c>
      <c r="AU71" s="258">
        <v>114</v>
      </c>
      <c r="AV71" s="257">
        <f t="shared" si="471"/>
        <v>568</v>
      </c>
      <c r="AW71" s="258">
        <v>308</v>
      </c>
      <c r="AX71" s="258">
        <v>260</v>
      </c>
      <c r="AY71" s="257">
        <f t="shared" si="472"/>
        <v>604</v>
      </c>
      <c r="AZ71" s="258">
        <v>309</v>
      </c>
      <c r="BA71" s="258">
        <v>295</v>
      </c>
      <c r="BB71" s="257">
        <f t="shared" si="473"/>
        <v>548</v>
      </c>
      <c r="BC71" s="258">
        <v>317</v>
      </c>
      <c r="BD71" s="258">
        <v>231</v>
      </c>
      <c r="BE71" s="257">
        <f t="shared" si="474"/>
        <v>772</v>
      </c>
      <c r="BF71" s="258">
        <v>435</v>
      </c>
      <c r="BG71" s="258">
        <v>337</v>
      </c>
      <c r="BH71" s="257">
        <f t="shared" si="475"/>
        <v>1919</v>
      </c>
      <c r="BI71" s="258">
        <v>1054</v>
      </c>
      <c r="BJ71" s="258">
        <v>865</v>
      </c>
      <c r="BK71" s="257">
        <f t="shared" si="476"/>
        <v>714</v>
      </c>
      <c r="BL71" s="258">
        <v>381</v>
      </c>
      <c r="BM71" s="258">
        <v>333</v>
      </c>
      <c r="BN71" s="257">
        <f t="shared" si="477"/>
        <v>539</v>
      </c>
      <c r="BO71" s="258">
        <v>311</v>
      </c>
      <c r="BP71" s="258">
        <v>228</v>
      </c>
      <c r="BQ71" s="257">
        <f t="shared" si="478"/>
        <v>822</v>
      </c>
      <c r="BR71" s="258">
        <v>464</v>
      </c>
      <c r="BS71" s="258">
        <v>358</v>
      </c>
      <c r="BT71" s="257">
        <f t="shared" si="479"/>
        <v>177</v>
      </c>
      <c r="BU71" s="258">
        <v>99</v>
      </c>
      <c r="BV71" s="259">
        <v>78</v>
      </c>
    </row>
    <row r="72" spans="1:74" s="71" customFormat="1" ht="15" customHeight="1" x14ac:dyDescent="0.3">
      <c r="B72" s="57" t="s">
        <v>57</v>
      </c>
      <c r="C72" s="209">
        <f t="shared" si="458"/>
        <v>45287</v>
      </c>
      <c r="D72" s="210">
        <v>23495</v>
      </c>
      <c r="E72" s="210">
        <v>21792</v>
      </c>
      <c r="F72" s="211">
        <f t="shared" si="459"/>
        <v>9067</v>
      </c>
      <c r="G72" s="212">
        <v>4489</v>
      </c>
      <c r="H72" s="258">
        <v>4578</v>
      </c>
      <c r="I72" s="257">
        <f t="shared" si="460"/>
        <v>4658</v>
      </c>
      <c r="J72" s="258">
        <v>2430</v>
      </c>
      <c r="K72" s="258">
        <v>2228</v>
      </c>
      <c r="L72" s="257">
        <f t="shared" si="461"/>
        <v>2252</v>
      </c>
      <c r="M72" s="258">
        <v>1186</v>
      </c>
      <c r="N72" s="258">
        <v>1066</v>
      </c>
      <c r="O72" s="257">
        <f t="shared" si="462"/>
        <v>2537</v>
      </c>
      <c r="P72" s="258">
        <v>1280</v>
      </c>
      <c r="Q72" s="258">
        <v>1257</v>
      </c>
      <c r="R72" s="257">
        <f t="shared" si="463"/>
        <v>6960</v>
      </c>
      <c r="S72" s="258">
        <v>3634</v>
      </c>
      <c r="T72" s="258">
        <v>3326</v>
      </c>
      <c r="U72" s="257">
        <f t="shared" si="464"/>
        <v>1732</v>
      </c>
      <c r="V72" s="258">
        <v>876</v>
      </c>
      <c r="W72" s="258">
        <v>856</v>
      </c>
      <c r="X72" s="257">
        <f t="shared" si="465"/>
        <v>1763</v>
      </c>
      <c r="Y72" s="258">
        <v>958</v>
      </c>
      <c r="Z72" s="258">
        <v>805</v>
      </c>
      <c r="AA72" s="257">
        <f t="shared" si="466"/>
        <v>1619</v>
      </c>
      <c r="AB72" s="258">
        <v>836</v>
      </c>
      <c r="AC72" s="258">
        <v>783</v>
      </c>
      <c r="AD72" s="257">
        <f t="shared" si="467"/>
        <v>1106</v>
      </c>
      <c r="AE72" s="258">
        <v>534</v>
      </c>
      <c r="AF72" s="258">
        <v>572</v>
      </c>
      <c r="AG72" s="257">
        <f t="shared" si="25"/>
        <v>4367</v>
      </c>
      <c r="AH72" s="258">
        <v>2219</v>
      </c>
      <c r="AI72" s="258">
        <v>2148</v>
      </c>
      <c r="AJ72" s="257">
        <f t="shared" si="468"/>
        <v>472</v>
      </c>
      <c r="AK72" s="258">
        <v>273</v>
      </c>
      <c r="AL72" s="258">
        <v>199</v>
      </c>
      <c r="AM72" s="257">
        <f t="shared" si="469"/>
        <v>884</v>
      </c>
      <c r="AN72" s="258">
        <v>486</v>
      </c>
      <c r="AO72" s="258">
        <v>398</v>
      </c>
      <c r="AP72" s="257">
        <f t="shared" si="153"/>
        <v>444</v>
      </c>
      <c r="AQ72" s="258">
        <v>242</v>
      </c>
      <c r="AR72" s="258">
        <v>202</v>
      </c>
      <c r="AS72" s="257">
        <f t="shared" si="470"/>
        <v>327</v>
      </c>
      <c r="AT72" s="258">
        <v>173</v>
      </c>
      <c r="AU72" s="258">
        <v>154</v>
      </c>
      <c r="AV72" s="257">
        <f t="shared" si="471"/>
        <v>628</v>
      </c>
      <c r="AW72" s="258">
        <v>324</v>
      </c>
      <c r="AX72" s="258">
        <v>304</v>
      </c>
      <c r="AY72" s="257">
        <f t="shared" si="472"/>
        <v>691</v>
      </c>
      <c r="AZ72" s="258">
        <v>384</v>
      </c>
      <c r="BA72" s="258">
        <v>307</v>
      </c>
      <c r="BB72" s="257">
        <f t="shared" si="473"/>
        <v>623</v>
      </c>
      <c r="BC72" s="258">
        <v>353</v>
      </c>
      <c r="BD72" s="258">
        <v>270</v>
      </c>
      <c r="BE72" s="257">
        <f t="shared" si="474"/>
        <v>807</v>
      </c>
      <c r="BF72" s="258">
        <v>452</v>
      </c>
      <c r="BG72" s="258">
        <v>355</v>
      </c>
      <c r="BH72" s="257">
        <f t="shared" si="475"/>
        <v>1955</v>
      </c>
      <c r="BI72" s="258">
        <v>1089</v>
      </c>
      <c r="BJ72" s="258">
        <v>866</v>
      </c>
      <c r="BK72" s="257">
        <f t="shared" si="476"/>
        <v>785</v>
      </c>
      <c r="BL72" s="258">
        <v>418</v>
      </c>
      <c r="BM72" s="258">
        <v>367</v>
      </c>
      <c r="BN72" s="257">
        <f t="shared" si="477"/>
        <v>565</v>
      </c>
      <c r="BO72" s="258">
        <v>295</v>
      </c>
      <c r="BP72" s="258">
        <v>270</v>
      </c>
      <c r="BQ72" s="257">
        <f t="shared" si="478"/>
        <v>839</v>
      </c>
      <c r="BR72" s="258">
        <v>444</v>
      </c>
      <c r="BS72" s="258">
        <v>395</v>
      </c>
      <c r="BT72" s="257">
        <f t="shared" si="479"/>
        <v>206</v>
      </c>
      <c r="BU72" s="258">
        <v>120</v>
      </c>
      <c r="BV72" s="259">
        <v>86</v>
      </c>
    </row>
    <row r="73" spans="1:74" s="71" customFormat="1" ht="15" customHeight="1" x14ac:dyDescent="0.3">
      <c r="B73" s="58" t="s">
        <v>58</v>
      </c>
      <c r="C73" s="213">
        <f t="shared" si="458"/>
        <v>44629</v>
      </c>
      <c r="D73" s="214">
        <v>23108</v>
      </c>
      <c r="E73" s="214">
        <v>21521</v>
      </c>
      <c r="F73" s="215">
        <f t="shared" si="459"/>
        <v>8774</v>
      </c>
      <c r="G73" s="216">
        <v>4273</v>
      </c>
      <c r="H73" s="263">
        <v>4501</v>
      </c>
      <c r="I73" s="262">
        <f t="shared" si="460"/>
        <v>4495</v>
      </c>
      <c r="J73" s="263">
        <v>2335</v>
      </c>
      <c r="K73" s="263">
        <v>2160</v>
      </c>
      <c r="L73" s="262">
        <f t="shared" si="461"/>
        <v>2288</v>
      </c>
      <c r="M73" s="263">
        <v>1208</v>
      </c>
      <c r="N73" s="263">
        <v>1080</v>
      </c>
      <c r="O73" s="262">
        <f t="shared" si="462"/>
        <v>2582</v>
      </c>
      <c r="P73" s="263">
        <v>1340</v>
      </c>
      <c r="Q73" s="263">
        <v>1242</v>
      </c>
      <c r="R73" s="262">
        <f t="shared" si="463"/>
        <v>6859</v>
      </c>
      <c r="S73" s="263">
        <v>3599</v>
      </c>
      <c r="T73" s="263">
        <v>3260</v>
      </c>
      <c r="U73" s="262">
        <f t="shared" si="464"/>
        <v>1717</v>
      </c>
      <c r="V73" s="263">
        <v>899</v>
      </c>
      <c r="W73" s="263">
        <v>818</v>
      </c>
      <c r="X73" s="262">
        <f t="shared" si="465"/>
        <v>1729</v>
      </c>
      <c r="Y73" s="263">
        <v>912</v>
      </c>
      <c r="Z73" s="263">
        <v>817</v>
      </c>
      <c r="AA73" s="262">
        <f t="shared" si="466"/>
        <v>1741</v>
      </c>
      <c r="AB73" s="263">
        <v>884</v>
      </c>
      <c r="AC73" s="263">
        <v>857</v>
      </c>
      <c r="AD73" s="262">
        <f t="shared" si="467"/>
        <v>1152</v>
      </c>
      <c r="AE73" s="263">
        <v>608</v>
      </c>
      <c r="AF73" s="263">
        <v>544</v>
      </c>
      <c r="AG73" s="262">
        <f t="shared" si="25"/>
        <v>4355</v>
      </c>
      <c r="AH73" s="263">
        <v>2180</v>
      </c>
      <c r="AI73" s="263">
        <v>2175</v>
      </c>
      <c r="AJ73" s="262">
        <f t="shared" si="468"/>
        <v>453</v>
      </c>
      <c r="AK73" s="263">
        <v>247</v>
      </c>
      <c r="AL73" s="263">
        <v>206</v>
      </c>
      <c r="AM73" s="262">
        <f t="shared" si="469"/>
        <v>811</v>
      </c>
      <c r="AN73" s="263">
        <v>416</v>
      </c>
      <c r="AO73" s="263">
        <v>395</v>
      </c>
      <c r="AP73" s="262">
        <f t="shared" si="153"/>
        <v>467</v>
      </c>
      <c r="AQ73" s="263">
        <v>251</v>
      </c>
      <c r="AR73" s="263">
        <v>216</v>
      </c>
      <c r="AS73" s="262">
        <f t="shared" si="470"/>
        <v>252</v>
      </c>
      <c r="AT73" s="263">
        <v>143</v>
      </c>
      <c r="AU73" s="263">
        <v>109</v>
      </c>
      <c r="AV73" s="262">
        <f t="shared" si="471"/>
        <v>584</v>
      </c>
      <c r="AW73" s="263">
        <v>280</v>
      </c>
      <c r="AX73" s="263">
        <v>304</v>
      </c>
      <c r="AY73" s="262">
        <f t="shared" si="472"/>
        <v>760</v>
      </c>
      <c r="AZ73" s="263">
        <v>435</v>
      </c>
      <c r="BA73" s="263">
        <v>325</v>
      </c>
      <c r="BB73" s="262">
        <f t="shared" si="473"/>
        <v>588</v>
      </c>
      <c r="BC73" s="263">
        <v>329</v>
      </c>
      <c r="BD73" s="263">
        <v>259</v>
      </c>
      <c r="BE73" s="262">
        <f t="shared" si="474"/>
        <v>887</v>
      </c>
      <c r="BF73" s="263">
        <v>502</v>
      </c>
      <c r="BG73" s="263">
        <v>385</v>
      </c>
      <c r="BH73" s="262">
        <f t="shared" si="475"/>
        <v>1815</v>
      </c>
      <c r="BI73" s="263">
        <v>1019</v>
      </c>
      <c r="BJ73" s="263">
        <v>796</v>
      </c>
      <c r="BK73" s="262">
        <f t="shared" si="476"/>
        <v>774</v>
      </c>
      <c r="BL73" s="263">
        <v>385</v>
      </c>
      <c r="BM73" s="263">
        <v>389</v>
      </c>
      <c r="BN73" s="262">
        <f t="shared" si="477"/>
        <v>553</v>
      </c>
      <c r="BO73" s="263">
        <v>295</v>
      </c>
      <c r="BP73" s="263">
        <v>258</v>
      </c>
      <c r="BQ73" s="262">
        <f t="shared" si="478"/>
        <v>811</v>
      </c>
      <c r="BR73" s="263">
        <v>453</v>
      </c>
      <c r="BS73" s="263">
        <v>358</v>
      </c>
      <c r="BT73" s="262">
        <f t="shared" si="479"/>
        <v>182</v>
      </c>
      <c r="BU73" s="263">
        <v>115</v>
      </c>
      <c r="BV73" s="264">
        <v>67</v>
      </c>
    </row>
    <row r="74" spans="1:74" s="8" customFormat="1" ht="15" customHeight="1" x14ac:dyDescent="0.3">
      <c r="A74" s="71"/>
      <c r="B74" s="54" t="s">
        <v>13</v>
      </c>
      <c r="C74" s="269">
        <f>D74+E74</f>
        <v>243417</v>
      </c>
      <c r="D74" s="269">
        <f>SUM(D75:D79)</f>
        <v>124001</v>
      </c>
      <c r="E74" s="269">
        <f t="shared" ref="E74" si="480">SUM(E75:E79)</f>
        <v>119416</v>
      </c>
      <c r="F74" s="265">
        <f t="shared" ref="F74:AG74" si="481">SUM(F75:F79)</f>
        <v>48042</v>
      </c>
      <c r="G74" s="266">
        <f>SUM(G75:G79)</f>
        <v>23729</v>
      </c>
      <c r="H74" s="266">
        <f t="shared" ref="H74" si="482">SUM(H75:H79)</f>
        <v>24313</v>
      </c>
      <c r="I74" s="265">
        <f t="shared" si="481"/>
        <v>24388</v>
      </c>
      <c r="J74" s="266">
        <f>SUM(J75:J79)</f>
        <v>12503</v>
      </c>
      <c r="K74" s="266">
        <f t="shared" ref="K74" si="483">SUM(K75:K79)</f>
        <v>11885</v>
      </c>
      <c r="L74" s="265">
        <f t="shared" si="481"/>
        <v>12795</v>
      </c>
      <c r="M74" s="266">
        <f>SUM(M75:M79)</f>
        <v>6579</v>
      </c>
      <c r="N74" s="266">
        <f t="shared" ref="N74" si="484">SUM(N75:N79)</f>
        <v>6216</v>
      </c>
      <c r="O74" s="265">
        <f t="shared" si="481"/>
        <v>14532</v>
      </c>
      <c r="P74" s="266">
        <f>SUM(P75:P79)</f>
        <v>7159</v>
      </c>
      <c r="Q74" s="266">
        <f t="shared" ref="Q74" si="485">SUM(Q75:Q79)</f>
        <v>7373</v>
      </c>
      <c r="R74" s="265">
        <f t="shared" si="481"/>
        <v>31872</v>
      </c>
      <c r="S74" s="266">
        <f>SUM(S75:S79)</f>
        <v>16770</v>
      </c>
      <c r="T74" s="266">
        <f t="shared" ref="T74" si="486">SUM(T75:T79)</f>
        <v>15102</v>
      </c>
      <c r="U74" s="265">
        <f>SUM(U75:U79)</f>
        <v>10090</v>
      </c>
      <c r="V74" s="266">
        <f>SUM(V75:V79)</f>
        <v>4991</v>
      </c>
      <c r="W74" s="266">
        <f t="shared" ref="W74" si="487">SUM(W75:W79)</f>
        <v>5099</v>
      </c>
      <c r="X74" s="265">
        <f t="shared" si="481"/>
        <v>9911</v>
      </c>
      <c r="Y74" s="266">
        <f>SUM(Y75:Y79)</f>
        <v>5070</v>
      </c>
      <c r="Z74" s="266">
        <f t="shared" ref="Z74" si="488">SUM(Z75:Z79)</f>
        <v>4841</v>
      </c>
      <c r="AA74" s="265">
        <f t="shared" si="481"/>
        <v>9864</v>
      </c>
      <c r="AB74" s="266">
        <f>SUM(AB75:AB79)</f>
        <v>4998</v>
      </c>
      <c r="AC74" s="266">
        <f t="shared" ref="AC74" si="489">SUM(AC75:AC79)</f>
        <v>4866</v>
      </c>
      <c r="AD74" s="265">
        <f t="shared" si="481"/>
        <v>6876</v>
      </c>
      <c r="AE74" s="266">
        <f t="shared" ref="AE74:AF74" si="490">SUM(AE75:AE79)</f>
        <v>3432</v>
      </c>
      <c r="AF74" s="266">
        <f t="shared" si="490"/>
        <v>3444</v>
      </c>
      <c r="AG74" s="265">
        <f t="shared" si="481"/>
        <v>22020</v>
      </c>
      <c r="AH74" s="266">
        <f t="shared" ref="AH74:AI74" si="491">SUM(AH75:AH79)</f>
        <v>11058</v>
      </c>
      <c r="AI74" s="266">
        <f t="shared" si="491"/>
        <v>10962</v>
      </c>
      <c r="AJ74" s="265">
        <f t="shared" ref="AJ74:BO74" si="492">SUM(AJ75:AJ79)</f>
        <v>2596</v>
      </c>
      <c r="AK74" s="266">
        <f t="shared" si="492"/>
        <v>1413</v>
      </c>
      <c r="AL74" s="266">
        <f t="shared" si="492"/>
        <v>1183</v>
      </c>
      <c r="AM74" s="265">
        <f t="shared" si="492"/>
        <v>5512</v>
      </c>
      <c r="AN74" s="266">
        <f t="shared" si="492"/>
        <v>2823</v>
      </c>
      <c r="AO74" s="266">
        <f t="shared" si="492"/>
        <v>2689</v>
      </c>
      <c r="AP74" s="265">
        <f t="shared" si="492"/>
        <v>2830</v>
      </c>
      <c r="AQ74" s="266">
        <f t="shared" si="492"/>
        <v>1440</v>
      </c>
      <c r="AR74" s="266">
        <f t="shared" si="492"/>
        <v>1390</v>
      </c>
      <c r="AS74" s="265">
        <f t="shared" si="492"/>
        <v>1815</v>
      </c>
      <c r="AT74" s="266">
        <f t="shared" si="492"/>
        <v>922</v>
      </c>
      <c r="AU74" s="266">
        <f t="shared" si="492"/>
        <v>893</v>
      </c>
      <c r="AV74" s="265">
        <f t="shared" si="492"/>
        <v>3734</v>
      </c>
      <c r="AW74" s="266">
        <f t="shared" si="492"/>
        <v>1889</v>
      </c>
      <c r="AX74" s="266">
        <f t="shared" si="492"/>
        <v>1845</v>
      </c>
      <c r="AY74" s="265">
        <f t="shared" si="492"/>
        <v>4593</v>
      </c>
      <c r="AZ74" s="266">
        <f t="shared" si="492"/>
        <v>2338</v>
      </c>
      <c r="BA74" s="266">
        <f>SUM(BA75:BA79)</f>
        <v>2255</v>
      </c>
      <c r="BB74" s="265">
        <f t="shared" si="492"/>
        <v>3509</v>
      </c>
      <c r="BC74" s="266">
        <f t="shared" si="492"/>
        <v>1886</v>
      </c>
      <c r="BD74" s="266">
        <f>SUM(BD75:BD79)</f>
        <v>1623</v>
      </c>
      <c r="BE74" s="265">
        <f t="shared" si="492"/>
        <v>5145</v>
      </c>
      <c r="BF74" s="266">
        <f t="shared" si="492"/>
        <v>2740</v>
      </c>
      <c r="BG74" s="266">
        <f>SUM(BG75:BG79)</f>
        <v>2405</v>
      </c>
      <c r="BH74" s="265">
        <f t="shared" si="492"/>
        <v>9233</v>
      </c>
      <c r="BI74" s="266">
        <f t="shared" si="492"/>
        <v>5006</v>
      </c>
      <c r="BJ74" s="266">
        <f>SUM(BJ75:BJ79)</f>
        <v>4227</v>
      </c>
      <c r="BK74" s="265">
        <f t="shared" si="492"/>
        <v>4482</v>
      </c>
      <c r="BL74" s="266">
        <f t="shared" si="492"/>
        <v>2284</v>
      </c>
      <c r="BM74" s="266">
        <f>SUM(BM75:BM79)</f>
        <v>2198</v>
      </c>
      <c r="BN74" s="265">
        <f t="shared" si="492"/>
        <v>3568</v>
      </c>
      <c r="BO74" s="266">
        <f t="shared" si="492"/>
        <v>1832</v>
      </c>
      <c r="BP74" s="266">
        <f>SUM(BP75:BP79)</f>
        <v>1736</v>
      </c>
      <c r="BQ74" s="265">
        <f t="shared" ref="BQ74:BU74" si="493">SUM(BQ75:BQ79)</f>
        <v>4900</v>
      </c>
      <c r="BR74" s="266">
        <f t="shared" si="493"/>
        <v>2527</v>
      </c>
      <c r="BS74" s="266">
        <f>SUM(BS75:BS79)</f>
        <v>2373</v>
      </c>
      <c r="BT74" s="265">
        <f t="shared" si="493"/>
        <v>1110</v>
      </c>
      <c r="BU74" s="266">
        <f t="shared" si="493"/>
        <v>612</v>
      </c>
      <c r="BV74" s="310">
        <f>SUM(BV75:BV79)</f>
        <v>498</v>
      </c>
    </row>
    <row r="75" spans="1:74" s="71" customFormat="1" ht="15" customHeight="1" x14ac:dyDescent="0.3">
      <c r="B75" s="57" t="s">
        <v>109</v>
      </c>
      <c r="C75" s="270">
        <f t="shared" ref="C75:C79" si="494">D75+E75</f>
        <v>41797</v>
      </c>
      <c r="D75" s="256">
        <v>21666</v>
      </c>
      <c r="E75" s="256">
        <v>20131</v>
      </c>
      <c r="F75" s="257">
        <f t="shared" ref="F75:F79" si="495">G75+H75</f>
        <v>8337</v>
      </c>
      <c r="G75" s="258">
        <v>4179</v>
      </c>
      <c r="H75" s="258">
        <v>4158</v>
      </c>
      <c r="I75" s="257">
        <f t="shared" ref="I75:I79" si="496">J75+K75</f>
        <v>4309</v>
      </c>
      <c r="J75" s="258">
        <v>2186</v>
      </c>
      <c r="K75" s="258">
        <v>2123</v>
      </c>
      <c r="L75" s="257">
        <f t="shared" ref="L75:L79" si="497">M75+N75</f>
        <v>2188</v>
      </c>
      <c r="M75" s="258">
        <v>1181</v>
      </c>
      <c r="N75" s="258">
        <v>1007</v>
      </c>
      <c r="O75" s="257">
        <f t="shared" ref="O75:O79" si="498">P75+Q75</f>
        <v>2289</v>
      </c>
      <c r="P75" s="258">
        <v>1132</v>
      </c>
      <c r="Q75" s="258">
        <v>1157</v>
      </c>
      <c r="R75" s="257">
        <f t="shared" ref="R75:R79" si="499">S75+T75</f>
        <v>6127</v>
      </c>
      <c r="S75" s="258">
        <v>3288</v>
      </c>
      <c r="T75" s="258">
        <v>2839</v>
      </c>
      <c r="U75" s="257">
        <f t="shared" ref="U75:U79" si="500">V75+W75</f>
        <v>1626</v>
      </c>
      <c r="V75" s="258">
        <v>827</v>
      </c>
      <c r="W75" s="258">
        <v>799</v>
      </c>
      <c r="X75" s="257">
        <f t="shared" ref="X75:X79" si="501">Y75+Z75</f>
        <v>1649</v>
      </c>
      <c r="Y75" s="258">
        <v>890</v>
      </c>
      <c r="Z75" s="258">
        <v>759</v>
      </c>
      <c r="AA75" s="257">
        <f t="shared" ref="AA75:AA79" si="502">AB75+AC75</f>
        <v>1598</v>
      </c>
      <c r="AB75" s="258">
        <v>838</v>
      </c>
      <c r="AC75" s="258">
        <v>760</v>
      </c>
      <c r="AD75" s="257">
        <f t="shared" ref="AD75:AD79" si="503">AE75+AF75</f>
        <v>1207</v>
      </c>
      <c r="AE75" s="258">
        <v>599</v>
      </c>
      <c r="AF75" s="258">
        <v>608</v>
      </c>
      <c r="AG75" s="257">
        <f t="shared" si="25"/>
        <v>3842</v>
      </c>
      <c r="AH75" s="258">
        <v>1947</v>
      </c>
      <c r="AI75" s="258">
        <v>1895</v>
      </c>
      <c r="AJ75" s="257">
        <f t="shared" ref="AJ75:AJ79" si="504">AK75+AL75</f>
        <v>408</v>
      </c>
      <c r="AK75" s="258">
        <v>234</v>
      </c>
      <c r="AL75" s="258">
        <v>174</v>
      </c>
      <c r="AM75" s="257">
        <f t="shared" ref="AM75:AM79" si="505">AN75+AO75</f>
        <v>827</v>
      </c>
      <c r="AN75" s="258">
        <v>439</v>
      </c>
      <c r="AO75" s="258">
        <v>388</v>
      </c>
      <c r="AP75" s="257">
        <f t="shared" si="153"/>
        <v>454</v>
      </c>
      <c r="AQ75" s="258">
        <v>227</v>
      </c>
      <c r="AR75" s="258">
        <v>227</v>
      </c>
      <c r="AS75" s="257">
        <f t="shared" ref="AS75:AS79" si="506">AT75+AU75</f>
        <v>275</v>
      </c>
      <c r="AT75" s="258">
        <v>146</v>
      </c>
      <c r="AU75" s="258">
        <v>129</v>
      </c>
      <c r="AV75" s="257">
        <f t="shared" ref="AV75:AV79" si="507">AW75+AX75</f>
        <v>645</v>
      </c>
      <c r="AW75" s="258">
        <v>328</v>
      </c>
      <c r="AX75" s="258">
        <v>317</v>
      </c>
      <c r="AY75" s="257">
        <f t="shared" ref="AY75:AY79" si="508">AZ75+BA75</f>
        <v>715</v>
      </c>
      <c r="AZ75" s="258">
        <v>365</v>
      </c>
      <c r="BA75" s="258">
        <v>350</v>
      </c>
      <c r="BB75" s="257">
        <f t="shared" ref="BB75:BB79" si="509">BC75+BD75</f>
        <v>570</v>
      </c>
      <c r="BC75" s="258">
        <v>314</v>
      </c>
      <c r="BD75" s="258">
        <v>256</v>
      </c>
      <c r="BE75" s="257">
        <f t="shared" ref="BE75:BE79" si="510">BF75+BG75</f>
        <v>810</v>
      </c>
      <c r="BF75" s="258">
        <v>441</v>
      </c>
      <c r="BG75" s="258">
        <v>369</v>
      </c>
      <c r="BH75" s="257">
        <f t="shared" ref="BH75:BH79" si="511">BI75+BJ75</f>
        <v>1667</v>
      </c>
      <c r="BI75" s="258">
        <v>912</v>
      </c>
      <c r="BJ75" s="258">
        <v>755</v>
      </c>
      <c r="BK75" s="257">
        <f t="shared" ref="BK75:BK79" si="512">BL75+BM75</f>
        <v>727</v>
      </c>
      <c r="BL75" s="258">
        <v>385</v>
      </c>
      <c r="BM75" s="258">
        <v>342</v>
      </c>
      <c r="BN75" s="257">
        <f t="shared" ref="BN75:BN79" si="513">BO75+BP75</f>
        <v>535</v>
      </c>
      <c r="BO75" s="258">
        <v>268</v>
      </c>
      <c r="BP75" s="258">
        <v>267</v>
      </c>
      <c r="BQ75" s="257">
        <f t="shared" ref="BQ75:BQ79" si="514">BR75+BS75</f>
        <v>802</v>
      </c>
      <c r="BR75" s="258">
        <v>428</v>
      </c>
      <c r="BS75" s="258">
        <v>374</v>
      </c>
      <c r="BT75" s="257">
        <f t="shared" ref="BT75:BT79" si="515">BU75+BV75</f>
        <v>190</v>
      </c>
      <c r="BU75" s="258">
        <v>112</v>
      </c>
      <c r="BV75" s="259">
        <v>78</v>
      </c>
    </row>
    <row r="76" spans="1:74" s="71" customFormat="1" ht="15" customHeight="1" x14ac:dyDescent="0.3">
      <c r="B76" s="57" t="s">
        <v>59</v>
      </c>
      <c r="C76" s="270">
        <f t="shared" si="494"/>
        <v>48283</v>
      </c>
      <c r="D76" s="256">
        <v>24930</v>
      </c>
      <c r="E76" s="256">
        <v>23353</v>
      </c>
      <c r="F76" s="257">
        <f t="shared" si="495"/>
        <v>9531</v>
      </c>
      <c r="G76" s="258">
        <v>4781</v>
      </c>
      <c r="H76" s="258">
        <v>4750</v>
      </c>
      <c r="I76" s="257">
        <f t="shared" si="496"/>
        <v>5005</v>
      </c>
      <c r="J76" s="258">
        <v>2606</v>
      </c>
      <c r="K76" s="258">
        <v>2399</v>
      </c>
      <c r="L76" s="257">
        <f t="shared" si="497"/>
        <v>2528</v>
      </c>
      <c r="M76" s="258">
        <v>1287</v>
      </c>
      <c r="N76" s="258">
        <v>1241</v>
      </c>
      <c r="O76" s="257">
        <f t="shared" si="498"/>
        <v>2817</v>
      </c>
      <c r="P76" s="258">
        <v>1421</v>
      </c>
      <c r="Q76" s="258">
        <v>1396</v>
      </c>
      <c r="R76" s="257">
        <f t="shared" si="499"/>
        <v>6643</v>
      </c>
      <c r="S76" s="258">
        <v>3478</v>
      </c>
      <c r="T76" s="258">
        <v>3165</v>
      </c>
      <c r="U76" s="257">
        <f t="shared" si="500"/>
        <v>1906</v>
      </c>
      <c r="V76" s="258">
        <v>931</v>
      </c>
      <c r="W76" s="258">
        <v>975</v>
      </c>
      <c r="X76" s="257">
        <f t="shared" si="501"/>
        <v>1865</v>
      </c>
      <c r="Y76" s="258">
        <v>972</v>
      </c>
      <c r="Z76" s="258">
        <v>893</v>
      </c>
      <c r="AA76" s="257">
        <f t="shared" si="502"/>
        <v>1890</v>
      </c>
      <c r="AB76" s="258">
        <v>1003</v>
      </c>
      <c r="AC76" s="258">
        <v>887</v>
      </c>
      <c r="AD76" s="257">
        <f t="shared" si="503"/>
        <v>1255</v>
      </c>
      <c r="AE76" s="258">
        <v>659</v>
      </c>
      <c r="AF76" s="258">
        <v>596</v>
      </c>
      <c r="AG76" s="257">
        <f t="shared" ref="AG76:AG79" si="516">AH76+AI76</f>
        <v>4485</v>
      </c>
      <c r="AH76" s="258">
        <v>2268</v>
      </c>
      <c r="AI76" s="258">
        <v>2217</v>
      </c>
      <c r="AJ76" s="257">
        <f t="shared" si="504"/>
        <v>501</v>
      </c>
      <c r="AK76" s="258">
        <v>269</v>
      </c>
      <c r="AL76" s="258">
        <v>232</v>
      </c>
      <c r="AM76" s="257">
        <f t="shared" si="505"/>
        <v>1056</v>
      </c>
      <c r="AN76" s="258">
        <v>541</v>
      </c>
      <c r="AO76" s="258">
        <v>515</v>
      </c>
      <c r="AP76" s="257">
        <f t="shared" si="153"/>
        <v>542</v>
      </c>
      <c r="AQ76" s="258">
        <v>280</v>
      </c>
      <c r="AR76" s="258">
        <v>262</v>
      </c>
      <c r="AS76" s="257">
        <f t="shared" si="506"/>
        <v>371</v>
      </c>
      <c r="AT76" s="258">
        <v>184</v>
      </c>
      <c r="AU76" s="258">
        <v>187</v>
      </c>
      <c r="AV76" s="257">
        <f t="shared" si="507"/>
        <v>725</v>
      </c>
      <c r="AW76" s="258">
        <v>386</v>
      </c>
      <c r="AX76" s="258">
        <v>339</v>
      </c>
      <c r="AY76" s="257">
        <f t="shared" si="508"/>
        <v>839</v>
      </c>
      <c r="AZ76" s="258">
        <v>448</v>
      </c>
      <c r="BA76" s="258">
        <v>391</v>
      </c>
      <c r="BB76" s="257">
        <f t="shared" si="509"/>
        <v>685</v>
      </c>
      <c r="BC76" s="258">
        <v>377</v>
      </c>
      <c r="BD76" s="258">
        <v>308</v>
      </c>
      <c r="BE76" s="257">
        <f t="shared" si="510"/>
        <v>958</v>
      </c>
      <c r="BF76" s="258">
        <v>512</v>
      </c>
      <c r="BG76" s="258">
        <v>446</v>
      </c>
      <c r="BH76" s="257">
        <f t="shared" si="511"/>
        <v>1943</v>
      </c>
      <c r="BI76" s="258">
        <v>1067</v>
      </c>
      <c r="BJ76" s="258">
        <v>876</v>
      </c>
      <c r="BK76" s="257">
        <f t="shared" si="512"/>
        <v>880</v>
      </c>
      <c r="BL76" s="258">
        <v>447</v>
      </c>
      <c r="BM76" s="258">
        <v>433</v>
      </c>
      <c r="BN76" s="257">
        <f t="shared" si="513"/>
        <v>713</v>
      </c>
      <c r="BO76" s="258">
        <v>391</v>
      </c>
      <c r="BP76" s="258">
        <v>322</v>
      </c>
      <c r="BQ76" s="257">
        <f t="shared" si="514"/>
        <v>940</v>
      </c>
      <c r="BR76" s="258">
        <v>509</v>
      </c>
      <c r="BS76" s="258">
        <v>431</v>
      </c>
      <c r="BT76" s="257">
        <f t="shared" si="515"/>
        <v>205</v>
      </c>
      <c r="BU76" s="258">
        <v>113</v>
      </c>
      <c r="BV76" s="259">
        <v>92</v>
      </c>
    </row>
    <row r="77" spans="1:74" s="71" customFormat="1" ht="15" customHeight="1" x14ac:dyDescent="0.3">
      <c r="B77" s="57" t="s">
        <v>60</v>
      </c>
      <c r="C77" s="270">
        <f t="shared" si="494"/>
        <v>48881</v>
      </c>
      <c r="D77" s="256">
        <v>25040</v>
      </c>
      <c r="E77" s="256">
        <v>23841</v>
      </c>
      <c r="F77" s="257">
        <f t="shared" si="495"/>
        <v>9559</v>
      </c>
      <c r="G77" s="258">
        <v>4830</v>
      </c>
      <c r="H77" s="258">
        <v>4729</v>
      </c>
      <c r="I77" s="257">
        <f t="shared" si="496"/>
        <v>4777</v>
      </c>
      <c r="J77" s="258">
        <v>2438</v>
      </c>
      <c r="K77" s="258">
        <v>2339</v>
      </c>
      <c r="L77" s="257">
        <f t="shared" si="497"/>
        <v>2563</v>
      </c>
      <c r="M77" s="258">
        <v>1290</v>
      </c>
      <c r="N77" s="258">
        <v>1273</v>
      </c>
      <c r="O77" s="257">
        <f t="shared" si="498"/>
        <v>2918</v>
      </c>
      <c r="P77" s="258">
        <v>1458</v>
      </c>
      <c r="Q77" s="258">
        <v>1460</v>
      </c>
      <c r="R77" s="257">
        <f t="shared" si="499"/>
        <v>6439</v>
      </c>
      <c r="S77" s="258">
        <v>3383</v>
      </c>
      <c r="T77" s="258">
        <v>3056</v>
      </c>
      <c r="U77" s="257">
        <f t="shared" si="500"/>
        <v>2098</v>
      </c>
      <c r="V77" s="258">
        <v>1055</v>
      </c>
      <c r="W77" s="258">
        <v>1043</v>
      </c>
      <c r="X77" s="257">
        <f t="shared" si="501"/>
        <v>2040</v>
      </c>
      <c r="Y77" s="258">
        <v>1049</v>
      </c>
      <c r="Z77" s="258">
        <v>991</v>
      </c>
      <c r="AA77" s="257">
        <f t="shared" si="502"/>
        <v>1964</v>
      </c>
      <c r="AB77" s="258">
        <v>974</v>
      </c>
      <c r="AC77" s="258">
        <v>990</v>
      </c>
      <c r="AD77" s="257">
        <f t="shared" si="503"/>
        <v>1369</v>
      </c>
      <c r="AE77" s="258">
        <v>672</v>
      </c>
      <c r="AF77" s="258">
        <v>697</v>
      </c>
      <c r="AG77" s="257">
        <f t="shared" si="516"/>
        <v>4454</v>
      </c>
      <c r="AH77" s="258">
        <v>2218</v>
      </c>
      <c r="AI77" s="258">
        <v>2236</v>
      </c>
      <c r="AJ77" s="257">
        <f t="shared" si="504"/>
        <v>512</v>
      </c>
      <c r="AK77" s="258">
        <v>296</v>
      </c>
      <c r="AL77" s="258">
        <v>216</v>
      </c>
      <c r="AM77" s="257">
        <f t="shared" si="505"/>
        <v>1137</v>
      </c>
      <c r="AN77" s="258">
        <v>576</v>
      </c>
      <c r="AO77" s="258">
        <v>561</v>
      </c>
      <c r="AP77" s="257">
        <f t="shared" si="153"/>
        <v>587</v>
      </c>
      <c r="AQ77" s="258">
        <v>314</v>
      </c>
      <c r="AR77" s="258">
        <v>273</v>
      </c>
      <c r="AS77" s="257">
        <f t="shared" si="506"/>
        <v>378</v>
      </c>
      <c r="AT77" s="258">
        <v>182</v>
      </c>
      <c r="AU77" s="258">
        <v>196</v>
      </c>
      <c r="AV77" s="257">
        <f t="shared" si="507"/>
        <v>713</v>
      </c>
      <c r="AW77" s="258">
        <v>370</v>
      </c>
      <c r="AX77" s="258">
        <v>343</v>
      </c>
      <c r="AY77" s="257">
        <f t="shared" si="508"/>
        <v>883</v>
      </c>
      <c r="AZ77" s="258">
        <v>473</v>
      </c>
      <c r="BA77" s="258">
        <v>410</v>
      </c>
      <c r="BB77" s="257">
        <f t="shared" si="509"/>
        <v>718</v>
      </c>
      <c r="BC77" s="258">
        <v>399</v>
      </c>
      <c r="BD77" s="258">
        <v>319</v>
      </c>
      <c r="BE77" s="257">
        <f t="shared" si="510"/>
        <v>1051</v>
      </c>
      <c r="BF77" s="258">
        <v>581</v>
      </c>
      <c r="BG77" s="258">
        <v>470</v>
      </c>
      <c r="BH77" s="257">
        <f t="shared" si="511"/>
        <v>1850</v>
      </c>
      <c r="BI77" s="258">
        <v>1005</v>
      </c>
      <c r="BJ77" s="258">
        <v>845</v>
      </c>
      <c r="BK77" s="257">
        <f t="shared" si="512"/>
        <v>875</v>
      </c>
      <c r="BL77" s="258">
        <v>431</v>
      </c>
      <c r="BM77" s="258">
        <v>444</v>
      </c>
      <c r="BN77" s="257">
        <f t="shared" si="513"/>
        <v>726</v>
      </c>
      <c r="BO77" s="258">
        <v>393</v>
      </c>
      <c r="BP77" s="258">
        <v>333</v>
      </c>
      <c r="BQ77" s="257">
        <f t="shared" si="514"/>
        <v>1025</v>
      </c>
      <c r="BR77" s="258">
        <v>513</v>
      </c>
      <c r="BS77" s="258">
        <v>512</v>
      </c>
      <c r="BT77" s="257">
        <f t="shared" si="515"/>
        <v>245</v>
      </c>
      <c r="BU77" s="258">
        <v>140</v>
      </c>
      <c r="BV77" s="259">
        <v>105</v>
      </c>
    </row>
    <row r="78" spans="1:74" s="71" customFormat="1" ht="15" customHeight="1" x14ac:dyDescent="0.3">
      <c r="B78" s="57" t="s">
        <v>61</v>
      </c>
      <c r="C78" s="270">
        <f t="shared" si="494"/>
        <v>53162</v>
      </c>
      <c r="D78" s="256">
        <v>26952</v>
      </c>
      <c r="E78" s="256">
        <v>26210</v>
      </c>
      <c r="F78" s="257">
        <f t="shared" si="495"/>
        <v>10721</v>
      </c>
      <c r="G78" s="258">
        <v>5241</v>
      </c>
      <c r="H78" s="258">
        <v>5480</v>
      </c>
      <c r="I78" s="257">
        <f t="shared" si="496"/>
        <v>5231</v>
      </c>
      <c r="J78" s="258">
        <v>2669</v>
      </c>
      <c r="K78" s="258">
        <v>2562</v>
      </c>
      <c r="L78" s="257">
        <f t="shared" si="497"/>
        <v>2739</v>
      </c>
      <c r="M78" s="258">
        <v>1407</v>
      </c>
      <c r="N78" s="258">
        <v>1332</v>
      </c>
      <c r="O78" s="257">
        <f t="shared" si="498"/>
        <v>3329</v>
      </c>
      <c r="P78" s="258">
        <v>1635</v>
      </c>
      <c r="Q78" s="258">
        <v>1694</v>
      </c>
      <c r="R78" s="257">
        <f t="shared" si="499"/>
        <v>6622</v>
      </c>
      <c r="S78" s="258">
        <v>3493</v>
      </c>
      <c r="T78" s="258">
        <v>3129</v>
      </c>
      <c r="U78" s="257">
        <f t="shared" si="500"/>
        <v>2231</v>
      </c>
      <c r="V78" s="258">
        <v>1095</v>
      </c>
      <c r="W78" s="258">
        <v>1136</v>
      </c>
      <c r="X78" s="257">
        <f t="shared" si="501"/>
        <v>2174</v>
      </c>
      <c r="Y78" s="258">
        <v>1089</v>
      </c>
      <c r="Z78" s="258">
        <v>1085</v>
      </c>
      <c r="AA78" s="257">
        <f t="shared" si="502"/>
        <v>2194</v>
      </c>
      <c r="AB78" s="258">
        <v>1129</v>
      </c>
      <c r="AC78" s="258">
        <v>1065</v>
      </c>
      <c r="AD78" s="257">
        <f t="shared" si="503"/>
        <v>1511</v>
      </c>
      <c r="AE78" s="258">
        <v>755</v>
      </c>
      <c r="AF78" s="258">
        <v>756</v>
      </c>
      <c r="AG78" s="257">
        <f t="shared" si="516"/>
        <v>4684</v>
      </c>
      <c r="AH78" s="258">
        <v>2370</v>
      </c>
      <c r="AI78" s="258">
        <v>2314</v>
      </c>
      <c r="AJ78" s="257">
        <f t="shared" si="504"/>
        <v>579</v>
      </c>
      <c r="AK78" s="258">
        <v>305</v>
      </c>
      <c r="AL78" s="258">
        <v>274</v>
      </c>
      <c r="AM78" s="257">
        <f t="shared" si="505"/>
        <v>1245</v>
      </c>
      <c r="AN78" s="258">
        <v>654</v>
      </c>
      <c r="AO78" s="258">
        <v>591</v>
      </c>
      <c r="AP78" s="257">
        <f t="shared" si="153"/>
        <v>610</v>
      </c>
      <c r="AQ78" s="258">
        <v>301</v>
      </c>
      <c r="AR78" s="258">
        <v>309</v>
      </c>
      <c r="AS78" s="257">
        <f t="shared" si="506"/>
        <v>400</v>
      </c>
      <c r="AT78" s="258">
        <v>209</v>
      </c>
      <c r="AU78" s="258">
        <v>191</v>
      </c>
      <c r="AV78" s="257">
        <f t="shared" si="507"/>
        <v>813</v>
      </c>
      <c r="AW78" s="258">
        <v>402</v>
      </c>
      <c r="AX78" s="258">
        <v>411</v>
      </c>
      <c r="AY78" s="257">
        <f t="shared" si="508"/>
        <v>1057</v>
      </c>
      <c r="AZ78" s="258">
        <v>503</v>
      </c>
      <c r="BA78" s="258">
        <v>554</v>
      </c>
      <c r="BB78" s="257">
        <f t="shared" si="509"/>
        <v>755</v>
      </c>
      <c r="BC78" s="258">
        <v>389</v>
      </c>
      <c r="BD78" s="258">
        <v>366</v>
      </c>
      <c r="BE78" s="257">
        <f t="shared" si="510"/>
        <v>1177</v>
      </c>
      <c r="BF78" s="258">
        <v>615</v>
      </c>
      <c r="BG78" s="258">
        <v>562</v>
      </c>
      <c r="BH78" s="257">
        <f t="shared" si="511"/>
        <v>1968</v>
      </c>
      <c r="BI78" s="258">
        <v>1076</v>
      </c>
      <c r="BJ78" s="258">
        <v>892</v>
      </c>
      <c r="BK78" s="257">
        <f t="shared" si="512"/>
        <v>1012</v>
      </c>
      <c r="BL78" s="258">
        <v>530</v>
      </c>
      <c r="BM78" s="258">
        <v>482</v>
      </c>
      <c r="BN78" s="257">
        <f t="shared" si="513"/>
        <v>777</v>
      </c>
      <c r="BO78" s="258">
        <v>383</v>
      </c>
      <c r="BP78" s="258">
        <v>394</v>
      </c>
      <c r="BQ78" s="257">
        <f t="shared" si="514"/>
        <v>1105</v>
      </c>
      <c r="BR78" s="258">
        <v>587</v>
      </c>
      <c r="BS78" s="258">
        <v>518</v>
      </c>
      <c r="BT78" s="257">
        <f t="shared" si="515"/>
        <v>228</v>
      </c>
      <c r="BU78" s="258">
        <v>115</v>
      </c>
      <c r="BV78" s="259">
        <v>113</v>
      </c>
    </row>
    <row r="79" spans="1:74" s="71" customFormat="1" ht="15" customHeight="1" x14ac:dyDescent="0.3">
      <c r="B79" s="58" t="s">
        <v>62</v>
      </c>
      <c r="C79" s="271">
        <f t="shared" si="494"/>
        <v>51294</v>
      </c>
      <c r="D79" s="260">
        <v>25413</v>
      </c>
      <c r="E79" s="260">
        <v>25881</v>
      </c>
      <c r="F79" s="262">
        <f t="shared" si="495"/>
        <v>9894</v>
      </c>
      <c r="G79" s="263">
        <v>4698</v>
      </c>
      <c r="H79" s="263">
        <v>5196</v>
      </c>
      <c r="I79" s="262">
        <f t="shared" si="496"/>
        <v>5066</v>
      </c>
      <c r="J79" s="263">
        <v>2604</v>
      </c>
      <c r="K79" s="263">
        <v>2462</v>
      </c>
      <c r="L79" s="262">
        <f t="shared" si="497"/>
        <v>2777</v>
      </c>
      <c r="M79" s="263">
        <v>1414</v>
      </c>
      <c r="N79" s="263">
        <v>1363</v>
      </c>
      <c r="O79" s="262">
        <f t="shared" si="498"/>
        <v>3179</v>
      </c>
      <c r="P79" s="263">
        <v>1513</v>
      </c>
      <c r="Q79" s="263">
        <v>1666</v>
      </c>
      <c r="R79" s="262">
        <f t="shared" si="499"/>
        <v>6041</v>
      </c>
      <c r="S79" s="263">
        <v>3128</v>
      </c>
      <c r="T79" s="263">
        <v>2913</v>
      </c>
      <c r="U79" s="262">
        <f t="shared" si="500"/>
        <v>2229</v>
      </c>
      <c r="V79" s="263">
        <v>1083</v>
      </c>
      <c r="W79" s="264">
        <v>1146</v>
      </c>
      <c r="X79" s="263">
        <f t="shared" si="501"/>
        <v>2183</v>
      </c>
      <c r="Y79" s="263">
        <v>1070</v>
      </c>
      <c r="Z79" s="263">
        <v>1113</v>
      </c>
      <c r="AA79" s="262">
        <f t="shared" si="502"/>
        <v>2218</v>
      </c>
      <c r="AB79" s="263">
        <v>1054</v>
      </c>
      <c r="AC79" s="263">
        <v>1164</v>
      </c>
      <c r="AD79" s="262">
        <f t="shared" si="503"/>
        <v>1534</v>
      </c>
      <c r="AE79" s="263">
        <v>747</v>
      </c>
      <c r="AF79" s="263">
        <v>787</v>
      </c>
      <c r="AG79" s="262">
        <f t="shared" si="516"/>
        <v>4555</v>
      </c>
      <c r="AH79" s="263">
        <v>2255</v>
      </c>
      <c r="AI79" s="263">
        <v>2300</v>
      </c>
      <c r="AJ79" s="262">
        <f t="shared" si="504"/>
        <v>596</v>
      </c>
      <c r="AK79" s="263">
        <v>309</v>
      </c>
      <c r="AL79" s="263">
        <v>287</v>
      </c>
      <c r="AM79" s="262">
        <f t="shared" si="505"/>
        <v>1247</v>
      </c>
      <c r="AN79" s="263">
        <v>613</v>
      </c>
      <c r="AO79" s="263">
        <v>634</v>
      </c>
      <c r="AP79" s="262">
        <f t="shared" si="153"/>
        <v>637</v>
      </c>
      <c r="AQ79" s="263">
        <v>318</v>
      </c>
      <c r="AR79" s="263">
        <v>319</v>
      </c>
      <c r="AS79" s="262">
        <f t="shared" si="506"/>
        <v>391</v>
      </c>
      <c r="AT79" s="263">
        <v>201</v>
      </c>
      <c r="AU79" s="263">
        <v>190</v>
      </c>
      <c r="AV79" s="262">
        <f t="shared" si="507"/>
        <v>838</v>
      </c>
      <c r="AW79" s="263">
        <v>403</v>
      </c>
      <c r="AX79" s="263">
        <v>435</v>
      </c>
      <c r="AY79" s="262">
        <f t="shared" si="508"/>
        <v>1099</v>
      </c>
      <c r="AZ79" s="263">
        <v>549</v>
      </c>
      <c r="BA79" s="263">
        <v>550</v>
      </c>
      <c r="BB79" s="262">
        <f t="shared" si="509"/>
        <v>781</v>
      </c>
      <c r="BC79" s="263">
        <v>407</v>
      </c>
      <c r="BD79" s="263">
        <v>374</v>
      </c>
      <c r="BE79" s="262">
        <f t="shared" si="510"/>
        <v>1149</v>
      </c>
      <c r="BF79" s="263">
        <v>591</v>
      </c>
      <c r="BG79" s="263">
        <v>558</v>
      </c>
      <c r="BH79" s="262">
        <f t="shared" si="511"/>
        <v>1805</v>
      </c>
      <c r="BI79" s="263">
        <v>946</v>
      </c>
      <c r="BJ79" s="263">
        <v>859</v>
      </c>
      <c r="BK79" s="262">
        <f t="shared" si="512"/>
        <v>988</v>
      </c>
      <c r="BL79" s="263">
        <v>491</v>
      </c>
      <c r="BM79" s="263">
        <v>497</v>
      </c>
      <c r="BN79" s="262">
        <f t="shared" si="513"/>
        <v>817</v>
      </c>
      <c r="BO79" s="263">
        <v>397</v>
      </c>
      <c r="BP79" s="263">
        <v>420</v>
      </c>
      <c r="BQ79" s="262">
        <f t="shared" si="514"/>
        <v>1028</v>
      </c>
      <c r="BR79" s="263">
        <v>490</v>
      </c>
      <c r="BS79" s="263">
        <v>538</v>
      </c>
      <c r="BT79" s="262">
        <f t="shared" si="515"/>
        <v>242</v>
      </c>
      <c r="BU79" s="263">
        <v>132</v>
      </c>
      <c r="BV79" s="264">
        <v>110</v>
      </c>
    </row>
    <row r="80" spans="1:74" s="8" customFormat="1" ht="15" customHeight="1" x14ac:dyDescent="0.3">
      <c r="A80" s="71"/>
      <c r="B80" s="54" t="s">
        <v>15</v>
      </c>
      <c r="C80" s="185">
        <f>D80+E80</f>
        <v>210812</v>
      </c>
      <c r="D80" s="185">
        <f>SUM(D81:D85)</f>
        <v>105926</v>
      </c>
      <c r="E80" s="185">
        <f t="shared" ref="E80" si="517">SUM(E81:E85)</f>
        <v>104886</v>
      </c>
      <c r="F80" s="208">
        <f t="shared" ref="F80:AI80" si="518">SUM(F81:F85)</f>
        <v>42044</v>
      </c>
      <c r="G80" s="195">
        <f>SUM(G81:G85)</f>
        <v>20735</v>
      </c>
      <c r="H80" s="195">
        <f t="shared" ref="H80" si="519">SUM(H81:H85)</f>
        <v>21309</v>
      </c>
      <c r="I80" s="265">
        <f t="shared" si="518"/>
        <v>21376</v>
      </c>
      <c r="J80" s="266">
        <f>SUM(J81:J85)</f>
        <v>10627</v>
      </c>
      <c r="K80" s="266">
        <f t="shared" ref="K80" si="520">SUM(K81:K85)</f>
        <v>10749</v>
      </c>
      <c r="L80" s="265">
        <f t="shared" si="518"/>
        <v>11210</v>
      </c>
      <c r="M80" s="266">
        <f>SUM(M81:M85)</f>
        <v>5559</v>
      </c>
      <c r="N80" s="266">
        <f t="shared" ref="N80" si="521">SUM(N81:N85)</f>
        <v>5651</v>
      </c>
      <c r="O80" s="265">
        <f t="shared" si="518"/>
        <v>13032</v>
      </c>
      <c r="P80" s="266">
        <f>SUM(P81:P85)</f>
        <v>6506</v>
      </c>
      <c r="Q80" s="266">
        <f t="shared" ref="Q80" si="522">SUM(Q81:Q85)</f>
        <v>6526</v>
      </c>
      <c r="R80" s="265">
        <f t="shared" si="518"/>
        <v>20466</v>
      </c>
      <c r="S80" s="266">
        <f>SUM(S81:S85)</f>
        <v>10661</v>
      </c>
      <c r="T80" s="266">
        <f t="shared" ref="T80" si="523">SUM(T81:T85)</f>
        <v>9805</v>
      </c>
      <c r="U80" s="265">
        <f t="shared" si="518"/>
        <v>9502</v>
      </c>
      <c r="V80" s="266">
        <f>SUM(V81:V85)</f>
        <v>4641</v>
      </c>
      <c r="W80" s="266">
        <f t="shared" ref="W80" si="524">SUM(W81:W85)</f>
        <v>4861</v>
      </c>
      <c r="X80" s="265">
        <f t="shared" si="518"/>
        <v>9245</v>
      </c>
      <c r="Y80" s="266">
        <f>SUM(Y81:Y85)</f>
        <v>4791</v>
      </c>
      <c r="Z80" s="266">
        <f t="shared" ref="Z80" si="525">SUM(Z81:Z85)</f>
        <v>4454</v>
      </c>
      <c r="AA80" s="265">
        <f t="shared" si="518"/>
        <v>9428</v>
      </c>
      <c r="AB80" s="266">
        <f>SUM(AB81:AB85)</f>
        <v>4680</v>
      </c>
      <c r="AC80" s="266">
        <f t="shared" ref="AC80" si="526">SUM(AC81:AC85)</f>
        <v>4748</v>
      </c>
      <c r="AD80" s="265">
        <f t="shared" si="518"/>
        <v>6942</v>
      </c>
      <c r="AE80" s="266">
        <f t="shared" si="518"/>
        <v>3385</v>
      </c>
      <c r="AF80" s="266">
        <f t="shared" si="518"/>
        <v>3557</v>
      </c>
      <c r="AG80" s="265">
        <f t="shared" si="518"/>
        <v>17798</v>
      </c>
      <c r="AH80" s="266">
        <f t="shared" si="518"/>
        <v>8810</v>
      </c>
      <c r="AI80" s="266">
        <f t="shared" si="518"/>
        <v>8988</v>
      </c>
      <c r="AJ80" s="265">
        <f t="shared" ref="AJ80:BO80" si="527">SUM(AJ81:AJ85)</f>
        <v>2635</v>
      </c>
      <c r="AK80" s="266">
        <f t="shared" si="527"/>
        <v>1417</v>
      </c>
      <c r="AL80" s="266">
        <f t="shared" si="527"/>
        <v>1218</v>
      </c>
      <c r="AM80" s="265">
        <f t="shared" si="527"/>
        <v>5924</v>
      </c>
      <c r="AN80" s="266">
        <f t="shared" si="527"/>
        <v>3004</v>
      </c>
      <c r="AO80" s="266">
        <f t="shared" si="527"/>
        <v>2920</v>
      </c>
      <c r="AP80" s="265">
        <f t="shared" si="527"/>
        <v>2728</v>
      </c>
      <c r="AQ80" s="266">
        <f t="shared" si="527"/>
        <v>1356</v>
      </c>
      <c r="AR80" s="266">
        <f t="shared" si="527"/>
        <v>1372</v>
      </c>
      <c r="AS80" s="265">
        <f t="shared" si="527"/>
        <v>1740</v>
      </c>
      <c r="AT80" s="266">
        <f t="shared" si="527"/>
        <v>872</v>
      </c>
      <c r="AU80" s="266">
        <f t="shared" si="527"/>
        <v>868</v>
      </c>
      <c r="AV80" s="265">
        <f t="shared" si="527"/>
        <v>3737</v>
      </c>
      <c r="AW80" s="266">
        <f t="shared" si="527"/>
        <v>1771</v>
      </c>
      <c r="AX80" s="266">
        <f t="shared" si="527"/>
        <v>1966</v>
      </c>
      <c r="AY80" s="265">
        <f t="shared" si="527"/>
        <v>4689</v>
      </c>
      <c r="AZ80" s="266">
        <f t="shared" si="527"/>
        <v>2385</v>
      </c>
      <c r="BA80" s="266">
        <f>SUM(BA81:BA85)</f>
        <v>2304</v>
      </c>
      <c r="BB80" s="265">
        <f t="shared" si="527"/>
        <v>3157</v>
      </c>
      <c r="BC80" s="266">
        <f t="shared" si="527"/>
        <v>1703</v>
      </c>
      <c r="BD80" s="266">
        <f>SUM(BD81:BD85)</f>
        <v>1454</v>
      </c>
      <c r="BE80" s="265">
        <f t="shared" si="527"/>
        <v>4535</v>
      </c>
      <c r="BF80" s="266">
        <f t="shared" si="527"/>
        <v>2430</v>
      </c>
      <c r="BG80" s="266">
        <f>SUM(BG81:BG85)</f>
        <v>2105</v>
      </c>
      <c r="BH80" s="265">
        <f t="shared" si="527"/>
        <v>7104</v>
      </c>
      <c r="BI80" s="266">
        <f t="shared" si="527"/>
        <v>3727</v>
      </c>
      <c r="BJ80" s="266">
        <f>SUM(BJ81:BJ85)</f>
        <v>3377</v>
      </c>
      <c r="BK80" s="265">
        <f t="shared" si="527"/>
        <v>4736</v>
      </c>
      <c r="BL80" s="266">
        <f t="shared" si="527"/>
        <v>2347</v>
      </c>
      <c r="BM80" s="266">
        <f>SUM(BM81:BM85)</f>
        <v>2389</v>
      </c>
      <c r="BN80" s="265">
        <f t="shared" si="527"/>
        <v>3507</v>
      </c>
      <c r="BO80" s="266">
        <f t="shared" si="527"/>
        <v>1861</v>
      </c>
      <c r="BP80" s="266">
        <f>SUM(BP81:BP85)</f>
        <v>1646</v>
      </c>
      <c r="BQ80" s="265">
        <f t="shared" ref="BQ80:BU80" si="528">SUM(BQ81:BQ85)</f>
        <v>4280</v>
      </c>
      <c r="BR80" s="266">
        <f t="shared" si="528"/>
        <v>2121</v>
      </c>
      <c r="BS80" s="266">
        <f>SUM(BS81:BS85)</f>
        <v>2159</v>
      </c>
      <c r="BT80" s="265">
        <f t="shared" si="528"/>
        <v>997</v>
      </c>
      <c r="BU80" s="266">
        <f t="shared" si="528"/>
        <v>537</v>
      </c>
      <c r="BV80" s="310">
        <f>SUM(BV81:BV85)</f>
        <v>460</v>
      </c>
    </row>
    <row r="81" spans="1:74" s="71" customFormat="1" ht="15" customHeight="1" x14ac:dyDescent="0.3">
      <c r="B81" s="57" t="s">
        <v>110</v>
      </c>
      <c r="C81" s="209">
        <f t="shared" ref="C81:C85" si="529">D81+E81</f>
        <v>44175</v>
      </c>
      <c r="D81" s="210">
        <v>22272</v>
      </c>
      <c r="E81" s="210">
        <v>21903</v>
      </c>
      <c r="F81" s="211">
        <f t="shared" ref="F81:F85" si="530">G81+H81</f>
        <v>8986</v>
      </c>
      <c r="G81" s="212">
        <v>4297</v>
      </c>
      <c r="H81" s="212">
        <v>4689</v>
      </c>
      <c r="I81" s="257">
        <f t="shared" ref="I81:I85" si="531">J81+K81</f>
        <v>4486</v>
      </c>
      <c r="J81" s="258">
        <v>2240</v>
      </c>
      <c r="K81" s="258">
        <v>2246</v>
      </c>
      <c r="L81" s="257">
        <f t="shared" ref="L81:L85" si="532">M81+N81</f>
        <v>2283</v>
      </c>
      <c r="M81" s="258">
        <v>1162</v>
      </c>
      <c r="N81" s="258">
        <v>1121</v>
      </c>
      <c r="O81" s="257">
        <f t="shared" ref="O81:O85" si="533">P81+Q81</f>
        <v>2668</v>
      </c>
      <c r="P81" s="258">
        <v>1321</v>
      </c>
      <c r="Q81" s="258">
        <v>1347</v>
      </c>
      <c r="R81" s="257">
        <f t="shared" ref="R81:R85" si="534">S81+T81</f>
        <v>4771</v>
      </c>
      <c r="S81" s="258">
        <v>2520</v>
      </c>
      <c r="T81" s="258">
        <v>2251</v>
      </c>
      <c r="U81" s="257">
        <f t="shared" ref="U81:U85" si="535">V81+W81</f>
        <v>1867</v>
      </c>
      <c r="V81" s="258">
        <v>933</v>
      </c>
      <c r="W81" s="258">
        <v>934</v>
      </c>
      <c r="X81" s="257">
        <f t="shared" ref="X81:X85" si="536">Y81+Z81</f>
        <v>1881</v>
      </c>
      <c r="Y81" s="258">
        <v>995</v>
      </c>
      <c r="Z81" s="258">
        <v>886</v>
      </c>
      <c r="AA81" s="257">
        <f t="shared" ref="AA81:AA85" si="537">AB81+AC81</f>
        <v>1956</v>
      </c>
      <c r="AB81" s="258">
        <v>951</v>
      </c>
      <c r="AC81" s="258">
        <v>1005</v>
      </c>
      <c r="AD81" s="257">
        <f t="shared" ref="AD81:AD85" si="538">AE81+AF81</f>
        <v>1390</v>
      </c>
      <c r="AE81" s="258">
        <v>681</v>
      </c>
      <c r="AF81" s="258">
        <v>709</v>
      </c>
      <c r="AG81" s="257">
        <f t="shared" ref="AG81:AG85" si="539">AH81+AI81</f>
        <v>3838</v>
      </c>
      <c r="AH81" s="258">
        <v>1926</v>
      </c>
      <c r="AI81" s="258">
        <v>1912</v>
      </c>
      <c r="AJ81" s="257">
        <f t="shared" ref="AJ81:AJ85" si="540">AK81+AL81</f>
        <v>525</v>
      </c>
      <c r="AK81" s="258">
        <v>275</v>
      </c>
      <c r="AL81" s="258">
        <v>250</v>
      </c>
      <c r="AM81" s="257">
        <f t="shared" ref="AM81:AM85" si="541">AN81+AO81</f>
        <v>1188</v>
      </c>
      <c r="AN81" s="258">
        <v>617</v>
      </c>
      <c r="AO81" s="258">
        <v>571</v>
      </c>
      <c r="AP81" s="257">
        <f t="shared" si="153"/>
        <v>539</v>
      </c>
      <c r="AQ81" s="258">
        <v>276</v>
      </c>
      <c r="AR81" s="258">
        <v>263</v>
      </c>
      <c r="AS81" s="257">
        <f t="shared" ref="AS81:AS85" si="542">AT81+AU81</f>
        <v>333</v>
      </c>
      <c r="AT81" s="258">
        <v>172</v>
      </c>
      <c r="AU81" s="258">
        <v>161</v>
      </c>
      <c r="AV81" s="257">
        <f t="shared" ref="AV81:AV85" si="543">AW81+AX81</f>
        <v>729</v>
      </c>
      <c r="AW81" s="258">
        <v>352</v>
      </c>
      <c r="AX81" s="258">
        <v>377</v>
      </c>
      <c r="AY81" s="257">
        <f>AZ81+BA81</f>
        <v>985</v>
      </c>
      <c r="AZ81" s="258">
        <v>495</v>
      </c>
      <c r="BA81" s="258">
        <v>490</v>
      </c>
      <c r="BB81" s="257">
        <f t="shared" ref="BB81:BB85" si="544">BC81+BD81</f>
        <v>643</v>
      </c>
      <c r="BC81" s="258">
        <v>358</v>
      </c>
      <c r="BD81" s="258">
        <v>285</v>
      </c>
      <c r="BE81" s="257">
        <f t="shared" ref="BE81:BE85" si="545">BF81+BG81</f>
        <v>968</v>
      </c>
      <c r="BF81" s="258">
        <v>520</v>
      </c>
      <c r="BG81" s="258">
        <v>448</v>
      </c>
      <c r="BH81" s="257">
        <f t="shared" ref="BH81:BH85" si="546">BI81+BJ81</f>
        <v>1485</v>
      </c>
      <c r="BI81" s="258">
        <v>806</v>
      </c>
      <c r="BJ81" s="258">
        <v>679</v>
      </c>
      <c r="BK81" s="257">
        <f t="shared" ref="BK81:BK85" si="547">BL81+BM81</f>
        <v>903</v>
      </c>
      <c r="BL81" s="258">
        <v>482</v>
      </c>
      <c r="BM81" s="258">
        <v>421</v>
      </c>
      <c r="BN81" s="257">
        <f t="shared" ref="BN81:BN85" si="548">BO81+BP81</f>
        <v>681</v>
      </c>
      <c r="BO81" s="258">
        <v>364</v>
      </c>
      <c r="BP81" s="258">
        <v>317</v>
      </c>
      <c r="BQ81" s="257">
        <f t="shared" ref="BQ81:BQ85" si="549">BR81+BS81</f>
        <v>820</v>
      </c>
      <c r="BR81" s="258">
        <v>398</v>
      </c>
      <c r="BS81" s="258">
        <v>422</v>
      </c>
      <c r="BT81" s="257">
        <f t="shared" ref="BT81:BT85" si="550">BU81+BV81</f>
        <v>250</v>
      </c>
      <c r="BU81" s="258">
        <v>131</v>
      </c>
      <c r="BV81" s="259">
        <v>119</v>
      </c>
    </row>
    <row r="82" spans="1:74" s="71" customFormat="1" ht="15" customHeight="1" x14ac:dyDescent="0.3">
      <c r="B82" s="57" t="s">
        <v>63</v>
      </c>
      <c r="C82" s="209">
        <f t="shared" si="529"/>
        <v>43343</v>
      </c>
      <c r="D82" s="210">
        <v>22107</v>
      </c>
      <c r="E82" s="210">
        <v>21236</v>
      </c>
      <c r="F82" s="211">
        <f t="shared" si="530"/>
        <v>8562</v>
      </c>
      <c r="G82" s="212">
        <v>4248</v>
      </c>
      <c r="H82" s="212">
        <v>4314</v>
      </c>
      <c r="I82" s="257">
        <f t="shared" si="531"/>
        <v>4397</v>
      </c>
      <c r="J82" s="258">
        <v>2203</v>
      </c>
      <c r="K82" s="258">
        <v>2194</v>
      </c>
      <c r="L82" s="257">
        <f t="shared" si="532"/>
        <v>2299</v>
      </c>
      <c r="M82" s="258">
        <v>1173</v>
      </c>
      <c r="N82" s="258">
        <v>1126</v>
      </c>
      <c r="O82" s="257">
        <f t="shared" si="533"/>
        <v>2621</v>
      </c>
      <c r="P82" s="258">
        <v>1369</v>
      </c>
      <c r="Q82" s="258">
        <v>1252</v>
      </c>
      <c r="R82" s="257">
        <f t="shared" si="534"/>
        <v>4429</v>
      </c>
      <c r="S82" s="258">
        <v>2283</v>
      </c>
      <c r="T82" s="258">
        <v>2146</v>
      </c>
      <c r="U82" s="257">
        <f t="shared" si="535"/>
        <v>1948</v>
      </c>
      <c r="V82" s="258">
        <v>966</v>
      </c>
      <c r="W82" s="258">
        <v>982</v>
      </c>
      <c r="X82" s="257">
        <f t="shared" si="536"/>
        <v>1838</v>
      </c>
      <c r="Y82" s="258">
        <v>953</v>
      </c>
      <c r="Z82" s="258">
        <v>885</v>
      </c>
      <c r="AA82" s="257">
        <f t="shared" si="537"/>
        <v>1942</v>
      </c>
      <c r="AB82" s="258">
        <v>1021</v>
      </c>
      <c r="AC82" s="258">
        <v>921</v>
      </c>
      <c r="AD82" s="257">
        <f t="shared" si="538"/>
        <v>1450</v>
      </c>
      <c r="AE82" s="258">
        <v>716</v>
      </c>
      <c r="AF82" s="258">
        <v>734</v>
      </c>
      <c r="AG82" s="257">
        <f t="shared" si="539"/>
        <v>3758</v>
      </c>
      <c r="AH82" s="258">
        <v>1878</v>
      </c>
      <c r="AI82" s="258">
        <v>1880</v>
      </c>
      <c r="AJ82" s="257">
        <f t="shared" si="540"/>
        <v>483</v>
      </c>
      <c r="AK82" s="258">
        <v>260</v>
      </c>
      <c r="AL82" s="258">
        <v>223</v>
      </c>
      <c r="AM82" s="257">
        <f t="shared" si="541"/>
        <v>1194</v>
      </c>
      <c r="AN82" s="258">
        <v>612</v>
      </c>
      <c r="AO82" s="258">
        <v>582</v>
      </c>
      <c r="AP82" s="257">
        <f t="shared" si="153"/>
        <v>576</v>
      </c>
      <c r="AQ82" s="258">
        <v>284</v>
      </c>
      <c r="AR82" s="258">
        <v>292</v>
      </c>
      <c r="AS82" s="257">
        <f t="shared" si="542"/>
        <v>340</v>
      </c>
      <c r="AT82" s="258">
        <v>169</v>
      </c>
      <c r="AU82" s="258">
        <v>171</v>
      </c>
      <c r="AV82" s="257">
        <f t="shared" si="543"/>
        <v>754</v>
      </c>
      <c r="AW82" s="258">
        <v>353</v>
      </c>
      <c r="AX82" s="258">
        <v>401</v>
      </c>
      <c r="AY82" s="257">
        <f t="shared" ref="AY82:AY85" si="551">AZ82+BA82</f>
        <v>902</v>
      </c>
      <c r="AZ82" s="258">
        <v>486</v>
      </c>
      <c r="BA82" s="258">
        <v>416</v>
      </c>
      <c r="BB82" s="257">
        <f t="shared" si="544"/>
        <v>644</v>
      </c>
      <c r="BC82" s="258">
        <v>343</v>
      </c>
      <c r="BD82" s="258">
        <v>301</v>
      </c>
      <c r="BE82" s="257">
        <f t="shared" si="545"/>
        <v>933</v>
      </c>
      <c r="BF82" s="258">
        <v>525</v>
      </c>
      <c r="BG82" s="258">
        <v>408</v>
      </c>
      <c r="BH82" s="257">
        <f t="shared" si="546"/>
        <v>1517</v>
      </c>
      <c r="BI82" s="258">
        <v>832</v>
      </c>
      <c r="BJ82" s="258">
        <v>685</v>
      </c>
      <c r="BK82" s="257">
        <f t="shared" si="547"/>
        <v>974</v>
      </c>
      <c r="BL82" s="258">
        <v>489</v>
      </c>
      <c r="BM82" s="258">
        <v>485</v>
      </c>
      <c r="BN82" s="257">
        <f t="shared" si="548"/>
        <v>722</v>
      </c>
      <c r="BO82" s="258">
        <v>374</v>
      </c>
      <c r="BP82" s="258">
        <v>348</v>
      </c>
      <c r="BQ82" s="257">
        <f t="shared" si="549"/>
        <v>864</v>
      </c>
      <c r="BR82" s="258">
        <v>461</v>
      </c>
      <c r="BS82" s="258">
        <v>403</v>
      </c>
      <c r="BT82" s="257">
        <f t="shared" si="550"/>
        <v>196</v>
      </c>
      <c r="BU82" s="258">
        <v>109</v>
      </c>
      <c r="BV82" s="259">
        <v>87</v>
      </c>
    </row>
    <row r="83" spans="1:74" s="71" customFormat="1" ht="15" customHeight="1" x14ac:dyDescent="0.3">
      <c r="B83" s="57" t="s">
        <v>64</v>
      </c>
      <c r="C83" s="209">
        <f t="shared" si="529"/>
        <v>42575</v>
      </c>
      <c r="D83" s="210">
        <v>21513</v>
      </c>
      <c r="E83" s="210">
        <v>21062</v>
      </c>
      <c r="F83" s="211">
        <f t="shared" si="530"/>
        <v>8476</v>
      </c>
      <c r="G83" s="212">
        <v>4185</v>
      </c>
      <c r="H83" s="212">
        <v>4291</v>
      </c>
      <c r="I83" s="257">
        <f t="shared" si="531"/>
        <v>4174</v>
      </c>
      <c r="J83" s="258">
        <v>2109</v>
      </c>
      <c r="K83" s="258">
        <v>2065</v>
      </c>
      <c r="L83" s="257">
        <f t="shared" si="532"/>
        <v>2322</v>
      </c>
      <c r="M83" s="258">
        <v>1140</v>
      </c>
      <c r="N83" s="258">
        <v>1182</v>
      </c>
      <c r="O83" s="257">
        <f t="shared" si="533"/>
        <v>2789</v>
      </c>
      <c r="P83" s="258">
        <v>1415</v>
      </c>
      <c r="Q83" s="258">
        <v>1374</v>
      </c>
      <c r="R83" s="257">
        <f t="shared" si="534"/>
        <v>4084</v>
      </c>
      <c r="S83" s="258">
        <v>2167</v>
      </c>
      <c r="T83" s="258">
        <v>1917</v>
      </c>
      <c r="U83" s="257">
        <f t="shared" si="535"/>
        <v>1983</v>
      </c>
      <c r="V83" s="258">
        <v>954</v>
      </c>
      <c r="W83" s="258">
        <v>1029</v>
      </c>
      <c r="X83" s="257">
        <f t="shared" si="536"/>
        <v>1866</v>
      </c>
      <c r="Y83" s="258">
        <v>967</v>
      </c>
      <c r="Z83" s="258">
        <v>899</v>
      </c>
      <c r="AA83" s="257">
        <f t="shared" si="537"/>
        <v>1872</v>
      </c>
      <c r="AB83" s="258">
        <v>935</v>
      </c>
      <c r="AC83" s="258">
        <v>937</v>
      </c>
      <c r="AD83" s="257">
        <f t="shared" si="538"/>
        <v>1391</v>
      </c>
      <c r="AE83" s="258">
        <v>661</v>
      </c>
      <c r="AF83" s="258">
        <v>730</v>
      </c>
      <c r="AG83" s="257">
        <f t="shared" si="539"/>
        <v>3518</v>
      </c>
      <c r="AH83" s="258">
        <v>1730</v>
      </c>
      <c r="AI83" s="258">
        <v>1788</v>
      </c>
      <c r="AJ83" s="257">
        <f t="shared" si="540"/>
        <v>582</v>
      </c>
      <c r="AK83" s="258">
        <v>324</v>
      </c>
      <c r="AL83" s="258">
        <v>258</v>
      </c>
      <c r="AM83" s="257">
        <f t="shared" si="541"/>
        <v>1208</v>
      </c>
      <c r="AN83" s="258">
        <v>633</v>
      </c>
      <c r="AO83" s="258">
        <v>575</v>
      </c>
      <c r="AP83" s="257">
        <f t="shared" si="153"/>
        <v>533</v>
      </c>
      <c r="AQ83" s="258">
        <v>251</v>
      </c>
      <c r="AR83" s="258">
        <v>282</v>
      </c>
      <c r="AS83" s="257">
        <f t="shared" si="542"/>
        <v>361</v>
      </c>
      <c r="AT83" s="258">
        <v>168</v>
      </c>
      <c r="AU83" s="258">
        <v>193</v>
      </c>
      <c r="AV83" s="257">
        <f t="shared" si="543"/>
        <v>717</v>
      </c>
      <c r="AW83" s="258">
        <v>339</v>
      </c>
      <c r="AX83" s="258">
        <v>378</v>
      </c>
      <c r="AY83" s="257">
        <f t="shared" si="551"/>
        <v>896</v>
      </c>
      <c r="AZ83" s="258">
        <v>474</v>
      </c>
      <c r="BA83" s="258">
        <v>422</v>
      </c>
      <c r="BB83" s="257">
        <f t="shared" si="544"/>
        <v>665</v>
      </c>
      <c r="BC83" s="258">
        <v>372</v>
      </c>
      <c r="BD83" s="258">
        <v>293</v>
      </c>
      <c r="BE83" s="257">
        <f t="shared" si="545"/>
        <v>894</v>
      </c>
      <c r="BF83" s="258">
        <v>496</v>
      </c>
      <c r="BG83" s="258">
        <v>398</v>
      </c>
      <c r="BH83" s="257">
        <f t="shared" si="546"/>
        <v>1478</v>
      </c>
      <c r="BI83" s="258">
        <v>778</v>
      </c>
      <c r="BJ83" s="258">
        <v>700</v>
      </c>
      <c r="BK83" s="257">
        <f t="shared" si="547"/>
        <v>949</v>
      </c>
      <c r="BL83" s="258">
        <v>477</v>
      </c>
      <c r="BM83" s="258">
        <v>472</v>
      </c>
      <c r="BN83" s="257">
        <f t="shared" si="548"/>
        <v>691</v>
      </c>
      <c r="BO83" s="258">
        <v>371</v>
      </c>
      <c r="BP83" s="258">
        <v>320</v>
      </c>
      <c r="BQ83" s="257">
        <f t="shared" si="549"/>
        <v>938</v>
      </c>
      <c r="BR83" s="258">
        <v>465</v>
      </c>
      <c r="BS83" s="258">
        <v>473</v>
      </c>
      <c r="BT83" s="257">
        <f t="shared" si="550"/>
        <v>188</v>
      </c>
      <c r="BU83" s="258">
        <v>102</v>
      </c>
      <c r="BV83" s="259">
        <v>86</v>
      </c>
    </row>
    <row r="84" spans="1:74" s="71" customFormat="1" ht="15" customHeight="1" x14ac:dyDescent="0.3">
      <c r="B84" s="57" t="s">
        <v>65</v>
      </c>
      <c r="C84" s="209">
        <f t="shared" si="529"/>
        <v>40444</v>
      </c>
      <c r="D84" s="210">
        <v>20062</v>
      </c>
      <c r="E84" s="210">
        <v>20382</v>
      </c>
      <c r="F84" s="211">
        <f t="shared" si="530"/>
        <v>8029</v>
      </c>
      <c r="G84" s="212">
        <v>3958</v>
      </c>
      <c r="H84" s="212">
        <v>4071</v>
      </c>
      <c r="I84" s="257">
        <f t="shared" si="531"/>
        <v>4209</v>
      </c>
      <c r="J84" s="258">
        <v>2056</v>
      </c>
      <c r="K84" s="258">
        <v>2153</v>
      </c>
      <c r="L84" s="257">
        <f t="shared" si="532"/>
        <v>2144</v>
      </c>
      <c r="M84" s="258">
        <v>1035</v>
      </c>
      <c r="N84" s="258">
        <v>1109</v>
      </c>
      <c r="O84" s="257">
        <f t="shared" si="533"/>
        <v>2438</v>
      </c>
      <c r="P84" s="258">
        <v>1206</v>
      </c>
      <c r="Q84" s="258">
        <v>1232</v>
      </c>
      <c r="R84" s="257">
        <f t="shared" si="534"/>
        <v>3724</v>
      </c>
      <c r="S84" s="258">
        <v>1935</v>
      </c>
      <c r="T84" s="258">
        <v>1789</v>
      </c>
      <c r="U84" s="257">
        <f t="shared" si="535"/>
        <v>1754</v>
      </c>
      <c r="V84" s="258">
        <v>829</v>
      </c>
      <c r="W84" s="258">
        <v>925</v>
      </c>
      <c r="X84" s="257">
        <f t="shared" si="536"/>
        <v>1900</v>
      </c>
      <c r="Y84" s="258">
        <v>962</v>
      </c>
      <c r="Z84" s="258">
        <v>938</v>
      </c>
      <c r="AA84" s="257">
        <f t="shared" si="537"/>
        <v>1844</v>
      </c>
      <c r="AB84" s="258">
        <v>916</v>
      </c>
      <c r="AC84" s="258">
        <v>928</v>
      </c>
      <c r="AD84" s="257">
        <f t="shared" si="538"/>
        <v>1365</v>
      </c>
      <c r="AE84" s="258">
        <v>684</v>
      </c>
      <c r="AF84" s="258">
        <v>681</v>
      </c>
      <c r="AG84" s="257">
        <f t="shared" si="539"/>
        <v>3358</v>
      </c>
      <c r="AH84" s="258">
        <v>1642</v>
      </c>
      <c r="AI84" s="258">
        <v>1716</v>
      </c>
      <c r="AJ84" s="257">
        <f t="shared" si="540"/>
        <v>521</v>
      </c>
      <c r="AK84" s="258">
        <v>275</v>
      </c>
      <c r="AL84" s="258">
        <v>246</v>
      </c>
      <c r="AM84" s="257">
        <f t="shared" si="541"/>
        <v>1165</v>
      </c>
      <c r="AN84" s="258">
        <v>562</v>
      </c>
      <c r="AO84" s="258">
        <v>603</v>
      </c>
      <c r="AP84" s="257">
        <f t="shared" si="153"/>
        <v>552</v>
      </c>
      <c r="AQ84" s="258">
        <v>270</v>
      </c>
      <c r="AR84" s="258">
        <v>282</v>
      </c>
      <c r="AS84" s="257">
        <f t="shared" si="542"/>
        <v>350</v>
      </c>
      <c r="AT84" s="258">
        <v>181</v>
      </c>
      <c r="AU84" s="258">
        <v>169</v>
      </c>
      <c r="AV84" s="257">
        <f t="shared" si="543"/>
        <v>746</v>
      </c>
      <c r="AW84" s="258">
        <v>375</v>
      </c>
      <c r="AX84" s="258">
        <v>371</v>
      </c>
      <c r="AY84" s="257">
        <f t="shared" si="551"/>
        <v>942</v>
      </c>
      <c r="AZ84" s="258">
        <v>444</v>
      </c>
      <c r="BA84" s="258">
        <v>498</v>
      </c>
      <c r="BB84" s="257">
        <f t="shared" si="544"/>
        <v>590</v>
      </c>
      <c r="BC84" s="258">
        <v>306</v>
      </c>
      <c r="BD84" s="258">
        <v>284</v>
      </c>
      <c r="BE84" s="257">
        <f t="shared" si="545"/>
        <v>854</v>
      </c>
      <c r="BF84" s="258">
        <v>444</v>
      </c>
      <c r="BG84" s="258">
        <v>410</v>
      </c>
      <c r="BH84" s="257">
        <f t="shared" si="546"/>
        <v>1293</v>
      </c>
      <c r="BI84" s="258">
        <v>651</v>
      </c>
      <c r="BJ84" s="258">
        <v>642</v>
      </c>
      <c r="BK84" s="257">
        <f t="shared" si="547"/>
        <v>948</v>
      </c>
      <c r="BL84" s="258">
        <v>454</v>
      </c>
      <c r="BM84" s="258">
        <v>494</v>
      </c>
      <c r="BN84" s="257">
        <f t="shared" si="548"/>
        <v>708</v>
      </c>
      <c r="BO84" s="258">
        <v>384</v>
      </c>
      <c r="BP84" s="258">
        <v>324</v>
      </c>
      <c r="BQ84" s="257">
        <f t="shared" si="549"/>
        <v>821</v>
      </c>
      <c r="BR84" s="258">
        <v>386</v>
      </c>
      <c r="BS84" s="258">
        <v>435</v>
      </c>
      <c r="BT84" s="257">
        <f t="shared" si="550"/>
        <v>189</v>
      </c>
      <c r="BU84" s="258">
        <v>107</v>
      </c>
      <c r="BV84" s="259">
        <v>82</v>
      </c>
    </row>
    <row r="85" spans="1:74" s="71" customFormat="1" ht="15" customHeight="1" x14ac:dyDescent="0.3">
      <c r="B85" s="58" t="s">
        <v>66</v>
      </c>
      <c r="C85" s="213">
        <f t="shared" si="529"/>
        <v>40275</v>
      </c>
      <c r="D85" s="214">
        <v>19972</v>
      </c>
      <c r="E85" s="214">
        <v>20303</v>
      </c>
      <c r="F85" s="215">
        <f t="shared" si="530"/>
        <v>7991</v>
      </c>
      <c r="G85" s="216">
        <v>4047</v>
      </c>
      <c r="H85" s="216">
        <v>3944</v>
      </c>
      <c r="I85" s="262">
        <f t="shared" si="531"/>
        <v>4110</v>
      </c>
      <c r="J85" s="263">
        <v>2019</v>
      </c>
      <c r="K85" s="263">
        <v>2091</v>
      </c>
      <c r="L85" s="262">
        <f t="shared" si="532"/>
        <v>2162</v>
      </c>
      <c r="M85" s="263">
        <v>1049</v>
      </c>
      <c r="N85" s="263">
        <v>1113</v>
      </c>
      <c r="O85" s="262">
        <f t="shared" si="533"/>
        <v>2516</v>
      </c>
      <c r="P85" s="263">
        <v>1195</v>
      </c>
      <c r="Q85" s="263">
        <v>1321</v>
      </c>
      <c r="R85" s="262">
        <f t="shared" si="534"/>
        <v>3458</v>
      </c>
      <c r="S85" s="263">
        <v>1756</v>
      </c>
      <c r="T85" s="263">
        <v>1702</v>
      </c>
      <c r="U85" s="262">
        <f t="shared" si="535"/>
        <v>1950</v>
      </c>
      <c r="V85" s="263">
        <v>959</v>
      </c>
      <c r="W85" s="263">
        <v>991</v>
      </c>
      <c r="X85" s="262">
        <f t="shared" si="536"/>
        <v>1760</v>
      </c>
      <c r="Y85" s="263">
        <v>914</v>
      </c>
      <c r="Z85" s="263">
        <v>846</v>
      </c>
      <c r="AA85" s="262">
        <f t="shared" si="537"/>
        <v>1814</v>
      </c>
      <c r="AB85" s="263">
        <v>857</v>
      </c>
      <c r="AC85" s="263">
        <v>957</v>
      </c>
      <c r="AD85" s="262">
        <f t="shared" si="538"/>
        <v>1346</v>
      </c>
      <c r="AE85" s="263">
        <v>643</v>
      </c>
      <c r="AF85" s="263">
        <v>703</v>
      </c>
      <c r="AG85" s="262">
        <f t="shared" si="539"/>
        <v>3326</v>
      </c>
      <c r="AH85" s="263">
        <v>1634</v>
      </c>
      <c r="AI85" s="263">
        <v>1692</v>
      </c>
      <c r="AJ85" s="262">
        <f t="shared" si="540"/>
        <v>524</v>
      </c>
      <c r="AK85" s="263">
        <v>283</v>
      </c>
      <c r="AL85" s="263">
        <v>241</v>
      </c>
      <c r="AM85" s="262">
        <f t="shared" si="541"/>
        <v>1169</v>
      </c>
      <c r="AN85" s="263">
        <v>580</v>
      </c>
      <c r="AO85" s="263">
        <v>589</v>
      </c>
      <c r="AP85" s="262">
        <f t="shared" si="153"/>
        <v>528</v>
      </c>
      <c r="AQ85" s="263">
        <v>275</v>
      </c>
      <c r="AR85" s="263">
        <v>253</v>
      </c>
      <c r="AS85" s="262">
        <f t="shared" si="542"/>
        <v>356</v>
      </c>
      <c r="AT85" s="263">
        <v>182</v>
      </c>
      <c r="AU85" s="263">
        <v>174</v>
      </c>
      <c r="AV85" s="262">
        <f t="shared" si="543"/>
        <v>791</v>
      </c>
      <c r="AW85" s="263">
        <v>352</v>
      </c>
      <c r="AX85" s="263">
        <v>439</v>
      </c>
      <c r="AY85" s="262">
        <f t="shared" si="551"/>
        <v>964</v>
      </c>
      <c r="AZ85" s="263">
        <v>486</v>
      </c>
      <c r="BA85" s="263">
        <v>478</v>
      </c>
      <c r="BB85" s="262">
        <f t="shared" si="544"/>
        <v>615</v>
      </c>
      <c r="BC85" s="263">
        <v>324</v>
      </c>
      <c r="BD85" s="263">
        <v>291</v>
      </c>
      <c r="BE85" s="262">
        <f t="shared" si="545"/>
        <v>886</v>
      </c>
      <c r="BF85" s="263">
        <v>445</v>
      </c>
      <c r="BG85" s="263">
        <v>441</v>
      </c>
      <c r="BH85" s="262">
        <f t="shared" si="546"/>
        <v>1331</v>
      </c>
      <c r="BI85" s="263">
        <v>660</v>
      </c>
      <c r="BJ85" s="263">
        <v>671</v>
      </c>
      <c r="BK85" s="262">
        <f t="shared" si="547"/>
        <v>962</v>
      </c>
      <c r="BL85" s="263">
        <v>445</v>
      </c>
      <c r="BM85" s="263">
        <v>517</v>
      </c>
      <c r="BN85" s="262">
        <f t="shared" si="548"/>
        <v>705</v>
      </c>
      <c r="BO85" s="263">
        <v>368</v>
      </c>
      <c r="BP85" s="263">
        <v>337</v>
      </c>
      <c r="BQ85" s="262">
        <f t="shared" si="549"/>
        <v>837</v>
      </c>
      <c r="BR85" s="263">
        <v>411</v>
      </c>
      <c r="BS85" s="263">
        <v>426</v>
      </c>
      <c r="BT85" s="262">
        <f t="shared" si="550"/>
        <v>174</v>
      </c>
      <c r="BU85" s="263">
        <v>88</v>
      </c>
      <c r="BV85" s="264">
        <v>86</v>
      </c>
    </row>
    <row r="86" spans="1:74" s="8" customFormat="1" ht="15" customHeight="1" x14ac:dyDescent="0.3">
      <c r="A86" s="71"/>
      <c r="B86" s="54" t="s">
        <v>16</v>
      </c>
      <c r="C86" s="185">
        <f>D86+E86</f>
        <v>158456</v>
      </c>
      <c r="D86" s="185">
        <f>SUM(D87:D91)</f>
        <v>76802</v>
      </c>
      <c r="E86" s="185">
        <f t="shared" ref="E86" si="552">SUM(E87:E91)</f>
        <v>81654</v>
      </c>
      <c r="F86" s="208">
        <f t="shared" ref="F86:AI86" si="553">SUM(F87:F91)</f>
        <v>28553</v>
      </c>
      <c r="G86" s="195">
        <f>SUM(G87:G91)</f>
        <v>14351</v>
      </c>
      <c r="H86" s="195">
        <f t="shared" ref="H86" si="554">SUM(H87:H91)</f>
        <v>14202</v>
      </c>
      <c r="I86" s="265">
        <f t="shared" si="553"/>
        <v>16074</v>
      </c>
      <c r="J86" s="266">
        <f>SUM(J87:J91)</f>
        <v>7586</v>
      </c>
      <c r="K86" s="266">
        <f t="shared" ref="K86" si="555">SUM(K87:K91)</f>
        <v>8488</v>
      </c>
      <c r="L86" s="265">
        <f t="shared" si="553"/>
        <v>8720</v>
      </c>
      <c r="M86" s="266">
        <f>SUM(M87:M91)</f>
        <v>4178</v>
      </c>
      <c r="N86" s="266">
        <f t="shared" ref="N86" si="556">SUM(N87:N91)</f>
        <v>4542</v>
      </c>
      <c r="O86" s="265">
        <f t="shared" si="553"/>
        <v>10308</v>
      </c>
      <c r="P86" s="266">
        <f>SUM(P87:P91)</f>
        <v>4857</v>
      </c>
      <c r="Q86" s="266">
        <f t="shared" ref="Q86" si="557">SUM(Q87:Q91)</f>
        <v>5451</v>
      </c>
      <c r="R86" s="265">
        <f t="shared" si="553"/>
        <v>12456</v>
      </c>
      <c r="S86" s="266">
        <f>SUM(S87:S91)</f>
        <v>6142</v>
      </c>
      <c r="T86" s="266">
        <f t="shared" ref="T86" si="558">SUM(T87:T91)</f>
        <v>6314</v>
      </c>
      <c r="U86" s="265">
        <f t="shared" si="553"/>
        <v>7605</v>
      </c>
      <c r="V86" s="266">
        <f>SUM(V87:V91)</f>
        <v>3572</v>
      </c>
      <c r="W86" s="266">
        <f t="shared" ref="W86" si="559">SUM(W87:W91)</f>
        <v>4033</v>
      </c>
      <c r="X86" s="265">
        <f t="shared" si="553"/>
        <v>7734</v>
      </c>
      <c r="Y86" s="266">
        <f>SUM(Y87:Y91)</f>
        <v>3734</v>
      </c>
      <c r="Z86" s="266">
        <f t="shared" ref="Z86" si="560">SUM(Z87:Z91)</f>
        <v>4000</v>
      </c>
      <c r="AA86" s="265">
        <f t="shared" si="553"/>
        <v>7597</v>
      </c>
      <c r="AB86" s="266">
        <f>SUM(AB87:AB91)</f>
        <v>3615</v>
      </c>
      <c r="AC86" s="266">
        <f t="shared" ref="AC86" si="561">SUM(AC87:AC91)</f>
        <v>3982</v>
      </c>
      <c r="AD86" s="265">
        <f t="shared" si="553"/>
        <v>5531</v>
      </c>
      <c r="AE86" s="266">
        <f t="shared" si="553"/>
        <v>2569</v>
      </c>
      <c r="AF86" s="266">
        <f t="shared" si="553"/>
        <v>2962</v>
      </c>
      <c r="AG86" s="265">
        <f t="shared" si="553"/>
        <v>13126</v>
      </c>
      <c r="AH86" s="266">
        <f t="shared" si="553"/>
        <v>6237</v>
      </c>
      <c r="AI86" s="266">
        <f t="shared" si="553"/>
        <v>6889</v>
      </c>
      <c r="AJ86" s="265">
        <f t="shared" ref="AJ86:BO86" si="562">SUM(AJ87:AJ91)</f>
        <v>2264</v>
      </c>
      <c r="AK86" s="266">
        <f t="shared" si="562"/>
        <v>1134</v>
      </c>
      <c r="AL86" s="266">
        <f t="shared" si="562"/>
        <v>1130</v>
      </c>
      <c r="AM86" s="265">
        <f t="shared" si="562"/>
        <v>5118</v>
      </c>
      <c r="AN86" s="266">
        <f t="shared" si="562"/>
        <v>2486</v>
      </c>
      <c r="AO86" s="266">
        <f t="shared" si="562"/>
        <v>2632</v>
      </c>
      <c r="AP86" s="265">
        <f t="shared" si="562"/>
        <v>2340</v>
      </c>
      <c r="AQ86" s="266">
        <f t="shared" si="562"/>
        <v>1154</v>
      </c>
      <c r="AR86" s="266">
        <f t="shared" si="562"/>
        <v>1186</v>
      </c>
      <c r="AS86" s="265">
        <f t="shared" si="562"/>
        <v>1422</v>
      </c>
      <c r="AT86" s="266">
        <f t="shared" si="562"/>
        <v>692</v>
      </c>
      <c r="AU86" s="266">
        <f t="shared" si="562"/>
        <v>730</v>
      </c>
      <c r="AV86" s="265">
        <f t="shared" si="562"/>
        <v>3251</v>
      </c>
      <c r="AW86" s="266">
        <f t="shared" si="562"/>
        <v>1521</v>
      </c>
      <c r="AX86" s="266">
        <f t="shared" si="562"/>
        <v>1730</v>
      </c>
      <c r="AY86" s="265">
        <f t="shared" si="562"/>
        <v>4316</v>
      </c>
      <c r="AZ86" s="266">
        <f t="shared" si="562"/>
        <v>2101</v>
      </c>
      <c r="BA86" s="266">
        <f>SUM(BA87:BA91)</f>
        <v>2215</v>
      </c>
      <c r="BB86" s="265">
        <f t="shared" si="562"/>
        <v>2619</v>
      </c>
      <c r="BC86" s="266">
        <f t="shared" si="562"/>
        <v>1323</v>
      </c>
      <c r="BD86" s="266">
        <f>SUM(BD87:BD91)</f>
        <v>1296</v>
      </c>
      <c r="BE86" s="265">
        <f t="shared" si="562"/>
        <v>3908</v>
      </c>
      <c r="BF86" s="266">
        <f t="shared" si="562"/>
        <v>1926</v>
      </c>
      <c r="BG86" s="266">
        <f>SUM(BG87:BG91)</f>
        <v>1982</v>
      </c>
      <c r="BH86" s="265">
        <f t="shared" si="562"/>
        <v>4908</v>
      </c>
      <c r="BI86" s="266">
        <f t="shared" si="562"/>
        <v>2442</v>
      </c>
      <c r="BJ86" s="266">
        <f>SUM(BJ87:BJ91)</f>
        <v>2466</v>
      </c>
      <c r="BK86" s="265">
        <f t="shared" si="562"/>
        <v>3948</v>
      </c>
      <c r="BL86" s="266">
        <f t="shared" si="562"/>
        <v>1887</v>
      </c>
      <c r="BM86" s="266">
        <f>SUM(BM87:BM91)</f>
        <v>2061</v>
      </c>
      <c r="BN86" s="265">
        <f t="shared" si="562"/>
        <v>2753</v>
      </c>
      <c r="BO86" s="266">
        <f t="shared" si="562"/>
        <v>1392</v>
      </c>
      <c r="BP86" s="266">
        <f>SUM(BP87:BP91)</f>
        <v>1361</v>
      </c>
      <c r="BQ86" s="265">
        <f t="shared" ref="BQ86:BU86" si="563">SUM(BQ87:BQ91)</f>
        <v>3187</v>
      </c>
      <c r="BR86" s="266">
        <f t="shared" si="563"/>
        <v>1547</v>
      </c>
      <c r="BS86" s="266">
        <f>SUM(BS87:BS91)</f>
        <v>1640</v>
      </c>
      <c r="BT86" s="265">
        <f t="shared" si="563"/>
        <v>718</v>
      </c>
      <c r="BU86" s="266">
        <f t="shared" si="563"/>
        <v>356</v>
      </c>
      <c r="BV86" s="310">
        <f>SUM(BV87:BV91)</f>
        <v>362</v>
      </c>
    </row>
    <row r="87" spans="1:74" s="71" customFormat="1" ht="15" customHeight="1" x14ac:dyDescent="0.3">
      <c r="B87" s="57" t="s">
        <v>111</v>
      </c>
      <c r="C87" s="209">
        <f t="shared" ref="C87:C91" si="564">D87+E87</f>
        <v>33661</v>
      </c>
      <c r="D87" s="210">
        <v>16297</v>
      </c>
      <c r="E87" s="210">
        <v>17364</v>
      </c>
      <c r="F87" s="211">
        <f t="shared" ref="F87:F91" si="565">G87+H87</f>
        <v>6397</v>
      </c>
      <c r="G87" s="212">
        <v>3224</v>
      </c>
      <c r="H87" s="212">
        <v>3173</v>
      </c>
      <c r="I87" s="257">
        <f t="shared" ref="I87:I91" si="566">J87+K87</f>
        <v>3396</v>
      </c>
      <c r="J87" s="258">
        <v>1622</v>
      </c>
      <c r="K87" s="258">
        <v>1774</v>
      </c>
      <c r="L87" s="257">
        <f t="shared" ref="L87:L91" si="567">M87+N87</f>
        <v>1869</v>
      </c>
      <c r="M87" s="258">
        <v>878</v>
      </c>
      <c r="N87" s="258">
        <v>991</v>
      </c>
      <c r="O87" s="257">
        <f t="shared" ref="O87:O91" si="568">P87+Q87</f>
        <v>2148</v>
      </c>
      <c r="P87" s="258">
        <v>993</v>
      </c>
      <c r="Q87" s="258">
        <v>1155</v>
      </c>
      <c r="R87" s="257">
        <f t="shared" ref="R87:R91" si="569">S87+T87</f>
        <v>2910</v>
      </c>
      <c r="S87" s="258">
        <v>1450</v>
      </c>
      <c r="T87" s="258">
        <v>1460</v>
      </c>
      <c r="U87" s="257">
        <f t="shared" ref="U87:U91" si="570">V87+W87</f>
        <v>1572</v>
      </c>
      <c r="V87" s="258">
        <v>725</v>
      </c>
      <c r="W87" s="258">
        <v>847</v>
      </c>
      <c r="X87" s="257">
        <f t="shared" ref="X87:X91" si="571">Y87+Z87</f>
        <v>1539</v>
      </c>
      <c r="Y87" s="258">
        <v>708</v>
      </c>
      <c r="Z87" s="258">
        <v>831</v>
      </c>
      <c r="AA87" s="257">
        <f t="shared" ref="AA87:AA91" si="572">AB87+AC87</f>
        <v>1523</v>
      </c>
      <c r="AB87" s="258">
        <v>718</v>
      </c>
      <c r="AC87" s="258">
        <v>805</v>
      </c>
      <c r="AD87" s="257">
        <f t="shared" ref="AD87:AD91" si="573">AE87+AF87</f>
        <v>1114</v>
      </c>
      <c r="AE87" s="258">
        <v>519</v>
      </c>
      <c r="AF87" s="258">
        <v>595</v>
      </c>
      <c r="AG87" s="257">
        <f t="shared" ref="AG87:AG91" si="574">AH87+AI87</f>
        <v>2781</v>
      </c>
      <c r="AH87" s="258">
        <v>1303</v>
      </c>
      <c r="AI87" s="258">
        <v>1478</v>
      </c>
      <c r="AJ87" s="257">
        <f t="shared" ref="AJ87:AJ91" si="575">AK87+AL87</f>
        <v>448</v>
      </c>
      <c r="AK87" s="258">
        <v>221</v>
      </c>
      <c r="AL87" s="258">
        <v>227</v>
      </c>
      <c r="AM87" s="257">
        <f t="shared" ref="AM87:AM91" si="576">AN87+AO87</f>
        <v>1049</v>
      </c>
      <c r="AN87" s="258">
        <v>511</v>
      </c>
      <c r="AO87" s="258">
        <v>538</v>
      </c>
      <c r="AP87" s="257">
        <f t="shared" si="153"/>
        <v>476</v>
      </c>
      <c r="AQ87" s="258">
        <v>241</v>
      </c>
      <c r="AR87" s="258">
        <v>235</v>
      </c>
      <c r="AS87" s="257">
        <f t="shared" ref="AS87:AS91" si="577">AT87+AU87</f>
        <v>289</v>
      </c>
      <c r="AT87" s="258">
        <v>135</v>
      </c>
      <c r="AU87" s="258">
        <v>154</v>
      </c>
      <c r="AV87" s="257">
        <f t="shared" ref="AV87:AV91" si="578">AW87+AX87</f>
        <v>690</v>
      </c>
      <c r="AW87" s="258">
        <v>323</v>
      </c>
      <c r="AX87" s="258">
        <v>367</v>
      </c>
      <c r="AY87" s="257">
        <f t="shared" ref="AY87:AY91" si="579">AZ87+BA87</f>
        <v>839</v>
      </c>
      <c r="AZ87" s="258">
        <v>411</v>
      </c>
      <c r="BA87" s="258">
        <v>428</v>
      </c>
      <c r="BB87" s="257">
        <f t="shared" ref="BB87:BB91" si="580">BC87+BD87</f>
        <v>516</v>
      </c>
      <c r="BC87" s="258">
        <v>271</v>
      </c>
      <c r="BD87" s="258">
        <v>245</v>
      </c>
      <c r="BE87" s="257">
        <f t="shared" ref="BE87:BE91" si="581">BF87+BG87</f>
        <v>752</v>
      </c>
      <c r="BF87" s="258">
        <v>379</v>
      </c>
      <c r="BG87" s="258">
        <v>373</v>
      </c>
      <c r="BH87" s="257">
        <f t="shared" ref="BH87:BH91" si="582">BI87+BJ87</f>
        <v>1092</v>
      </c>
      <c r="BI87" s="258">
        <v>539</v>
      </c>
      <c r="BJ87" s="258">
        <v>553</v>
      </c>
      <c r="BK87" s="257">
        <f t="shared" ref="BK87:BK91" si="583">BL87+BM87</f>
        <v>793</v>
      </c>
      <c r="BL87" s="258">
        <v>391</v>
      </c>
      <c r="BM87" s="258">
        <v>402</v>
      </c>
      <c r="BN87" s="257">
        <f t="shared" ref="BN87:BN91" si="584">BO87+BP87</f>
        <v>575</v>
      </c>
      <c r="BO87" s="258">
        <v>294</v>
      </c>
      <c r="BP87" s="258">
        <v>281</v>
      </c>
      <c r="BQ87" s="257">
        <f t="shared" ref="BQ87:BQ91" si="585">BR87+BS87</f>
        <v>731</v>
      </c>
      <c r="BR87" s="258">
        <v>358</v>
      </c>
      <c r="BS87" s="258">
        <v>373</v>
      </c>
      <c r="BT87" s="257">
        <f t="shared" ref="BT87:BT91" si="586">BU87+BV87</f>
        <v>162</v>
      </c>
      <c r="BU87" s="258">
        <v>83</v>
      </c>
      <c r="BV87" s="259">
        <v>79</v>
      </c>
    </row>
    <row r="88" spans="1:74" s="71" customFormat="1" ht="15" customHeight="1" x14ac:dyDescent="0.3">
      <c r="B88" s="57" t="s">
        <v>67</v>
      </c>
      <c r="C88" s="209">
        <f t="shared" si="564"/>
        <v>36602</v>
      </c>
      <c r="D88" s="210">
        <v>17678</v>
      </c>
      <c r="E88" s="210">
        <v>18924</v>
      </c>
      <c r="F88" s="211">
        <f t="shared" si="565"/>
        <v>6819</v>
      </c>
      <c r="G88" s="212">
        <v>3397</v>
      </c>
      <c r="H88" s="212">
        <v>3422</v>
      </c>
      <c r="I88" s="257">
        <f t="shared" si="566"/>
        <v>3605</v>
      </c>
      <c r="J88" s="258">
        <v>1714</v>
      </c>
      <c r="K88" s="258">
        <v>1891</v>
      </c>
      <c r="L88" s="257">
        <f t="shared" si="567"/>
        <v>2026</v>
      </c>
      <c r="M88" s="258">
        <v>981</v>
      </c>
      <c r="N88" s="258">
        <v>1045</v>
      </c>
      <c r="O88" s="257">
        <f t="shared" si="568"/>
        <v>2500</v>
      </c>
      <c r="P88" s="258">
        <v>1118</v>
      </c>
      <c r="Q88" s="258">
        <v>1382</v>
      </c>
      <c r="R88" s="257">
        <f t="shared" si="569"/>
        <v>3026</v>
      </c>
      <c r="S88" s="258">
        <v>1520</v>
      </c>
      <c r="T88" s="258">
        <v>1506</v>
      </c>
      <c r="U88" s="257">
        <f t="shared" si="570"/>
        <v>1857</v>
      </c>
      <c r="V88" s="258">
        <v>848</v>
      </c>
      <c r="W88" s="258">
        <v>1009</v>
      </c>
      <c r="X88" s="257">
        <f t="shared" si="571"/>
        <v>1702</v>
      </c>
      <c r="Y88" s="258">
        <v>793</v>
      </c>
      <c r="Z88" s="258">
        <v>909</v>
      </c>
      <c r="AA88" s="257">
        <f t="shared" si="572"/>
        <v>1742</v>
      </c>
      <c r="AB88" s="258">
        <v>831</v>
      </c>
      <c r="AC88" s="258">
        <v>911</v>
      </c>
      <c r="AD88" s="257">
        <f t="shared" si="573"/>
        <v>1267</v>
      </c>
      <c r="AE88" s="258">
        <v>580</v>
      </c>
      <c r="AF88" s="258">
        <v>687</v>
      </c>
      <c r="AG88" s="257">
        <f t="shared" si="574"/>
        <v>2951</v>
      </c>
      <c r="AH88" s="258">
        <v>1392</v>
      </c>
      <c r="AI88" s="258">
        <v>1559</v>
      </c>
      <c r="AJ88" s="257">
        <f t="shared" si="575"/>
        <v>507</v>
      </c>
      <c r="AK88" s="258">
        <v>249</v>
      </c>
      <c r="AL88" s="258">
        <v>258</v>
      </c>
      <c r="AM88" s="257">
        <f t="shared" si="576"/>
        <v>1144</v>
      </c>
      <c r="AN88" s="258">
        <v>552</v>
      </c>
      <c r="AO88" s="258">
        <v>592</v>
      </c>
      <c r="AP88" s="257">
        <f t="shared" si="153"/>
        <v>504</v>
      </c>
      <c r="AQ88" s="258">
        <v>232</v>
      </c>
      <c r="AR88" s="258">
        <v>272</v>
      </c>
      <c r="AS88" s="257">
        <f t="shared" si="577"/>
        <v>347</v>
      </c>
      <c r="AT88" s="258">
        <v>180</v>
      </c>
      <c r="AU88" s="258">
        <v>167</v>
      </c>
      <c r="AV88" s="257">
        <f t="shared" si="578"/>
        <v>712</v>
      </c>
      <c r="AW88" s="258">
        <v>323</v>
      </c>
      <c r="AX88" s="258">
        <v>389</v>
      </c>
      <c r="AY88" s="257">
        <f t="shared" si="579"/>
        <v>938</v>
      </c>
      <c r="AZ88" s="258">
        <v>469</v>
      </c>
      <c r="BA88" s="258">
        <v>469</v>
      </c>
      <c r="BB88" s="257">
        <f t="shared" si="580"/>
        <v>627</v>
      </c>
      <c r="BC88" s="258">
        <v>329</v>
      </c>
      <c r="BD88" s="258">
        <v>298</v>
      </c>
      <c r="BE88" s="257">
        <f t="shared" si="581"/>
        <v>894</v>
      </c>
      <c r="BF88" s="258">
        <v>463</v>
      </c>
      <c r="BG88" s="258">
        <v>431</v>
      </c>
      <c r="BH88" s="257">
        <f t="shared" si="582"/>
        <v>1104</v>
      </c>
      <c r="BI88" s="258">
        <v>557</v>
      </c>
      <c r="BJ88" s="258">
        <v>547</v>
      </c>
      <c r="BK88" s="257">
        <f t="shared" si="583"/>
        <v>928</v>
      </c>
      <c r="BL88" s="258">
        <v>450</v>
      </c>
      <c r="BM88" s="258">
        <v>478</v>
      </c>
      <c r="BN88" s="257">
        <f t="shared" si="584"/>
        <v>586</v>
      </c>
      <c r="BO88" s="258">
        <v>297</v>
      </c>
      <c r="BP88" s="258">
        <v>289</v>
      </c>
      <c r="BQ88" s="257">
        <f t="shared" si="585"/>
        <v>688</v>
      </c>
      <c r="BR88" s="258">
        <v>339</v>
      </c>
      <c r="BS88" s="258">
        <v>349</v>
      </c>
      <c r="BT88" s="257">
        <f t="shared" si="586"/>
        <v>128</v>
      </c>
      <c r="BU88" s="258">
        <v>64</v>
      </c>
      <c r="BV88" s="259">
        <v>64</v>
      </c>
    </row>
    <row r="89" spans="1:74" s="71" customFormat="1" ht="15" customHeight="1" x14ac:dyDescent="0.3">
      <c r="B89" s="57" t="s">
        <v>68</v>
      </c>
      <c r="C89" s="209">
        <f t="shared" si="564"/>
        <v>31931</v>
      </c>
      <c r="D89" s="210">
        <v>15452</v>
      </c>
      <c r="E89" s="210">
        <v>16479</v>
      </c>
      <c r="F89" s="211">
        <f t="shared" si="565"/>
        <v>5529</v>
      </c>
      <c r="G89" s="212">
        <v>2779</v>
      </c>
      <c r="H89" s="212">
        <v>2750</v>
      </c>
      <c r="I89" s="257">
        <f t="shared" si="566"/>
        <v>3159</v>
      </c>
      <c r="J89" s="258">
        <v>1450</v>
      </c>
      <c r="K89" s="258">
        <v>1709</v>
      </c>
      <c r="L89" s="257">
        <f t="shared" si="567"/>
        <v>1836</v>
      </c>
      <c r="M89" s="258">
        <v>873</v>
      </c>
      <c r="N89" s="258">
        <v>963</v>
      </c>
      <c r="O89" s="257">
        <f t="shared" si="568"/>
        <v>2179</v>
      </c>
      <c r="P89" s="258">
        <v>1028</v>
      </c>
      <c r="Q89" s="258">
        <v>1151</v>
      </c>
      <c r="R89" s="257">
        <f t="shared" si="569"/>
        <v>2560</v>
      </c>
      <c r="S89" s="258">
        <v>1260</v>
      </c>
      <c r="T89" s="258">
        <v>1300</v>
      </c>
      <c r="U89" s="257">
        <f t="shared" si="570"/>
        <v>1508</v>
      </c>
      <c r="V89" s="258">
        <v>674</v>
      </c>
      <c r="W89" s="258">
        <v>834</v>
      </c>
      <c r="X89" s="257">
        <f t="shared" si="571"/>
        <v>1608</v>
      </c>
      <c r="Y89" s="258">
        <v>822</v>
      </c>
      <c r="Z89" s="258">
        <v>786</v>
      </c>
      <c r="AA89" s="257">
        <f t="shared" si="572"/>
        <v>1502</v>
      </c>
      <c r="AB89" s="258">
        <v>707</v>
      </c>
      <c r="AC89" s="258">
        <v>795</v>
      </c>
      <c r="AD89" s="257">
        <f t="shared" si="573"/>
        <v>1098</v>
      </c>
      <c r="AE89" s="258">
        <v>535</v>
      </c>
      <c r="AF89" s="258">
        <v>563</v>
      </c>
      <c r="AG89" s="257">
        <f t="shared" si="574"/>
        <v>2653</v>
      </c>
      <c r="AH89" s="258">
        <v>1253</v>
      </c>
      <c r="AI89" s="258">
        <v>1400</v>
      </c>
      <c r="AJ89" s="257">
        <f t="shared" si="575"/>
        <v>477</v>
      </c>
      <c r="AK89" s="258">
        <v>239</v>
      </c>
      <c r="AL89" s="258">
        <v>238</v>
      </c>
      <c r="AM89" s="257">
        <f t="shared" si="576"/>
        <v>1102</v>
      </c>
      <c r="AN89" s="258">
        <v>549</v>
      </c>
      <c r="AO89" s="258">
        <v>553</v>
      </c>
      <c r="AP89" s="257">
        <f t="shared" si="153"/>
        <v>512</v>
      </c>
      <c r="AQ89" s="258">
        <v>266</v>
      </c>
      <c r="AR89" s="258">
        <v>246</v>
      </c>
      <c r="AS89" s="257">
        <f t="shared" si="577"/>
        <v>277</v>
      </c>
      <c r="AT89" s="258">
        <v>135</v>
      </c>
      <c r="AU89" s="258">
        <v>142</v>
      </c>
      <c r="AV89" s="257">
        <f t="shared" si="578"/>
        <v>668</v>
      </c>
      <c r="AW89" s="258">
        <v>329</v>
      </c>
      <c r="AX89" s="258">
        <v>339</v>
      </c>
      <c r="AY89" s="257">
        <f t="shared" si="579"/>
        <v>881</v>
      </c>
      <c r="AZ89" s="258">
        <v>415</v>
      </c>
      <c r="BA89" s="258">
        <v>466</v>
      </c>
      <c r="BB89" s="257">
        <f t="shared" si="580"/>
        <v>517</v>
      </c>
      <c r="BC89" s="258">
        <v>248</v>
      </c>
      <c r="BD89" s="258">
        <v>269</v>
      </c>
      <c r="BE89" s="257">
        <f t="shared" si="581"/>
        <v>793</v>
      </c>
      <c r="BF89" s="258">
        <v>374</v>
      </c>
      <c r="BG89" s="258">
        <v>419</v>
      </c>
      <c r="BH89" s="257">
        <f t="shared" si="582"/>
        <v>954</v>
      </c>
      <c r="BI89" s="258">
        <v>493</v>
      </c>
      <c r="BJ89" s="258">
        <v>461</v>
      </c>
      <c r="BK89" s="257">
        <f t="shared" si="583"/>
        <v>793</v>
      </c>
      <c r="BL89" s="258">
        <v>379</v>
      </c>
      <c r="BM89" s="258">
        <v>414</v>
      </c>
      <c r="BN89" s="257">
        <f t="shared" si="584"/>
        <v>569</v>
      </c>
      <c r="BO89" s="258">
        <v>286</v>
      </c>
      <c r="BP89" s="258">
        <v>283</v>
      </c>
      <c r="BQ89" s="257">
        <f t="shared" si="585"/>
        <v>585</v>
      </c>
      <c r="BR89" s="258">
        <v>270</v>
      </c>
      <c r="BS89" s="258">
        <v>315</v>
      </c>
      <c r="BT89" s="257">
        <f t="shared" si="586"/>
        <v>171</v>
      </c>
      <c r="BU89" s="258">
        <v>88</v>
      </c>
      <c r="BV89" s="259">
        <v>83</v>
      </c>
    </row>
    <row r="90" spans="1:74" s="71" customFormat="1" ht="15" customHeight="1" x14ac:dyDescent="0.3">
      <c r="B90" s="57" t="s">
        <v>69</v>
      </c>
      <c r="C90" s="209">
        <f t="shared" si="564"/>
        <v>27102</v>
      </c>
      <c r="D90" s="210">
        <v>13141</v>
      </c>
      <c r="E90" s="210">
        <v>13961</v>
      </c>
      <c r="F90" s="211">
        <f t="shared" si="565"/>
        <v>4796</v>
      </c>
      <c r="G90" s="212">
        <v>2427</v>
      </c>
      <c r="H90" s="212">
        <v>2369</v>
      </c>
      <c r="I90" s="257">
        <f t="shared" si="566"/>
        <v>2874</v>
      </c>
      <c r="J90" s="258">
        <v>1365</v>
      </c>
      <c r="K90" s="258">
        <v>1509</v>
      </c>
      <c r="L90" s="257">
        <f t="shared" si="567"/>
        <v>1361</v>
      </c>
      <c r="M90" s="258">
        <v>652</v>
      </c>
      <c r="N90" s="258">
        <v>709</v>
      </c>
      <c r="O90" s="257">
        <f t="shared" si="568"/>
        <v>1642</v>
      </c>
      <c r="P90" s="258">
        <v>796</v>
      </c>
      <c r="Q90" s="258">
        <v>846</v>
      </c>
      <c r="R90" s="257">
        <f t="shared" si="569"/>
        <v>1920</v>
      </c>
      <c r="S90" s="258">
        <v>901</v>
      </c>
      <c r="T90" s="258">
        <v>1019</v>
      </c>
      <c r="U90" s="257">
        <f t="shared" si="570"/>
        <v>1222</v>
      </c>
      <c r="V90" s="258">
        <v>601</v>
      </c>
      <c r="W90" s="258">
        <v>621</v>
      </c>
      <c r="X90" s="257">
        <f t="shared" si="571"/>
        <v>1501</v>
      </c>
      <c r="Y90" s="258">
        <v>702</v>
      </c>
      <c r="Z90" s="258">
        <v>799</v>
      </c>
      <c r="AA90" s="257">
        <f t="shared" si="572"/>
        <v>1255</v>
      </c>
      <c r="AB90" s="258">
        <v>588</v>
      </c>
      <c r="AC90" s="258">
        <v>667</v>
      </c>
      <c r="AD90" s="257">
        <f t="shared" si="573"/>
        <v>957</v>
      </c>
      <c r="AE90" s="258">
        <v>437</v>
      </c>
      <c r="AF90" s="258">
        <v>520</v>
      </c>
      <c r="AG90" s="257">
        <f t="shared" si="574"/>
        <v>2374</v>
      </c>
      <c r="AH90" s="258">
        <v>1159</v>
      </c>
      <c r="AI90" s="258">
        <v>1215</v>
      </c>
      <c r="AJ90" s="257">
        <f t="shared" si="575"/>
        <v>386</v>
      </c>
      <c r="AK90" s="258">
        <v>199</v>
      </c>
      <c r="AL90" s="258">
        <v>187</v>
      </c>
      <c r="AM90" s="257">
        <f t="shared" si="576"/>
        <v>834</v>
      </c>
      <c r="AN90" s="258">
        <v>404</v>
      </c>
      <c r="AO90" s="258">
        <v>430</v>
      </c>
      <c r="AP90" s="257">
        <f t="shared" si="153"/>
        <v>425</v>
      </c>
      <c r="AQ90" s="258">
        <v>206</v>
      </c>
      <c r="AR90" s="258">
        <v>219</v>
      </c>
      <c r="AS90" s="257">
        <f t="shared" si="577"/>
        <v>252</v>
      </c>
      <c r="AT90" s="258">
        <v>113</v>
      </c>
      <c r="AU90" s="258">
        <v>139</v>
      </c>
      <c r="AV90" s="257">
        <f t="shared" si="578"/>
        <v>554</v>
      </c>
      <c r="AW90" s="258">
        <v>252</v>
      </c>
      <c r="AX90" s="258">
        <v>302</v>
      </c>
      <c r="AY90" s="257">
        <f t="shared" si="579"/>
        <v>812</v>
      </c>
      <c r="AZ90" s="258">
        <v>399</v>
      </c>
      <c r="BA90" s="258">
        <v>413</v>
      </c>
      <c r="BB90" s="257">
        <f t="shared" si="580"/>
        <v>482</v>
      </c>
      <c r="BC90" s="258">
        <v>238</v>
      </c>
      <c r="BD90" s="258">
        <v>244</v>
      </c>
      <c r="BE90" s="257">
        <f t="shared" si="581"/>
        <v>734</v>
      </c>
      <c r="BF90" s="258">
        <v>361</v>
      </c>
      <c r="BG90" s="258">
        <v>373</v>
      </c>
      <c r="BH90" s="257">
        <f t="shared" si="582"/>
        <v>860</v>
      </c>
      <c r="BI90" s="258">
        <v>431</v>
      </c>
      <c r="BJ90" s="258">
        <v>429</v>
      </c>
      <c r="BK90" s="257">
        <f t="shared" si="583"/>
        <v>650</v>
      </c>
      <c r="BL90" s="258">
        <v>296</v>
      </c>
      <c r="BM90" s="258">
        <v>354</v>
      </c>
      <c r="BN90" s="257">
        <f t="shared" si="584"/>
        <v>501</v>
      </c>
      <c r="BO90" s="258">
        <v>262</v>
      </c>
      <c r="BP90" s="258">
        <v>239</v>
      </c>
      <c r="BQ90" s="257">
        <f t="shared" si="585"/>
        <v>563</v>
      </c>
      <c r="BR90" s="258">
        <v>277</v>
      </c>
      <c r="BS90" s="258">
        <v>286</v>
      </c>
      <c r="BT90" s="257">
        <f t="shared" si="586"/>
        <v>147</v>
      </c>
      <c r="BU90" s="258">
        <v>75</v>
      </c>
      <c r="BV90" s="259">
        <v>72</v>
      </c>
    </row>
    <row r="91" spans="1:74" s="71" customFormat="1" ht="15" customHeight="1" x14ac:dyDescent="0.3">
      <c r="B91" s="58" t="s">
        <v>70</v>
      </c>
      <c r="C91" s="213">
        <f t="shared" si="564"/>
        <v>29160</v>
      </c>
      <c r="D91" s="214">
        <v>14234</v>
      </c>
      <c r="E91" s="214">
        <v>14926</v>
      </c>
      <c r="F91" s="215">
        <f t="shared" si="565"/>
        <v>5012</v>
      </c>
      <c r="G91" s="216">
        <v>2524</v>
      </c>
      <c r="H91" s="216">
        <v>2488</v>
      </c>
      <c r="I91" s="262">
        <f t="shared" si="566"/>
        <v>3040</v>
      </c>
      <c r="J91" s="263">
        <v>1435</v>
      </c>
      <c r="K91" s="263">
        <v>1605</v>
      </c>
      <c r="L91" s="262">
        <f t="shared" si="567"/>
        <v>1628</v>
      </c>
      <c r="M91" s="263">
        <v>794</v>
      </c>
      <c r="N91" s="263">
        <v>834</v>
      </c>
      <c r="O91" s="262">
        <f t="shared" si="568"/>
        <v>1839</v>
      </c>
      <c r="P91" s="263">
        <v>922</v>
      </c>
      <c r="Q91" s="263">
        <v>917</v>
      </c>
      <c r="R91" s="262">
        <f t="shared" si="569"/>
        <v>2040</v>
      </c>
      <c r="S91" s="263">
        <v>1011</v>
      </c>
      <c r="T91" s="263">
        <v>1029</v>
      </c>
      <c r="U91" s="262">
        <f t="shared" si="570"/>
        <v>1446</v>
      </c>
      <c r="V91" s="263">
        <v>724</v>
      </c>
      <c r="W91" s="263">
        <v>722</v>
      </c>
      <c r="X91" s="262">
        <f t="shared" si="571"/>
        <v>1384</v>
      </c>
      <c r="Y91" s="263">
        <v>709</v>
      </c>
      <c r="Z91" s="263">
        <v>675</v>
      </c>
      <c r="AA91" s="262">
        <f t="shared" si="572"/>
        <v>1575</v>
      </c>
      <c r="AB91" s="263">
        <v>771</v>
      </c>
      <c r="AC91" s="263">
        <v>804</v>
      </c>
      <c r="AD91" s="262">
        <f t="shared" si="573"/>
        <v>1095</v>
      </c>
      <c r="AE91" s="263">
        <v>498</v>
      </c>
      <c r="AF91" s="263">
        <v>597</v>
      </c>
      <c r="AG91" s="262">
        <f t="shared" si="574"/>
        <v>2367</v>
      </c>
      <c r="AH91" s="263">
        <v>1130</v>
      </c>
      <c r="AI91" s="263">
        <v>1237</v>
      </c>
      <c r="AJ91" s="262">
        <f t="shared" si="575"/>
        <v>446</v>
      </c>
      <c r="AK91" s="263">
        <v>226</v>
      </c>
      <c r="AL91" s="263">
        <v>220</v>
      </c>
      <c r="AM91" s="262">
        <f t="shared" si="576"/>
        <v>989</v>
      </c>
      <c r="AN91" s="263">
        <v>470</v>
      </c>
      <c r="AO91" s="263">
        <v>519</v>
      </c>
      <c r="AP91" s="262">
        <f t="shared" ref="AP91" si="587">AQ91+AR91</f>
        <v>423</v>
      </c>
      <c r="AQ91" s="263">
        <v>209</v>
      </c>
      <c r="AR91" s="263">
        <v>214</v>
      </c>
      <c r="AS91" s="262">
        <f t="shared" si="577"/>
        <v>257</v>
      </c>
      <c r="AT91" s="263">
        <v>129</v>
      </c>
      <c r="AU91" s="263">
        <v>128</v>
      </c>
      <c r="AV91" s="262">
        <f t="shared" si="578"/>
        <v>627</v>
      </c>
      <c r="AW91" s="263">
        <v>294</v>
      </c>
      <c r="AX91" s="263">
        <v>333</v>
      </c>
      <c r="AY91" s="262">
        <f t="shared" si="579"/>
        <v>846</v>
      </c>
      <c r="AZ91" s="263">
        <v>407</v>
      </c>
      <c r="BA91" s="263">
        <v>439</v>
      </c>
      <c r="BB91" s="262">
        <f t="shared" si="580"/>
        <v>477</v>
      </c>
      <c r="BC91" s="263">
        <v>237</v>
      </c>
      <c r="BD91" s="263">
        <v>240</v>
      </c>
      <c r="BE91" s="262">
        <f t="shared" si="581"/>
        <v>735</v>
      </c>
      <c r="BF91" s="263">
        <v>349</v>
      </c>
      <c r="BG91" s="263">
        <v>386</v>
      </c>
      <c r="BH91" s="262">
        <f t="shared" si="582"/>
        <v>898</v>
      </c>
      <c r="BI91" s="263">
        <v>422</v>
      </c>
      <c r="BJ91" s="263">
        <v>476</v>
      </c>
      <c r="BK91" s="262">
        <f t="shared" si="583"/>
        <v>784</v>
      </c>
      <c r="BL91" s="263">
        <v>371</v>
      </c>
      <c r="BM91" s="263">
        <v>413</v>
      </c>
      <c r="BN91" s="262">
        <f t="shared" si="584"/>
        <v>522</v>
      </c>
      <c r="BO91" s="263">
        <v>253</v>
      </c>
      <c r="BP91" s="263">
        <v>269</v>
      </c>
      <c r="BQ91" s="262">
        <f t="shared" si="585"/>
        <v>620</v>
      </c>
      <c r="BR91" s="263">
        <v>303</v>
      </c>
      <c r="BS91" s="263">
        <v>317</v>
      </c>
      <c r="BT91" s="262">
        <f t="shared" si="586"/>
        <v>110</v>
      </c>
      <c r="BU91" s="263">
        <v>46</v>
      </c>
      <c r="BV91" s="264">
        <v>64</v>
      </c>
    </row>
    <row r="92" spans="1:74" s="8" customFormat="1" ht="15" customHeight="1" x14ac:dyDescent="0.3">
      <c r="A92" s="71"/>
      <c r="B92" s="54" t="s">
        <v>17</v>
      </c>
      <c r="C92" s="185">
        <f>D92+E92</f>
        <v>117979</v>
      </c>
      <c r="D92" s="185">
        <f>SUM(D93:D97)</f>
        <v>55146</v>
      </c>
      <c r="E92" s="185">
        <f t="shared" ref="E92" si="588">SUM(E93:E97)</f>
        <v>62833</v>
      </c>
      <c r="F92" s="208">
        <f t="shared" ref="F92:AG92" si="589">SUM(F93:F97)</f>
        <v>18837</v>
      </c>
      <c r="G92" s="195">
        <f>SUM(G93:G97)</f>
        <v>9133</v>
      </c>
      <c r="H92" s="195">
        <f t="shared" ref="H92" si="590">SUM(H93:H97)</f>
        <v>9704</v>
      </c>
      <c r="I92" s="265">
        <f t="shared" si="589"/>
        <v>12097</v>
      </c>
      <c r="J92" s="266">
        <f>SUM(J93:J97)</f>
        <v>5645</v>
      </c>
      <c r="K92" s="266">
        <f t="shared" ref="K92" si="591">SUM(K93:K97)</f>
        <v>6452</v>
      </c>
      <c r="L92" s="265">
        <f t="shared" si="589"/>
        <v>6608</v>
      </c>
      <c r="M92" s="266">
        <f>SUM(M93:M97)</f>
        <v>3073</v>
      </c>
      <c r="N92" s="266">
        <f t="shared" ref="N92" si="592">SUM(N93:N97)</f>
        <v>3535</v>
      </c>
      <c r="O92" s="265">
        <f t="shared" si="589"/>
        <v>8166</v>
      </c>
      <c r="P92" s="266">
        <f>SUM(P93:P97)</f>
        <v>3802</v>
      </c>
      <c r="Q92" s="266">
        <f t="shared" ref="Q92" si="593">SUM(Q93:Q97)</f>
        <v>4364</v>
      </c>
      <c r="R92" s="265">
        <f t="shared" si="589"/>
        <v>7944</v>
      </c>
      <c r="S92" s="266">
        <f>SUM(S93:S97)</f>
        <v>3694</v>
      </c>
      <c r="T92" s="266">
        <f t="shared" ref="T92" si="594">SUM(T93:T97)</f>
        <v>4250</v>
      </c>
      <c r="U92" s="265">
        <f t="shared" si="589"/>
        <v>5715</v>
      </c>
      <c r="V92" s="266">
        <f>SUM(V93:V97)</f>
        <v>2676</v>
      </c>
      <c r="W92" s="266">
        <f t="shared" ref="W92" si="595">SUM(W93:W97)</f>
        <v>3039</v>
      </c>
      <c r="X92" s="265">
        <f t="shared" si="589"/>
        <v>6052</v>
      </c>
      <c r="Y92" s="266">
        <f>SUM(Y93:Y97)</f>
        <v>2839</v>
      </c>
      <c r="Z92" s="266">
        <f t="shared" ref="Z92" si="596">SUM(Z93:Z97)</f>
        <v>3213</v>
      </c>
      <c r="AA92" s="265">
        <f t="shared" si="589"/>
        <v>5988</v>
      </c>
      <c r="AB92" s="266">
        <f>SUM(AB93:AB97)</f>
        <v>2747</v>
      </c>
      <c r="AC92" s="266">
        <f t="shared" ref="AC92" si="597">SUM(AC93:AC97)</f>
        <v>3241</v>
      </c>
      <c r="AD92" s="265">
        <f t="shared" si="589"/>
        <v>4430</v>
      </c>
      <c r="AE92" s="266">
        <f t="shared" ref="AE92:AF92" si="598">SUM(AE93:AE97)</f>
        <v>2028</v>
      </c>
      <c r="AF92" s="266">
        <f t="shared" si="598"/>
        <v>2402</v>
      </c>
      <c r="AG92" s="265">
        <f t="shared" si="589"/>
        <v>9687</v>
      </c>
      <c r="AH92" s="266">
        <f t="shared" ref="AH92:AI92" si="599">SUM(AH93:AH97)</f>
        <v>4355</v>
      </c>
      <c r="AI92" s="266">
        <f t="shared" si="599"/>
        <v>5332</v>
      </c>
      <c r="AJ92" s="265">
        <f t="shared" ref="AJ92:BN92" si="600">SUM(AJ93:AJ97)</f>
        <v>1919</v>
      </c>
      <c r="AK92" s="266">
        <f t="shared" ref="AK92:AL92" si="601">SUM(AK93:AK97)</f>
        <v>928</v>
      </c>
      <c r="AL92" s="266">
        <f t="shared" si="601"/>
        <v>991</v>
      </c>
      <c r="AM92" s="265">
        <f t="shared" si="600"/>
        <v>4093</v>
      </c>
      <c r="AN92" s="266">
        <f t="shared" ref="AN92:AO92" si="602">SUM(AN93:AN97)</f>
        <v>1857</v>
      </c>
      <c r="AO92" s="266">
        <f t="shared" si="602"/>
        <v>2236</v>
      </c>
      <c r="AP92" s="265">
        <f t="shared" si="600"/>
        <v>1949</v>
      </c>
      <c r="AQ92" s="266">
        <f t="shared" ref="AQ92:AR92" si="603">SUM(AQ93:AQ97)</f>
        <v>926</v>
      </c>
      <c r="AR92" s="266">
        <f t="shared" si="603"/>
        <v>1023</v>
      </c>
      <c r="AS92" s="265">
        <f t="shared" si="600"/>
        <v>1283</v>
      </c>
      <c r="AT92" s="266">
        <f t="shared" ref="AT92:AU92" si="604">SUM(AT93:AT97)</f>
        <v>588</v>
      </c>
      <c r="AU92" s="266">
        <f t="shared" si="604"/>
        <v>695</v>
      </c>
      <c r="AV92" s="265">
        <f t="shared" si="600"/>
        <v>2780</v>
      </c>
      <c r="AW92" s="266">
        <f t="shared" ref="AW92:AX92" si="605">SUM(AW93:AW97)</f>
        <v>1184</v>
      </c>
      <c r="AX92" s="266">
        <f t="shared" si="605"/>
        <v>1596</v>
      </c>
      <c r="AY92" s="265">
        <f t="shared" si="600"/>
        <v>3075</v>
      </c>
      <c r="AZ92" s="266">
        <f t="shared" ref="AZ92" si="606">SUM(AZ93:AZ97)</f>
        <v>1522</v>
      </c>
      <c r="BA92" s="266">
        <f>SUM(BA93:BA97)</f>
        <v>1553</v>
      </c>
      <c r="BB92" s="265">
        <f t="shared" si="600"/>
        <v>2020</v>
      </c>
      <c r="BC92" s="266">
        <f t="shared" ref="BC92" si="607">SUM(BC93:BC97)</f>
        <v>937</v>
      </c>
      <c r="BD92" s="266">
        <f>SUM(BD93:BD97)</f>
        <v>1083</v>
      </c>
      <c r="BE92" s="265">
        <f t="shared" si="600"/>
        <v>2834</v>
      </c>
      <c r="BF92" s="266">
        <f t="shared" ref="BF92" si="608">SUM(BF93:BF97)</f>
        <v>1379</v>
      </c>
      <c r="BG92" s="266">
        <f>SUM(BG93:BG97)</f>
        <v>1455</v>
      </c>
      <c r="BH92" s="265">
        <f t="shared" si="600"/>
        <v>3693</v>
      </c>
      <c r="BI92" s="266">
        <f t="shared" ref="BI92" si="609">SUM(BI93:BI97)</f>
        <v>1687</v>
      </c>
      <c r="BJ92" s="266">
        <f>SUM(BJ93:BJ97)</f>
        <v>2006</v>
      </c>
      <c r="BK92" s="265">
        <f t="shared" si="600"/>
        <v>3168</v>
      </c>
      <c r="BL92" s="266">
        <f t="shared" ref="BL92" si="610">SUM(BL93:BL97)</f>
        <v>1498</v>
      </c>
      <c r="BM92" s="266">
        <f>SUM(BM93:BM97)</f>
        <v>1670</v>
      </c>
      <c r="BN92" s="265">
        <f t="shared" si="600"/>
        <v>2258</v>
      </c>
      <c r="BO92" s="266">
        <f t="shared" ref="BO92" si="611">SUM(BO93:BO97)</f>
        <v>1069</v>
      </c>
      <c r="BP92" s="266">
        <f>SUM(BP93:BP97)</f>
        <v>1189</v>
      </c>
      <c r="BQ92" s="265">
        <f t="shared" ref="BQ92:BT92" si="612">SUM(BQ93:BQ97)</f>
        <v>2785</v>
      </c>
      <c r="BR92" s="266">
        <f t="shared" ref="BR92" si="613">SUM(BR93:BR97)</f>
        <v>1285</v>
      </c>
      <c r="BS92" s="266">
        <f>SUM(BS93:BS97)</f>
        <v>1500</v>
      </c>
      <c r="BT92" s="265">
        <f t="shared" si="612"/>
        <v>598</v>
      </c>
      <c r="BU92" s="266">
        <f t="shared" ref="BU92" si="614">SUM(BU93:BU97)</f>
        <v>294</v>
      </c>
      <c r="BV92" s="310">
        <f>SUM(BV93:BV97)</f>
        <v>304</v>
      </c>
    </row>
    <row r="93" spans="1:74" s="71" customFormat="1" ht="15" customHeight="1" x14ac:dyDescent="0.3">
      <c r="B93" s="57" t="s">
        <v>112</v>
      </c>
      <c r="C93" s="209">
        <f t="shared" ref="C93:C97" si="615">D93+E93</f>
        <v>29433</v>
      </c>
      <c r="D93" s="210">
        <v>14324</v>
      </c>
      <c r="E93" s="210">
        <v>15109</v>
      </c>
      <c r="F93" s="211">
        <f t="shared" ref="F93:F97" si="616">G93+H93</f>
        <v>4734</v>
      </c>
      <c r="G93" s="212">
        <v>2351</v>
      </c>
      <c r="H93" s="212">
        <v>2383</v>
      </c>
      <c r="I93" s="257">
        <f t="shared" ref="I93:I97" si="617">J93+K93</f>
        <v>2987</v>
      </c>
      <c r="J93" s="258">
        <v>1435</v>
      </c>
      <c r="K93" s="258">
        <v>1552</v>
      </c>
      <c r="L93" s="257">
        <f t="shared" ref="L93:L97" si="618">M93+N93</f>
        <v>1667</v>
      </c>
      <c r="M93" s="258">
        <v>783</v>
      </c>
      <c r="N93" s="258">
        <v>884</v>
      </c>
      <c r="O93" s="257">
        <f t="shared" ref="O93:O97" si="619">P93+Q93</f>
        <v>2040</v>
      </c>
      <c r="P93" s="258">
        <v>995</v>
      </c>
      <c r="Q93" s="258">
        <v>1045</v>
      </c>
      <c r="R93" s="257">
        <f t="shared" ref="R93:R97" si="620">S93+T93</f>
        <v>2082</v>
      </c>
      <c r="S93" s="258">
        <v>1034</v>
      </c>
      <c r="T93" s="258">
        <v>1048</v>
      </c>
      <c r="U93" s="257">
        <f t="shared" ref="U93:U97" si="621">V93+W93</f>
        <v>1458</v>
      </c>
      <c r="V93" s="258">
        <v>705</v>
      </c>
      <c r="W93" s="258">
        <v>753</v>
      </c>
      <c r="X93" s="257">
        <f t="shared" ref="X93:X97" si="622">Y93+Z93</f>
        <v>1503</v>
      </c>
      <c r="Y93" s="258">
        <v>726</v>
      </c>
      <c r="Z93" s="258">
        <v>777</v>
      </c>
      <c r="AA93" s="257">
        <f t="shared" ref="AA93:AA97" si="623">AB93+AC93</f>
        <v>1485</v>
      </c>
      <c r="AB93" s="258">
        <v>751</v>
      </c>
      <c r="AC93" s="258">
        <v>734</v>
      </c>
      <c r="AD93" s="257">
        <f t="shared" ref="AD93:AD97" si="624">AE93+AF93</f>
        <v>1072</v>
      </c>
      <c r="AE93" s="258">
        <v>522</v>
      </c>
      <c r="AF93" s="258">
        <v>550</v>
      </c>
      <c r="AG93" s="257">
        <f t="shared" ref="AG93:AG97" si="625">AH93+AI93</f>
        <v>2547</v>
      </c>
      <c r="AH93" s="258">
        <v>1149</v>
      </c>
      <c r="AI93" s="258">
        <v>1398</v>
      </c>
      <c r="AJ93" s="257">
        <f t="shared" ref="AJ93:AJ97" si="626">AK93+AL93</f>
        <v>438</v>
      </c>
      <c r="AK93" s="258">
        <v>220</v>
      </c>
      <c r="AL93" s="258">
        <v>218</v>
      </c>
      <c r="AM93" s="257">
        <f t="shared" ref="AM93:AM97" si="627">AN93+AO93</f>
        <v>1005</v>
      </c>
      <c r="AN93" s="258">
        <v>471</v>
      </c>
      <c r="AO93" s="258">
        <v>534</v>
      </c>
      <c r="AP93" s="257">
        <f t="shared" ref="AP93:AP97" si="628">AQ93+AR93</f>
        <v>449</v>
      </c>
      <c r="AQ93" s="258">
        <v>230</v>
      </c>
      <c r="AR93" s="258">
        <v>219</v>
      </c>
      <c r="AS93" s="257">
        <f t="shared" ref="AS93:AS97" si="629">AT93+AU93</f>
        <v>332</v>
      </c>
      <c r="AT93" s="258">
        <v>165</v>
      </c>
      <c r="AU93" s="258">
        <v>167</v>
      </c>
      <c r="AV93" s="257">
        <f t="shared" ref="AV93:AV97" si="630">AW93+AX93</f>
        <v>678</v>
      </c>
      <c r="AW93" s="258">
        <v>293</v>
      </c>
      <c r="AX93" s="258">
        <v>385</v>
      </c>
      <c r="AY93" s="257">
        <f t="shared" ref="AY93:AY97" si="631">AZ93+BA93</f>
        <v>781</v>
      </c>
      <c r="AZ93" s="258">
        <v>410</v>
      </c>
      <c r="BA93" s="258">
        <v>371</v>
      </c>
      <c r="BB93" s="257">
        <f t="shared" ref="BB93:BB97" si="632">BC93+BD93</f>
        <v>489</v>
      </c>
      <c r="BC93" s="258">
        <v>240</v>
      </c>
      <c r="BD93" s="258">
        <v>249</v>
      </c>
      <c r="BE93" s="257">
        <f t="shared" ref="BE93:BE97" si="633">BF93+BG93</f>
        <v>714</v>
      </c>
      <c r="BF93" s="258">
        <v>370</v>
      </c>
      <c r="BG93" s="258">
        <v>344</v>
      </c>
      <c r="BH93" s="257">
        <f t="shared" ref="BH93:BH97" si="634">BI93+BJ93</f>
        <v>896</v>
      </c>
      <c r="BI93" s="258">
        <v>434</v>
      </c>
      <c r="BJ93" s="258">
        <v>462</v>
      </c>
      <c r="BK93" s="257">
        <f t="shared" ref="BK93:BK97" si="635">BL93+BM93</f>
        <v>734</v>
      </c>
      <c r="BL93" s="258">
        <v>360</v>
      </c>
      <c r="BM93" s="258">
        <v>374</v>
      </c>
      <c r="BN93" s="257">
        <f t="shared" ref="BN93:BN97" si="636">BO93+BP93</f>
        <v>553</v>
      </c>
      <c r="BO93" s="258">
        <v>291</v>
      </c>
      <c r="BP93" s="258">
        <v>262</v>
      </c>
      <c r="BQ93" s="257">
        <f t="shared" ref="BQ93:BQ97" si="637">BR93+BS93</f>
        <v>671</v>
      </c>
      <c r="BR93" s="258">
        <v>329</v>
      </c>
      <c r="BS93" s="258">
        <v>342</v>
      </c>
      <c r="BT93" s="257">
        <f t="shared" ref="BT93:BT97" si="638">BU93+BV93</f>
        <v>118</v>
      </c>
      <c r="BU93" s="258">
        <v>60</v>
      </c>
      <c r="BV93" s="259">
        <v>58</v>
      </c>
    </row>
    <row r="94" spans="1:74" s="71" customFormat="1" ht="15" customHeight="1" x14ac:dyDescent="0.3">
      <c r="B94" s="57" t="s">
        <v>71</v>
      </c>
      <c r="C94" s="209">
        <f t="shared" si="615"/>
        <v>27730</v>
      </c>
      <c r="D94" s="210">
        <v>13328</v>
      </c>
      <c r="E94" s="210">
        <v>14402</v>
      </c>
      <c r="F94" s="211">
        <f t="shared" si="616"/>
        <v>4556</v>
      </c>
      <c r="G94" s="212">
        <v>2260</v>
      </c>
      <c r="H94" s="212">
        <v>2296</v>
      </c>
      <c r="I94" s="257">
        <f t="shared" si="617"/>
        <v>2798</v>
      </c>
      <c r="J94" s="258">
        <v>1327</v>
      </c>
      <c r="K94" s="258">
        <v>1471</v>
      </c>
      <c r="L94" s="257">
        <f t="shared" si="618"/>
        <v>1560</v>
      </c>
      <c r="M94" s="258">
        <v>740</v>
      </c>
      <c r="N94" s="258">
        <v>820</v>
      </c>
      <c r="O94" s="257">
        <f t="shared" si="619"/>
        <v>1799</v>
      </c>
      <c r="P94" s="258">
        <v>869</v>
      </c>
      <c r="Q94" s="258">
        <v>930</v>
      </c>
      <c r="R94" s="257">
        <f t="shared" si="620"/>
        <v>1933</v>
      </c>
      <c r="S94" s="258">
        <v>920</v>
      </c>
      <c r="T94" s="258">
        <v>1013</v>
      </c>
      <c r="U94" s="257">
        <f t="shared" si="621"/>
        <v>1327</v>
      </c>
      <c r="V94" s="258">
        <v>628</v>
      </c>
      <c r="W94" s="258">
        <v>699</v>
      </c>
      <c r="X94" s="257">
        <f t="shared" si="622"/>
        <v>1451</v>
      </c>
      <c r="Y94" s="258">
        <v>720</v>
      </c>
      <c r="Z94" s="258">
        <v>731</v>
      </c>
      <c r="AA94" s="257">
        <f t="shared" si="623"/>
        <v>1417</v>
      </c>
      <c r="AB94" s="258">
        <v>652</v>
      </c>
      <c r="AC94" s="258">
        <v>765</v>
      </c>
      <c r="AD94" s="257">
        <f t="shared" si="624"/>
        <v>942</v>
      </c>
      <c r="AE94" s="258">
        <v>437</v>
      </c>
      <c r="AF94" s="258">
        <v>505</v>
      </c>
      <c r="AG94" s="257">
        <f t="shared" si="625"/>
        <v>2314</v>
      </c>
      <c r="AH94" s="258">
        <v>1045</v>
      </c>
      <c r="AI94" s="258">
        <v>1269</v>
      </c>
      <c r="AJ94" s="257">
        <f t="shared" si="626"/>
        <v>453</v>
      </c>
      <c r="AK94" s="258">
        <v>237</v>
      </c>
      <c r="AL94" s="258">
        <v>216</v>
      </c>
      <c r="AM94" s="257">
        <f t="shared" si="627"/>
        <v>933</v>
      </c>
      <c r="AN94" s="258">
        <v>439</v>
      </c>
      <c r="AO94" s="258">
        <v>494</v>
      </c>
      <c r="AP94" s="257">
        <f t="shared" si="628"/>
        <v>459</v>
      </c>
      <c r="AQ94" s="258">
        <v>234</v>
      </c>
      <c r="AR94" s="258">
        <v>225</v>
      </c>
      <c r="AS94" s="257">
        <f t="shared" si="629"/>
        <v>278</v>
      </c>
      <c r="AT94" s="258">
        <v>131</v>
      </c>
      <c r="AU94" s="258">
        <v>147</v>
      </c>
      <c r="AV94" s="257">
        <f t="shared" si="630"/>
        <v>655</v>
      </c>
      <c r="AW94" s="258">
        <v>313</v>
      </c>
      <c r="AX94" s="258">
        <v>342</v>
      </c>
      <c r="AY94" s="257">
        <f t="shared" si="631"/>
        <v>764</v>
      </c>
      <c r="AZ94" s="258">
        <v>390</v>
      </c>
      <c r="BA94" s="258">
        <v>374</v>
      </c>
      <c r="BB94" s="257">
        <f t="shared" si="632"/>
        <v>472</v>
      </c>
      <c r="BC94" s="258">
        <v>222</v>
      </c>
      <c r="BD94" s="258">
        <v>250</v>
      </c>
      <c r="BE94" s="257">
        <f t="shared" si="633"/>
        <v>687</v>
      </c>
      <c r="BF94" s="258">
        <v>332</v>
      </c>
      <c r="BG94" s="258">
        <v>355</v>
      </c>
      <c r="BH94" s="257">
        <f t="shared" si="634"/>
        <v>854</v>
      </c>
      <c r="BI94" s="258">
        <v>398</v>
      </c>
      <c r="BJ94" s="258">
        <v>456</v>
      </c>
      <c r="BK94" s="257">
        <f t="shared" si="635"/>
        <v>809</v>
      </c>
      <c r="BL94" s="258">
        <v>399</v>
      </c>
      <c r="BM94" s="258">
        <v>410</v>
      </c>
      <c r="BN94" s="257">
        <f t="shared" si="636"/>
        <v>521</v>
      </c>
      <c r="BO94" s="258">
        <v>245</v>
      </c>
      <c r="BP94" s="258">
        <v>276</v>
      </c>
      <c r="BQ94" s="257">
        <f t="shared" si="637"/>
        <v>616</v>
      </c>
      <c r="BR94" s="258">
        <v>318</v>
      </c>
      <c r="BS94" s="258">
        <v>298</v>
      </c>
      <c r="BT94" s="257">
        <f t="shared" si="638"/>
        <v>132</v>
      </c>
      <c r="BU94" s="258">
        <v>72</v>
      </c>
      <c r="BV94" s="259">
        <v>60</v>
      </c>
    </row>
    <row r="95" spans="1:74" s="71" customFormat="1" ht="15" customHeight="1" x14ac:dyDescent="0.3">
      <c r="B95" s="57" t="s">
        <v>72</v>
      </c>
      <c r="C95" s="209">
        <f t="shared" si="615"/>
        <v>23353</v>
      </c>
      <c r="D95" s="210">
        <v>11083</v>
      </c>
      <c r="E95" s="210">
        <v>12270</v>
      </c>
      <c r="F95" s="211">
        <f t="shared" si="616"/>
        <v>3753</v>
      </c>
      <c r="G95" s="212">
        <v>1853</v>
      </c>
      <c r="H95" s="212">
        <v>1900</v>
      </c>
      <c r="I95" s="257">
        <f t="shared" si="617"/>
        <v>2300</v>
      </c>
      <c r="J95" s="258">
        <v>1110</v>
      </c>
      <c r="K95" s="258">
        <v>1190</v>
      </c>
      <c r="L95" s="257">
        <f t="shared" si="618"/>
        <v>1328</v>
      </c>
      <c r="M95" s="258">
        <v>614</v>
      </c>
      <c r="N95" s="258">
        <v>714</v>
      </c>
      <c r="O95" s="257">
        <f t="shared" si="619"/>
        <v>1692</v>
      </c>
      <c r="P95" s="258">
        <v>792</v>
      </c>
      <c r="Q95" s="258">
        <v>900</v>
      </c>
      <c r="R95" s="257">
        <f t="shared" si="620"/>
        <v>1547</v>
      </c>
      <c r="S95" s="258">
        <v>736</v>
      </c>
      <c r="T95" s="258">
        <v>811</v>
      </c>
      <c r="U95" s="257">
        <f t="shared" si="621"/>
        <v>1102</v>
      </c>
      <c r="V95" s="258">
        <v>530</v>
      </c>
      <c r="W95" s="258">
        <v>572</v>
      </c>
      <c r="X95" s="257">
        <f t="shared" si="622"/>
        <v>1127</v>
      </c>
      <c r="Y95" s="258">
        <v>547</v>
      </c>
      <c r="Z95" s="258">
        <v>580</v>
      </c>
      <c r="AA95" s="257">
        <f t="shared" si="623"/>
        <v>1225</v>
      </c>
      <c r="AB95" s="258">
        <v>572</v>
      </c>
      <c r="AC95" s="258">
        <v>653</v>
      </c>
      <c r="AD95" s="257">
        <f t="shared" si="624"/>
        <v>957</v>
      </c>
      <c r="AE95" s="258">
        <v>431</v>
      </c>
      <c r="AF95" s="258">
        <v>526</v>
      </c>
      <c r="AG95" s="257">
        <f t="shared" si="625"/>
        <v>1833</v>
      </c>
      <c r="AH95" s="258">
        <v>855</v>
      </c>
      <c r="AI95" s="258">
        <v>978</v>
      </c>
      <c r="AJ95" s="257">
        <f t="shared" si="626"/>
        <v>409</v>
      </c>
      <c r="AK95" s="258">
        <v>194</v>
      </c>
      <c r="AL95" s="258">
        <v>215</v>
      </c>
      <c r="AM95" s="257">
        <f t="shared" si="627"/>
        <v>879</v>
      </c>
      <c r="AN95" s="258">
        <v>402</v>
      </c>
      <c r="AO95" s="258">
        <v>477</v>
      </c>
      <c r="AP95" s="257">
        <f t="shared" si="628"/>
        <v>374</v>
      </c>
      <c r="AQ95" s="258">
        <v>163</v>
      </c>
      <c r="AR95" s="258">
        <v>211</v>
      </c>
      <c r="AS95" s="257">
        <f t="shared" si="629"/>
        <v>228</v>
      </c>
      <c r="AT95" s="258">
        <v>110</v>
      </c>
      <c r="AU95" s="258">
        <v>118</v>
      </c>
      <c r="AV95" s="257">
        <f t="shared" si="630"/>
        <v>525</v>
      </c>
      <c r="AW95" s="258">
        <v>232</v>
      </c>
      <c r="AX95" s="258">
        <v>293</v>
      </c>
      <c r="AY95" s="257">
        <f t="shared" si="631"/>
        <v>619</v>
      </c>
      <c r="AZ95" s="258">
        <v>300</v>
      </c>
      <c r="BA95" s="258">
        <v>319</v>
      </c>
      <c r="BB95" s="257">
        <f t="shared" si="632"/>
        <v>415</v>
      </c>
      <c r="BC95" s="258">
        <v>195</v>
      </c>
      <c r="BD95" s="258">
        <v>220</v>
      </c>
      <c r="BE95" s="257">
        <f t="shared" si="633"/>
        <v>591</v>
      </c>
      <c r="BF95" s="258">
        <v>296</v>
      </c>
      <c r="BG95" s="258">
        <v>295</v>
      </c>
      <c r="BH95" s="257">
        <f t="shared" si="634"/>
        <v>740</v>
      </c>
      <c r="BI95" s="258">
        <v>340</v>
      </c>
      <c r="BJ95" s="258">
        <v>400</v>
      </c>
      <c r="BK95" s="257">
        <f t="shared" si="635"/>
        <v>626</v>
      </c>
      <c r="BL95" s="258">
        <v>298</v>
      </c>
      <c r="BM95" s="258">
        <v>328</v>
      </c>
      <c r="BN95" s="257">
        <f t="shared" si="636"/>
        <v>451</v>
      </c>
      <c r="BO95" s="258">
        <v>211</v>
      </c>
      <c r="BP95" s="258">
        <v>240</v>
      </c>
      <c r="BQ95" s="257">
        <f t="shared" si="637"/>
        <v>503</v>
      </c>
      <c r="BR95" s="258">
        <v>240</v>
      </c>
      <c r="BS95" s="258">
        <v>263</v>
      </c>
      <c r="BT95" s="257">
        <f t="shared" si="638"/>
        <v>129</v>
      </c>
      <c r="BU95" s="258">
        <v>62</v>
      </c>
      <c r="BV95" s="259">
        <v>67</v>
      </c>
    </row>
    <row r="96" spans="1:74" s="71" customFormat="1" ht="15" customHeight="1" x14ac:dyDescent="0.3">
      <c r="B96" s="57" t="s">
        <v>73</v>
      </c>
      <c r="C96" s="209">
        <f t="shared" si="615"/>
        <v>16311</v>
      </c>
      <c r="D96" s="210">
        <v>7412</v>
      </c>
      <c r="E96" s="210">
        <v>8899</v>
      </c>
      <c r="F96" s="211">
        <f t="shared" si="616"/>
        <v>2589</v>
      </c>
      <c r="G96" s="212">
        <v>1196</v>
      </c>
      <c r="H96" s="212">
        <v>1393</v>
      </c>
      <c r="I96" s="257">
        <f t="shared" si="617"/>
        <v>1808</v>
      </c>
      <c r="J96" s="258">
        <v>821</v>
      </c>
      <c r="K96" s="258">
        <v>987</v>
      </c>
      <c r="L96" s="257">
        <f t="shared" si="618"/>
        <v>941</v>
      </c>
      <c r="M96" s="258">
        <v>428</v>
      </c>
      <c r="N96" s="258">
        <v>513</v>
      </c>
      <c r="O96" s="257">
        <f t="shared" si="619"/>
        <v>1103</v>
      </c>
      <c r="P96" s="258">
        <v>514</v>
      </c>
      <c r="Q96" s="258">
        <v>589</v>
      </c>
      <c r="R96" s="257">
        <f t="shared" si="620"/>
        <v>1051</v>
      </c>
      <c r="S96" s="258">
        <v>466</v>
      </c>
      <c r="T96" s="258">
        <v>585</v>
      </c>
      <c r="U96" s="257">
        <f t="shared" si="621"/>
        <v>764</v>
      </c>
      <c r="V96" s="258">
        <v>347</v>
      </c>
      <c r="W96" s="258">
        <v>417</v>
      </c>
      <c r="X96" s="257">
        <f t="shared" si="622"/>
        <v>880</v>
      </c>
      <c r="Y96" s="258">
        <v>381</v>
      </c>
      <c r="Z96" s="258">
        <v>499</v>
      </c>
      <c r="AA96" s="257">
        <f t="shared" si="623"/>
        <v>845</v>
      </c>
      <c r="AB96" s="258">
        <v>367</v>
      </c>
      <c r="AC96" s="258">
        <v>478</v>
      </c>
      <c r="AD96" s="257">
        <f t="shared" si="624"/>
        <v>617</v>
      </c>
      <c r="AE96" s="258">
        <v>269</v>
      </c>
      <c r="AF96" s="258">
        <v>348</v>
      </c>
      <c r="AG96" s="257">
        <f t="shared" si="625"/>
        <v>1318</v>
      </c>
      <c r="AH96" s="258">
        <v>607</v>
      </c>
      <c r="AI96" s="258">
        <v>711</v>
      </c>
      <c r="AJ96" s="257">
        <f t="shared" si="626"/>
        <v>258</v>
      </c>
      <c r="AK96" s="258">
        <v>125</v>
      </c>
      <c r="AL96" s="258">
        <v>133</v>
      </c>
      <c r="AM96" s="257">
        <f t="shared" si="627"/>
        <v>511</v>
      </c>
      <c r="AN96" s="258">
        <v>239</v>
      </c>
      <c r="AO96" s="258">
        <v>272</v>
      </c>
      <c r="AP96" s="257">
        <f t="shared" si="628"/>
        <v>309</v>
      </c>
      <c r="AQ96" s="258">
        <v>141</v>
      </c>
      <c r="AR96" s="258">
        <v>168</v>
      </c>
      <c r="AS96" s="257">
        <f t="shared" si="629"/>
        <v>197</v>
      </c>
      <c r="AT96" s="258">
        <v>87</v>
      </c>
      <c r="AU96" s="258">
        <v>110</v>
      </c>
      <c r="AV96" s="257">
        <f t="shared" si="630"/>
        <v>366</v>
      </c>
      <c r="AW96" s="258">
        <v>154</v>
      </c>
      <c r="AX96" s="258">
        <v>212</v>
      </c>
      <c r="AY96" s="257">
        <f t="shared" si="631"/>
        <v>387</v>
      </c>
      <c r="AZ96" s="258">
        <v>183</v>
      </c>
      <c r="BA96" s="258">
        <v>204</v>
      </c>
      <c r="BB96" s="257">
        <f t="shared" si="632"/>
        <v>276</v>
      </c>
      <c r="BC96" s="258">
        <v>121</v>
      </c>
      <c r="BD96" s="258">
        <v>155</v>
      </c>
      <c r="BE96" s="257">
        <f t="shared" si="633"/>
        <v>340</v>
      </c>
      <c r="BF96" s="258">
        <v>160</v>
      </c>
      <c r="BG96" s="258">
        <v>180</v>
      </c>
      <c r="BH96" s="257">
        <f t="shared" si="634"/>
        <v>545</v>
      </c>
      <c r="BI96" s="258">
        <v>249</v>
      </c>
      <c r="BJ96" s="258">
        <v>296</v>
      </c>
      <c r="BK96" s="257">
        <f t="shared" si="635"/>
        <v>396</v>
      </c>
      <c r="BL96" s="258">
        <v>190</v>
      </c>
      <c r="BM96" s="258">
        <v>206</v>
      </c>
      <c r="BN96" s="257">
        <f t="shared" si="636"/>
        <v>292</v>
      </c>
      <c r="BO96" s="258">
        <v>139</v>
      </c>
      <c r="BP96" s="258">
        <v>153</v>
      </c>
      <c r="BQ96" s="257">
        <f t="shared" si="637"/>
        <v>419</v>
      </c>
      <c r="BR96" s="258">
        <v>179</v>
      </c>
      <c r="BS96" s="258">
        <v>240</v>
      </c>
      <c r="BT96" s="257">
        <f t="shared" si="638"/>
        <v>99</v>
      </c>
      <c r="BU96" s="258">
        <v>49</v>
      </c>
      <c r="BV96" s="259">
        <v>50</v>
      </c>
    </row>
    <row r="97" spans="1:74" s="71" customFormat="1" ht="15" customHeight="1" x14ac:dyDescent="0.3">
      <c r="A97" s="67" t="s">
        <v>2</v>
      </c>
      <c r="B97" s="58" t="s">
        <v>74</v>
      </c>
      <c r="C97" s="213">
        <f t="shared" si="615"/>
        <v>21152</v>
      </c>
      <c r="D97" s="214">
        <v>8999</v>
      </c>
      <c r="E97" s="214">
        <v>12153</v>
      </c>
      <c r="F97" s="215">
        <f t="shared" si="616"/>
        <v>3205</v>
      </c>
      <c r="G97" s="216">
        <v>1473</v>
      </c>
      <c r="H97" s="216">
        <v>1732</v>
      </c>
      <c r="I97" s="262">
        <f t="shared" si="617"/>
        <v>2204</v>
      </c>
      <c r="J97" s="263">
        <v>952</v>
      </c>
      <c r="K97" s="263">
        <v>1252</v>
      </c>
      <c r="L97" s="262">
        <f t="shared" si="618"/>
        <v>1112</v>
      </c>
      <c r="M97" s="263">
        <v>508</v>
      </c>
      <c r="N97" s="263">
        <v>604</v>
      </c>
      <c r="O97" s="262">
        <f t="shared" si="619"/>
        <v>1532</v>
      </c>
      <c r="P97" s="263">
        <v>632</v>
      </c>
      <c r="Q97" s="263">
        <v>900</v>
      </c>
      <c r="R97" s="262">
        <f t="shared" si="620"/>
        <v>1331</v>
      </c>
      <c r="S97" s="263">
        <v>538</v>
      </c>
      <c r="T97" s="263">
        <v>793</v>
      </c>
      <c r="U97" s="262">
        <f t="shared" si="621"/>
        <v>1064</v>
      </c>
      <c r="V97" s="263">
        <v>466</v>
      </c>
      <c r="W97" s="263">
        <v>598</v>
      </c>
      <c r="X97" s="262">
        <f t="shared" si="622"/>
        <v>1091</v>
      </c>
      <c r="Y97" s="263">
        <v>465</v>
      </c>
      <c r="Z97" s="263">
        <v>626</v>
      </c>
      <c r="AA97" s="262">
        <f t="shared" si="623"/>
        <v>1016</v>
      </c>
      <c r="AB97" s="263">
        <v>405</v>
      </c>
      <c r="AC97" s="263">
        <v>611</v>
      </c>
      <c r="AD97" s="262">
        <f t="shared" si="624"/>
        <v>842</v>
      </c>
      <c r="AE97" s="263">
        <v>369</v>
      </c>
      <c r="AF97" s="263">
        <v>473</v>
      </c>
      <c r="AG97" s="262">
        <f t="shared" si="625"/>
        <v>1675</v>
      </c>
      <c r="AH97" s="263">
        <v>699</v>
      </c>
      <c r="AI97" s="263">
        <v>976</v>
      </c>
      <c r="AJ97" s="262">
        <f t="shared" si="626"/>
        <v>361</v>
      </c>
      <c r="AK97" s="263">
        <v>152</v>
      </c>
      <c r="AL97" s="263">
        <v>209</v>
      </c>
      <c r="AM97" s="262">
        <f t="shared" si="627"/>
        <v>765</v>
      </c>
      <c r="AN97" s="263">
        <v>306</v>
      </c>
      <c r="AO97" s="263">
        <v>459</v>
      </c>
      <c r="AP97" s="262">
        <f t="shared" si="628"/>
        <v>358</v>
      </c>
      <c r="AQ97" s="263">
        <v>158</v>
      </c>
      <c r="AR97" s="263">
        <v>200</v>
      </c>
      <c r="AS97" s="262">
        <f t="shared" si="629"/>
        <v>248</v>
      </c>
      <c r="AT97" s="263">
        <v>95</v>
      </c>
      <c r="AU97" s="263">
        <v>153</v>
      </c>
      <c r="AV97" s="262">
        <f t="shared" si="630"/>
        <v>556</v>
      </c>
      <c r="AW97" s="263">
        <v>192</v>
      </c>
      <c r="AX97" s="263">
        <v>364</v>
      </c>
      <c r="AY97" s="262">
        <f t="shared" si="631"/>
        <v>524</v>
      </c>
      <c r="AZ97" s="263">
        <v>239</v>
      </c>
      <c r="BA97" s="263">
        <v>285</v>
      </c>
      <c r="BB97" s="262">
        <f t="shared" si="632"/>
        <v>368</v>
      </c>
      <c r="BC97" s="263">
        <v>159</v>
      </c>
      <c r="BD97" s="263">
        <v>209</v>
      </c>
      <c r="BE97" s="262">
        <f t="shared" si="633"/>
        <v>502</v>
      </c>
      <c r="BF97" s="263">
        <v>221</v>
      </c>
      <c r="BG97" s="263">
        <v>281</v>
      </c>
      <c r="BH97" s="262">
        <f t="shared" si="634"/>
        <v>658</v>
      </c>
      <c r="BI97" s="263">
        <v>266</v>
      </c>
      <c r="BJ97" s="263">
        <v>392</v>
      </c>
      <c r="BK97" s="262">
        <f t="shared" si="635"/>
        <v>603</v>
      </c>
      <c r="BL97" s="263">
        <v>251</v>
      </c>
      <c r="BM97" s="263">
        <v>352</v>
      </c>
      <c r="BN97" s="262">
        <f t="shared" si="636"/>
        <v>441</v>
      </c>
      <c r="BO97" s="263">
        <v>183</v>
      </c>
      <c r="BP97" s="263">
        <v>258</v>
      </c>
      <c r="BQ97" s="262">
        <f t="shared" si="637"/>
        <v>576</v>
      </c>
      <c r="BR97" s="263">
        <v>219</v>
      </c>
      <c r="BS97" s="263">
        <v>357</v>
      </c>
      <c r="BT97" s="262">
        <f t="shared" si="638"/>
        <v>120</v>
      </c>
      <c r="BU97" s="263">
        <v>51</v>
      </c>
      <c r="BV97" s="264">
        <v>69</v>
      </c>
    </row>
    <row r="98" spans="1:74" s="8" customFormat="1" ht="15" customHeight="1" x14ac:dyDescent="0.3">
      <c r="A98" s="67"/>
      <c r="B98" s="54" t="s">
        <v>18</v>
      </c>
      <c r="C98" s="185">
        <f>D98+E98</f>
        <v>117744</v>
      </c>
      <c r="D98" s="185">
        <f>SUM(D99:D103)</f>
        <v>47008</v>
      </c>
      <c r="E98" s="185">
        <f t="shared" ref="E98" si="639">SUM(E99:E103)</f>
        <v>70736</v>
      </c>
      <c r="F98" s="208">
        <f t="shared" ref="F98:AG98" si="640">SUM(F99:F103)</f>
        <v>15324</v>
      </c>
      <c r="G98" s="195">
        <f>SUM(G99:G103)</f>
        <v>6478</v>
      </c>
      <c r="H98" s="195">
        <f t="shared" ref="H98" si="641">SUM(H99:H103)</f>
        <v>8846</v>
      </c>
      <c r="I98" s="265">
        <f t="shared" si="640"/>
        <v>11380</v>
      </c>
      <c r="J98" s="266">
        <f>SUM(J99:J103)</f>
        <v>4510</v>
      </c>
      <c r="K98" s="266">
        <f t="shared" ref="K98" si="642">SUM(K99:K103)</f>
        <v>6870</v>
      </c>
      <c r="L98" s="265">
        <f t="shared" si="640"/>
        <v>6664</v>
      </c>
      <c r="M98" s="266">
        <f>SUM(M99:M103)</f>
        <v>2492</v>
      </c>
      <c r="N98" s="266">
        <f t="shared" ref="N98" si="643">SUM(N99:N103)</f>
        <v>4172</v>
      </c>
      <c r="O98" s="265">
        <f t="shared" si="640"/>
        <v>8586</v>
      </c>
      <c r="P98" s="266">
        <f>SUM(P99:P103)</f>
        <v>3498</v>
      </c>
      <c r="Q98" s="266">
        <f t="shared" ref="Q98" si="644">SUM(Q99:Q103)</f>
        <v>5088</v>
      </c>
      <c r="R98" s="265">
        <f t="shared" si="640"/>
        <v>7198</v>
      </c>
      <c r="S98" s="266">
        <f>SUM(S99:S103)</f>
        <v>2739</v>
      </c>
      <c r="T98" s="266">
        <f t="shared" ref="T98" si="645">SUM(T99:T103)</f>
        <v>4459</v>
      </c>
      <c r="U98" s="265">
        <f t="shared" si="640"/>
        <v>6089</v>
      </c>
      <c r="V98" s="266">
        <f>SUM(V99:V103)</f>
        <v>2497</v>
      </c>
      <c r="W98" s="266">
        <f t="shared" ref="W98" si="646">SUM(W99:W103)</f>
        <v>3592</v>
      </c>
      <c r="X98" s="265">
        <f t="shared" si="640"/>
        <v>6184</v>
      </c>
      <c r="Y98" s="266">
        <f>SUM(Y99:Y103)</f>
        <v>2443</v>
      </c>
      <c r="Z98" s="266">
        <f t="shared" ref="Z98" si="647">SUM(Z99:Z103)</f>
        <v>3741</v>
      </c>
      <c r="AA98" s="265">
        <f t="shared" si="640"/>
        <v>6719</v>
      </c>
      <c r="AB98" s="266">
        <f>SUM(AB99:AB103)</f>
        <v>2545</v>
      </c>
      <c r="AC98" s="266">
        <f t="shared" ref="AC98" si="648">SUM(AC99:AC103)</f>
        <v>4174</v>
      </c>
      <c r="AD98" s="265">
        <f t="shared" si="640"/>
        <v>4749</v>
      </c>
      <c r="AE98" s="266">
        <f t="shared" ref="AE98:AF98" si="649">SUM(AE99:AE103)</f>
        <v>1880</v>
      </c>
      <c r="AF98" s="266">
        <f t="shared" si="649"/>
        <v>2869</v>
      </c>
      <c r="AG98" s="265">
        <f t="shared" si="640"/>
        <v>8644</v>
      </c>
      <c r="AH98" s="266">
        <f t="shared" ref="AH98:AI98" si="650">SUM(AH99:AH103)</f>
        <v>3564</v>
      </c>
      <c r="AI98" s="266">
        <f t="shared" si="650"/>
        <v>5080</v>
      </c>
      <c r="AJ98" s="265">
        <f t="shared" ref="AJ98:BN98" si="651">SUM(AJ99:AJ103)</f>
        <v>2140</v>
      </c>
      <c r="AK98" s="266">
        <f t="shared" ref="AK98:AL98" si="652">SUM(AK99:AK103)</f>
        <v>873</v>
      </c>
      <c r="AL98" s="266">
        <f t="shared" si="652"/>
        <v>1267</v>
      </c>
      <c r="AM98" s="265">
        <f t="shared" si="651"/>
        <v>5061</v>
      </c>
      <c r="AN98" s="266">
        <f t="shared" ref="AN98:AO98" si="653">SUM(AN99:AN103)</f>
        <v>2067</v>
      </c>
      <c r="AO98" s="266">
        <f t="shared" si="653"/>
        <v>2994</v>
      </c>
      <c r="AP98" s="265">
        <f t="shared" si="651"/>
        <v>2190</v>
      </c>
      <c r="AQ98" s="266">
        <f t="shared" ref="AQ98:AR98" si="654">SUM(AQ99:AQ103)</f>
        <v>848</v>
      </c>
      <c r="AR98" s="266">
        <f t="shared" si="654"/>
        <v>1342</v>
      </c>
      <c r="AS98" s="265">
        <f t="shared" si="651"/>
        <v>1565</v>
      </c>
      <c r="AT98" s="266">
        <f t="shared" ref="AT98:AU98" si="655">SUM(AT99:AT103)</f>
        <v>654</v>
      </c>
      <c r="AU98" s="266">
        <f t="shared" si="655"/>
        <v>911</v>
      </c>
      <c r="AV98" s="265">
        <f t="shared" si="651"/>
        <v>3419</v>
      </c>
      <c r="AW98" s="266">
        <f t="shared" ref="AW98:AX98" si="656">SUM(AW99:AW103)</f>
        <v>1248</v>
      </c>
      <c r="AX98" s="266">
        <f t="shared" si="656"/>
        <v>2171</v>
      </c>
      <c r="AY98" s="265">
        <f t="shared" si="651"/>
        <v>3266</v>
      </c>
      <c r="AZ98" s="266">
        <f t="shared" ref="AZ98" si="657">SUM(AZ99:AZ103)</f>
        <v>1292</v>
      </c>
      <c r="BA98" s="266">
        <f>SUM(BA99:BA103)</f>
        <v>1974</v>
      </c>
      <c r="BB98" s="265">
        <f t="shared" si="651"/>
        <v>2114</v>
      </c>
      <c r="BC98" s="266">
        <f t="shared" ref="BC98" si="658">SUM(BC99:BC103)</f>
        <v>807</v>
      </c>
      <c r="BD98" s="266">
        <f>SUM(BD99:BD103)</f>
        <v>1307</v>
      </c>
      <c r="BE98" s="265">
        <f t="shared" si="651"/>
        <v>2788</v>
      </c>
      <c r="BF98" s="266">
        <f t="shared" ref="BF98" si="659">SUM(BF99:BF103)</f>
        <v>1175</v>
      </c>
      <c r="BG98" s="266">
        <f>SUM(BG99:BG103)</f>
        <v>1613</v>
      </c>
      <c r="BH98" s="265">
        <f t="shared" si="651"/>
        <v>3791</v>
      </c>
      <c r="BI98" s="266">
        <f t="shared" ref="BI98" si="660">SUM(BI99:BI103)</f>
        <v>1431</v>
      </c>
      <c r="BJ98" s="266">
        <f>SUM(BJ99:BJ103)</f>
        <v>2360</v>
      </c>
      <c r="BK98" s="265">
        <f t="shared" si="651"/>
        <v>3775</v>
      </c>
      <c r="BL98" s="266">
        <f t="shared" ref="BL98" si="661">SUM(BL99:BL103)</f>
        <v>1550</v>
      </c>
      <c r="BM98" s="266">
        <f>SUM(BM99:BM103)</f>
        <v>2225</v>
      </c>
      <c r="BN98" s="265">
        <f t="shared" si="651"/>
        <v>2631</v>
      </c>
      <c r="BO98" s="266">
        <f t="shared" ref="BO98" si="662">SUM(BO99:BO103)</f>
        <v>1080</v>
      </c>
      <c r="BP98" s="266">
        <f>SUM(BP99:BP103)</f>
        <v>1551</v>
      </c>
      <c r="BQ98" s="265">
        <f t="shared" ref="BQ98:BT98" si="663">SUM(BQ99:BQ103)</f>
        <v>3025</v>
      </c>
      <c r="BR98" s="266">
        <f t="shared" ref="BR98" si="664">SUM(BR99:BR103)</f>
        <v>1143</v>
      </c>
      <c r="BS98" s="266">
        <f>SUM(BS99:BS103)</f>
        <v>1882</v>
      </c>
      <c r="BT98" s="265">
        <f t="shared" si="663"/>
        <v>442</v>
      </c>
      <c r="BU98" s="266">
        <f t="shared" ref="BU98" si="665">SUM(BU99:BU103)</f>
        <v>194</v>
      </c>
      <c r="BV98" s="310">
        <f>SUM(BV99:BV103)</f>
        <v>248</v>
      </c>
    </row>
    <row r="99" spans="1:74" s="71" customFormat="1" ht="15" customHeight="1" x14ac:dyDescent="0.3">
      <c r="A99" s="67"/>
      <c r="B99" s="57" t="s">
        <v>113</v>
      </c>
      <c r="C99" s="209">
        <f t="shared" ref="C99:C103" si="666">D99+E99</f>
        <v>21916</v>
      </c>
      <c r="D99" s="210">
        <v>8840</v>
      </c>
      <c r="E99" s="210">
        <v>13076</v>
      </c>
      <c r="F99" s="211">
        <f t="shared" ref="F99:F103" si="667">G99+H99</f>
        <v>3162</v>
      </c>
      <c r="G99" s="212">
        <v>1372</v>
      </c>
      <c r="H99" s="212">
        <v>1790</v>
      </c>
      <c r="I99" s="257">
        <f t="shared" ref="I99:I103" si="668">J99+K99</f>
        <v>2094</v>
      </c>
      <c r="J99" s="258">
        <v>832</v>
      </c>
      <c r="K99" s="258">
        <v>1262</v>
      </c>
      <c r="L99" s="257">
        <f t="shared" ref="L99:L103" si="669">M99+N99</f>
        <v>1291</v>
      </c>
      <c r="M99" s="258">
        <v>494</v>
      </c>
      <c r="N99" s="258">
        <v>797</v>
      </c>
      <c r="O99" s="257">
        <f t="shared" ref="O99:O103" si="670">P99+Q99</f>
        <v>1533</v>
      </c>
      <c r="P99" s="258">
        <v>575</v>
      </c>
      <c r="Q99" s="258">
        <v>958</v>
      </c>
      <c r="R99" s="257">
        <f t="shared" ref="R99:R103" si="671">S99+T99</f>
        <v>1442</v>
      </c>
      <c r="S99" s="258">
        <v>549</v>
      </c>
      <c r="T99" s="258">
        <v>893</v>
      </c>
      <c r="U99" s="257">
        <f t="shared" ref="U99:U103" si="672">V99+W99</f>
        <v>1175</v>
      </c>
      <c r="V99" s="258">
        <v>485</v>
      </c>
      <c r="W99" s="258">
        <v>690</v>
      </c>
      <c r="X99" s="257">
        <f t="shared" ref="X99:X103" si="673">Y99+Z99</f>
        <v>1104</v>
      </c>
      <c r="Y99" s="258">
        <v>443</v>
      </c>
      <c r="Z99" s="258">
        <v>661</v>
      </c>
      <c r="AA99" s="257">
        <f t="shared" ref="AA99:AA103" si="674">AB99+AC99</f>
        <v>1132</v>
      </c>
      <c r="AB99" s="258">
        <v>452</v>
      </c>
      <c r="AC99" s="258">
        <v>680</v>
      </c>
      <c r="AD99" s="257">
        <f t="shared" ref="AD99:AD103" si="675">AE99+AF99</f>
        <v>838</v>
      </c>
      <c r="AE99" s="258">
        <v>313</v>
      </c>
      <c r="AF99" s="258">
        <v>525</v>
      </c>
      <c r="AG99" s="257">
        <f t="shared" ref="AG99:AG103" si="676">AH99+AI99</f>
        <v>1688</v>
      </c>
      <c r="AH99" s="258">
        <v>756</v>
      </c>
      <c r="AI99" s="258">
        <v>932</v>
      </c>
      <c r="AJ99" s="257">
        <f t="shared" ref="AJ99:AJ103" si="677">AK99+AL99</f>
        <v>383</v>
      </c>
      <c r="AK99" s="258">
        <v>154</v>
      </c>
      <c r="AL99" s="258">
        <v>229</v>
      </c>
      <c r="AM99" s="257">
        <f t="shared" ref="AM99:AM103" si="678">AN99+AO99</f>
        <v>933</v>
      </c>
      <c r="AN99" s="258">
        <v>359</v>
      </c>
      <c r="AO99" s="258">
        <v>574</v>
      </c>
      <c r="AP99" s="257">
        <f t="shared" ref="AP99:AP103" si="679">AQ99+AR99</f>
        <v>402</v>
      </c>
      <c r="AQ99" s="258">
        <v>157</v>
      </c>
      <c r="AR99" s="258">
        <v>245</v>
      </c>
      <c r="AS99" s="257">
        <f t="shared" ref="AS99:AS103" si="680">AT99+AU99</f>
        <v>253</v>
      </c>
      <c r="AT99" s="258">
        <v>104</v>
      </c>
      <c r="AU99" s="258">
        <v>149</v>
      </c>
      <c r="AV99" s="257">
        <f t="shared" ref="AV99:AV103" si="681">AW99+AX99</f>
        <v>601</v>
      </c>
      <c r="AW99" s="258">
        <v>209</v>
      </c>
      <c r="AX99" s="258">
        <v>392</v>
      </c>
      <c r="AY99" s="257">
        <f t="shared" ref="AY99:AY103" si="682">AZ99+BA99</f>
        <v>602</v>
      </c>
      <c r="AZ99" s="258">
        <v>244</v>
      </c>
      <c r="BA99" s="258">
        <v>358</v>
      </c>
      <c r="BB99" s="257">
        <f t="shared" ref="BB99:BB103" si="683">BC99+BD99</f>
        <v>368</v>
      </c>
      <c r="BC99" s="258">
        <v>164</v>
      </c>
      <c r="BD99" s="258">
        <v>204</v>
      </c>
      <c r="BE99" s="257">
        <f t="shared" ref="BE99:BE103" si="684">BF99+BG99</f>
        <v>519</v>
      </c>
      <c r="BF99" s="258">
        <v>217</v>
      </c>
      <c r="BG99" s="258">
        <v>302</v>
      </c>
      <c r="BH99" s="257">
        <f t="shared" ref="BH99:BH103" si="685">BI99+BJ99</f>
        <v>693</v>
      </c>
      <c r="BI99" s="258">
        <v>277</v>
      </c>
      <c r="BJ99" s="258">
        <v>416</v>
      </c>
      <c r="BK99" s="257">
        <f t="shared" ref="BK99:BK103" si="686">BL99+BM99</f>
        <v>595</v>
      </c>
      <c r="BL99" s="258">
        <v>253</v>
      </c>
      <c r="BM99" s="258">
        <v>342</v>
      </c>
      <c r="BN99" s="257">
        <f t="shared" ref="BN99:BN103" si="687">BO99+BP99</f>
        <v>495</v>
      </c>
      <c r="BO99" s="258">
        <v>195</v>
      </c>
      <c r="BP99" s="258">
        <v>300</v>
      </c>
      <c r="BQ99" s="257">
        <f t="shared" ref="BQ99:BQ103" si="688">BR99+BS99</f>
        <v>526</v>
      </c>
      <c r="BR99" s="258">
        <v>201</v>
      </c>
      <c r="BS99" s="258">
        <v>325</v>
      </c>
      <c r="BT99" s="257">
        <f t="shared" ref="BT99:BT103" si="689">BU99+BV99</f>
        <v>87</v>
      </c>
      <c r="BU99" s="258">
        <v>35</v>
      </c>
      <c r="BV99" s="259">
        <v>52</v>
      </c>
    </row>
    <row r="100" spans="1:74" s="71" customFormat="1" ht="15" customHeight="1" x14ac:dyDescent="0.3">
      <c r="A100" s="67"/>
      <c r="B100" s="57" t="s">
        <v>75</v>
      </c>
      <c r="C100" s="209">
        <f t="shared" si="666"/>
        <v>28920</v>
      </c>
      <c r="D100" s="210">
        <v>12113</v>
      </c>
      <c r="E100" s="210">
        <v>16807</v>
      </c>
      <c r="F100" s="211">
        <f t="shared" si="667"/>
        <v>3794</v>
      </c>
      <c r="G100" s="212">
        <v>1672</v>
      </c>
      <c r="H100" s="212">
        <v>2122</v>
      </c>
      <c r="I100" s="257">
        <f t="shared" si="668"/>
        <v>2852</v>
      </c>
      <c r="J100" s="258">
        <v>1243</v>
      </c>
      <c r="K100" s="258">
        <v>1609</v>
      </c>
      <c r="L100" s="257">
        <f t="shared" si="669"/>
        <v>1540</v>
      </c>
      <c r="M100" s="258">
        <v>606</v>
      </c>
      <c r="N100" s="258">
        <v>934</v>
      </c>
      <c r="O100" s="257">
        <f t="shared" si="670"/>
        <v>2238</v>
      </c>
      <c r="P100" s="258">
        <v>970</v>
      </c>
      <c r="Q100" s="258">
        <v>1268</v>
      </c>
      <c r="R100" s="257">
        <f t="shared" si="671"/>
        <v>1817</v>
      </c>
      <c r="S100" s="258">
        <v>728</v>
      </c>
      <c r="T100" s="258">
        <v>1089</v>
      </c>
      <c r="U100" s="257">
        <f t="shared" si="672"/>
        <v>1458</v>
      </c>
      <c r="V100" s="258">
        <v>627</v>
      </c>
      <c r="W100" s="258">
        <v>831</v>
      </c>
      <c r="X100" s="257">
        <f t="shared" si="673"/>
        <v>1579</v>
      </c>
      <c r="Y100" s="258">
        <v>653</v>
      </c>
      <c r="Z100" s="258">
        <v>926</v>
      </c>
      <c r="AA100" s="257">
        <f t="shared" si="674"/>
        <v>1616</v>
      </c>
      <c r="AB100" s="258">
        <v>639</v>
      </c>
      <c r="AC100" s="258">
        <v>977</v>
      </c>
      <c r="AD100" s="257">
        <f t="shared" si="675"/>
        <v>1131</v>
      </c>
      <c r="AE100" s="258">
        <v>467</v>
      </c>
      <c r="AF100" s="258">
        <v>664</v>
      </c>
      <c r="AG100" s="257">
        <f t="shared" si="676"/>
        <v>2103</v>
      </c>
      <c r="AH100" s="258">
        <v>862</v>
      </c>
      <c r="AI100" s="258">
        <v>1241</v>
      </c>
      <c r="AJ100" s="257">
        <f t="shared" si="677"/>
        <v>493</v>
      </c>
      <c r="AK100" s="258">
        <v>228</v>
      </c>
      <c r="AL100" s="258">
        <v>265</v>
      </c>
      <c r="AM100" s="257">
        <f t="shared" si="678"/>
        <v>1203</v>
      </c>
      <c r="AN100" s="258">
        <v>524</v>
      </c>
      <c r="AO100" s="258">
        <v>679</v>
      </c>
      <c r="AP100" s="257">
        <f t="shared" si="679"/>
        <v>531</v>
      </c>
      <c r="AQ100" s="258">
        <v>206</v>
      </c>
      <c r="AR100" s="258">
        <v>325</v>
      </c>
      <c r="AS100" s="257">
        <f t="shared" si="680"/>
        <v>424</v>
      </c>
      <c r="AT100" s="258">
        <v>177</v>
      </c>
      <c r="AU100" s="258">
        <v>247</v>
      </c>
      <c r="AV100" s="257">
        <f t="shared" si="681"/>
        <v>869</v>
      </c>
      <c r="AW100" s="258">
        <v>353</v>
      </c>
      <c r="AX100" s="258">
        <v>516</v>
      </c>
      <c r="AY100" s="257">
        <f t="shared" si="682"/>
        <v>774</v>
      </c>
      <c r="AZ100" s="258">
        <v>332</v>
      </c>
      <c r="BA100" s="258">
        <v>442</v>
      </c>
      <c r="BB100" s="257">
        <f t="shared" si="683"/>
        <v>478</v>
      </c>
      <c r="BC100" s="258">
        <v>177</v>
      </c>
      <c r="BD100" s="258">
        <v>301</v>
      </c>
      <c r="BE100" s="257">
        <f t="shared" si="684"/>
        <v>678</v>
      </c>
      <c r="BF100" s="258">
        <v>301</v>
      </c>
      <c r="BG100" s="258">
        <v>377</v>
      </c>
      <c r="BH100" s="257">
        <f t="shared" si="685"/>
        <v>910</v>
      </c>
      <c r="BI100" s="258">
        <v>343</v>
      </c>
      <c r="BJ100" s="258">
        <v>567</v>
      </c>
      <c r="BK100" s="257">
        <f t="shared" si="686"/>
        <v>969</v>
      </c>
      <c r="BL100" s="258">
        <v>388</v>
      </c>
      <c r="BM100" s="258">
        <v>581</v>
      </c>
      <c r="BN100" s="257">
        <f t="shared" si="687"/>
        <v>584</v>
      </c>
      <c r="BO100" s="258">
        <v>256</v>
      </c>
      <c r="BP100" s="258">
        <v>328</v>
      </c>
      <c r="BQ100" s="257">
        <f t="shared" si="688"/>
        <v>777</v>
      </c>
      <c r="BR100" s="258">
        <v>316</v>
      </c>
      <c r="BS100" s="258">
        <v>461</v>
      </c>
      <c r="BT100" s="257">
        <f t="shared" si="689"/>
        <v>102</v>
      </c>
      <c r="BU100" s="258">
        <v>45</v>
      </c>
      <c r="BV100" s="259">
        <v>57</v>
      </c>
    </row>
    <row r="101" spans="1:74" s="71" customFormat="1" ht="15" customHeight="1" x14ac:dyDescent="0.3">
      <c r="A101" s="67"/>
      <c r="B101" s="57" t="s">
        <v>76</v>
      </c>
      <c r="C101" s="209">
        <f t="shared" si="666"/>
        <v>24444</v>
      </c>
      <c r="D101" s="210">
        <v>9821</v>
      </c>
      <c r="E101" s="210">
        <v>14623</v>
      </c>
      <c r="F101" s="211">
        <f t="shared" si="667"/>
        <v>3135</v>
      </c>
      <c r="G101" s="212">
        <v>1337</v>
      </c>
      <c r="H101" s="212">
        <v>1798</v>
      </c>
      <c r="I101" s="257">
        <f t="shared" si="668"/>
        <v>2420</v>
      </c>
      <c r="J101" s="258">
        <v>963</v>
      </c>
      <c r="K101" s="258">
        <v>1457</v>
      </c>
      <c r="L101" s="257">
        <f t="shared" si="669"/>
        <v>1350</v>
      </c>
      <c r="M101" s="258">
        <v>494</v>
      </c>
      <c r="N101" s="258">
        <v>856</v>
      </c>
      <c r="O101" s="257">
        <f t="shared" si="670"/>
        <v>1702</v>
      </c>
      <c r="P101" s="258">
        <v>708</v>
      </c>
      <c r="Q101" s="258">
        <v>994</v>
      </c>
      <c r="R101" s="257">
        <f t="shared" si="671"/>
        <v>1420</v>
      </c>
      <c r="S101" s="258">
        <v>573</v>
      </c>
      <c r="T101" s="258">
        <v>847</v>
      </c>
      <c r="U101" s="257">
        <f t="shared" si="672"/>
        <v>1253</v>
      </c>
      <c r="V101" s="258">
        <v>511</v>
      </c>
      <c r="W101" s="258">
        <v>742</v>
      </c>
      <c r="X101" s="257">
        <f t="shared" si="673"/>
        <v>1335</v>
      </c>
      <c r="Y101" s="258">
        <v>527</v>
      </c>
      <c r="Z101" s="258">
        <v>808</v>
      </c>
      <c r="AA101" s="257">
        <f t="shared" si="674"/>
        <v>1474</v>
      </c>
      <c r="AB101" s="258">
        <v>549</v>
      </c>
      <c r="AC101" s="258">
        <v>925</v>
      </c>
      <c r="AD101" s="257">
        <f t="shared" si="675"/>
        <v>999</v>
      </c>
      <c r="AE101" s="258">
        <v>396</v>
      </c>
      <c r="AF101" s="258">
        <v>603</v>
      </c>
      <c r="AG101" s="257">
        <f t="shared" si="676"/>
        <v>1854</v>
      </c>
      <c r="AH101" s="258">
        <v>798</v>
      </c>
      <c r="AI101" s="258">
        <v>1056</v>
      </c>
      <c r="AJ101" s="257">
        <f t="shared" si="677"/>
        <v>480</v>
      </c>
      <c r="AK101" s="258">
        <v>191</v>
      </c>
      <c r="AL101" s="258">
        <v>289</v>
      </c>
      <c r="AM101" s="257">
        <f t="shared" si="678"/>
        <v>1038</v>
      </c>
      <c r="AN101" s="258">
        <v>424</v>
      </c>
      <c r="AO101" s="258">
        <v>614</v>
      </c>
      <c r="AP101" s="257">
        <f t="shared" si="679"/>
        <v>442</v>
      </c>
      <c r="AQ101" s="258">
        <v>172</v>
      </c>
      <c r="AR101" s="258">
        <v>270</v>
      </c>
      <c r="AS101" s="257">
        <f t="shared" si="680"/>
        <v>330</v>
      </c>
      <c r="AT101" s="258">
        <v>137</v>
      </c>
      <c r="AU101" s="258">
        <v>193</v>
      </c>
      <c r="AV101" s="257">
        <f t="shared" si="681"/>
        <v>696</v>
      </c>
      <c r="AW101" s="258">
        <v>257</v>
      </c>
      <c r="AX101" s="258">
        <v>439</v>
      </c>
      <c r="AY101" s="257">
        <f t="shared" si="682"/>
        <v>713</v>
      </c>
      <c r="AZ101" s="258">
        <v>260</v>
      </c>
      <c r="BA101" s="258">
        <v>453</v>
      </c>
      <c r="BB101" s="257">
        <f t="shared" si="683"/>
        <v>452</v>
      </c>
      <c r="BC101" s="258">
        <v>167</v>
      </c>
      <c r="BD101" s="258">
        <v>285</v>
      </c>
      <c r="BE101" s="257">
        <f t="shared" si="684"/>
        <v>550</v>
      </c>
      <c r="BF101" s="258">
        <v>250</v>
      </c>
      <c r="BG101" s="258">
        <v>300</v>
      </c>
      <c r="BH101" s="257">
        <f t="shared" si="685"/>
        <v>804</v>
      </c>
      <c r="BI101" s="258">
        <v>312</v>
      </c>
      <c r="BJ101" s="258">
        <v>492</v>
      </c>
      <c r="BK101" s="257">
        <f t="shared" si="686"/>
        <v>771</v>
      </c>
      <c r="BL101" s="258">
        <v>340</v>
      </c>
      <c r="BM101" s="258">
        <v>431</v>
      </c>
      <c r="BN101" s="257">
        <f t="shared" si="687"/>
        <v>533</v>
      </c>
      <c r="BO101" s="258">
        <v>201</v>
      </c>
      <c r="BP101" s="258">
        <v>332</v>
      </c>
      <c r="BQ101" s="257">
        <f t="shared" si="688"/>
        <v>595</v>
      </c>
      <c r="BR101" s="258">
        <v>208</v>
      </c>
      <c r="BS101" s="258">
        <v>387</v>
      </c>
      <c r="BT101" s="257">
        <f t="shared" si="689"/>
        <v>98</v>
      </c>
      <c r="BU101" s="258">
        <v>46</v>
      </c>
      <c r="BV101" s="259">
        <v>52</v>
      </c>
    </row>
    <row r="102" spans="1:74" s="71" customFormat="1" ht="15" customHeight="1" x14ac:dyDescent="0.3">
      <c r="A102" s="67"/>
      <c r="B102" s="57" t="s">
        <v>77</v>
      </c>
      <c r="C102" s="209">
        <f t="shared" si="666"/>
        <v>20859</v>
      </c>
      <c r="D102" s="210">
        <v>7994</v>
      </c>
      <c r="E102" s="210">
        <v>12865</v>
      </c>
      <c r="F102" s="211">
        <f t="shared" si="667"/>
        <v>2602</v>
      </c>
      <c r="G102" s="212">
        <v>1061</v>
      </c>
      <c r="H102" s="212">
        <v>1541</v>
      </c>
      <c r="I102" s="257">
        <f t="shared" si="668"/>
        <v>1985</v>
      </c>
      <c r="J102" s="258">
        <v>733</v>
      </c>
      <c r="K102" s="258">
        <v>1252</v>
      </c>
      <c r="L102" s="257">
        <f t="shared" si="669"/>
        <v>1233</v>
      </c>
      <c r="M102" s="258">
        <v>461</v>
      </c>
      <c r="N102" s="258">
        <v>772</v>
      </c>
      <c r="O102" s="257">
        <f t="shared" si="670"/>
        <v>1530</v>
      </c>
      <c r="P102" s="258">
        <v>617</v>
      </c>
      <c r="Q102" s="258">
        <v>913</v>
      </c>
      <c r="R102" s="257">
        <f t="shared" si="671"/>
        <v>1268</v>
      </c>
      <c r="S102" s="258">
        <v>462</v>
      </c>
      <c r="T102" s="258">
        <v>806</v>
      </c>
      <c r="U102" s="257">
        <f t="shared" si="672"/>
        <v>1085</v>
      </c>
      <c r="V102" s="258">
        <v>422</v>
      </c>
      <c r="W102" s="258">
        <v>663</v>
      </c>
      <c r="X102" s="257">
        <f t="shared" si="673"/>
        <v>1023</v>
      </c>
      <c r="Y102" s="258">
        <v>389</v>
      </c>
      <c r="Z102" s="258">
        <v>634</v>
      </c>
      <c r="AA102" s="257">
        <f t="shared" si="674"/>
        <v>1201</v>
      </c>
      <c r="AB102" s="258">
        <v>423</v>
      </c>
      <c r="AC102" s="258">
        <v>778</v>
      </c>
      <c r="AD102" s="257">
        <f t="shared" si="675"/>
        <v>913</v>
      </c>
      <c r="AE102" s="258">
        <v>373</v>
      </c>
      <c r="AF102" s="258">
        <v>540</v>
      </c>
      <c r="AG102" s="257">
        <f t="shared" si="676"/>
        <v>1479</v>
      </c>
      <c r="AH102" s="258">
        <v>542</v>
      </c>
      <c r="AI102" s="258">
        <v>937</v>
      </c>
      <c r="AJ102" s="257">
        <f t="shared" si="677"/>
        <v>387</v>
      </c>
      <c r="AK102" s="258">
        <v>157</v>
      </c>
      <c r="AL102" s="258">
        <v>230</v>
      </c>
      <c r="AM102" s="257">
        <f t="shared" si="678"/>
        <v>894</v>
      </c>
      <c r="AN102" s="258">
        <v>355</v>
      </c>
      <c r="AO102" s="258">
        <v>539</v>
      </c>
      <c r="AP102" s="257">
        <f t="shared" si="679"/>
        <v>404</v>
      </c>
      <c r="AQ102" s="258">
        <v>148</v>
      </c>
      <c r="AR102" s="258">
        <v>256</v>
      </c>
      <c r="AS102" s="257">
        <f t="shared" si="680"/>
        <v>276</v>
      </c>
      <c r="AT102" s="258">
        <v>111</v>
      </c>
      <c r="AU102" s="258">
        <v>165</v>
      </c>
      <c r="AV102" s="257">
        <f t="shared" si="681"/>
        <v>590</v>
      </c>
      <c r="AW102" s="258">
        <v>192</v>
      </c>
      <c r="AX102" s="258">
        <v>398</v>
      </c>
      <c r="AY102" s="257">
        <f t="shared" si="682"/>
        <v>591</v>
      </c>
      <c r="AZ102" s="258">
        <v>237</v>
      </c>
      <c r="BA102" s="258">
        <v>354</v>
      </c>
      <c r="BB102" s="257">
        <f t="shared" si="683"/>
        <v>390</v>
      </c>
      <c r="BC102" s="258">
        <v>145</v>
      </c>
      <c r="BD102" s="258">
        <v>245</v>
      </c>
      <c r="BE102" s="257">
        <f t="shared" si="684"/>
        <v>534</v>
      </c>
      <c r="BF102" s="258">
        <v>202</v>
      </c>
      <c r="BG102" s="258">
        <v>332</v>
      </c>
      <c r="BH102" s="257">
        <f t="shared" si="685"/>
        <v>658</v>
      </c>
      <c r="BI102" s="258">
        <v>246</v>
      </c>
      <c r="BJ102" s="258">
        <v>412</v>
      </c>
      <c r="BK102" s="257">
        <f t="shared" si="686"/>
        <v>686</v>
      </c>
      <c r="BL102" s="258">
        <v>262</v>
      </c>
      <c r="BM102" s="258">
        <v>424</v>
      </c>
      <c r="BN102" s="257">
        <f t="shared" si="687"/>
        <v>501</v>
      </c>
      <c r="BO102" s="258">
        <v>212</v>
      </c>
      <c r="BP102" s="258">
        <v>289</v>
      </c>
      <c r="BQ102" s="257">
        <f t="shared" si="688"/>
        <v>564</v>
      </c>
      <c r="BR102" s="258">
        <v>218</v>
      </c>
      <c r="BS102" s="258">
        <v>346</v>
      </c>
      <c r="BT102" s="257">
        <f t="shared" si="689"/>
        <v>65</v>
      </c>
      <c r="BU102" s="258">
        <v>26</v>
      </c>
      <c r="BV102" s="259">
        <v>39</v>
      </c>
    </row>
    <row r="103" spans="1:74" s="71" customFormat="1" ht="15" customHeight="1" x14ac:dyDescent="0.3">
      <c r="A103" s="67" t="s">
        <v>14</v>
      </c>
      <c r="B103" s="58" t="s">
        <v>78</v>
      </c>
      <c r="C103" s="213">
        <f t="shared" si="666"/>
        <v>21605</v>
      </c>
      <c r="D103" s="214">
        <v>8240</v>
      </c>
      <c r="E103" s="214">
        <v>13365</v>
      </c>
      <c r="F103" s="215">
        <f t="shared" si="667"/>
        <v>2631</v>
      </c>
      <c r="G103" s="216">
        <v>1036</v>
      </c>
      <c r="H103" s="216">
        <v>1595</v>
      </c>
      <c r="I103" s="262">
        <f t="shared" si="668"/>
        <v>2029</v>
      </c>
      <c r="J103" s="263">
        <v>739</v>
      </c>
      <c r="K103" s="263">
        <v>1290</v>
      </c>
      <c r="L103" s="262">
        <f t="shared" si="669"/>
        <v>1250</v>
      </c>
      <c r="M103" s="263">
        <v>437</v>
      </c>
      <c r="N103" s="263">
        <v>813</v>
      </c>
      <c r="O103" s="262">
        <f t="shared" si="670"/>
        <v>1583</v>
      </c>
      <c r="P103" s="263">
        <v>628</v>
      </c>
      <c r="Q103" s="263">
        <v>955</v>
      </c>
      <c r="R103" s="262">
        <f t="shared" si="671"/>
        <v>1251</v>
      </c>
      <c r="S103" s="263">
        <v>427</v>
      </c>
      <c r="T103" s="263">
        <v>824</v>
      </c>
      <c r="U103" s="262">
        <f t="shared" si="672"/>
        <v>1118</v>
      </c>
      <c r="V103" s="263">
        <v>452</v>
      </c>
      <c r="W103" s="263">
        <v>666</v>
      </c>
      <c r="X103" s="262">
        <f t="shared" si="673"/>
        <v>1143</v>
      </c>
      <c r="Y103" s="263">
        <v>431</v>
      </c>
      <c r="Z103" s="263">
        <v>712</v>
      </c>
      <c r="AA103" s="262">
        <f t="shared" si="674"/>
        <v>1296</v>
      </c>
      <c r="AB103" s="263">
        <v>482</v>
      </c>
      <c r="AC103" s="263">
        <v>814</v>
      </c>
      <c r="AD103" s="262">
        <f t="shared" si="675"/>
        <v>868</v>
      </c>
      <c r="AE103" s="263">
        <v>331</v>
      </c>
      <c r="AF103" s="263">
        <v>537</v>
      </c>
      <c r="AG103" s="262">
        <f t="shared" si="676"/>
        <v>1520</v>
      </c>
      <c r="AH103" s="263">
        <v>606</v>
      </c>
      <c r="AI103" s="263">
        <v>914</v>
      </c>
      <c r="AJ103" s="262">
        <f t="shared" si="677"/>
        <v>397</v>
      </c>
      <c r="AK103" s="263">
        <v>143</v>
      </c>
      <c r="AL103" s="263">
        <v>254</v>
      </c>
      <c r="AM103" s="262">
        <f t="shared" si="678"/>
        <v>993</v>
      </c>
      <c r="AN103" s="263">
        <v>405</v>
      </c>
      <c r="AO103" s="263">
        <v>588</v>
      </c>
      <c r="AP103" s="262">
        <f t="shared" si="679"/>
        <v>411</v>
      </c>
      <c r="AQ103" s="263">
        <v>165</v>
      </c>
      <c r="AR103" s="263">
        <v>246</v>
      </c>
      <c r="AS103" s="262">
        <f t="shared" si="680"/>
        <v>282</v>
      </c>
      <c r="AT103" s="263">
        <v>125</v>
      </c>
      <c r="AU103" s="263">
        <v>157</v>
      </c>
      <c r="AV103" s="262">
        <f t="shared" si="681"/>
        <v>663</v>
      </c>
      <c r="AW103" s="263">
        <v>237</v>
      </c>
      <c r="AX103" s="263">
        <v>426</v>
      </c>
      <c r="AY103" s="262">
        <f t="shared" si="682"/>
        <v>586</v>
      </c>
      <c r="AZ103" s="263">
        <v>219</v>
      </c>
      <c r="BA103" s="263">
        <v>367</v>
      </c>
      <c r="BB103" s="262">
        <f t="shared" si="683"/>
        <v>426</v>
      </c>
      <c r="BC103" s="263">
        <v>154</v>
      </c>
      <c r="BD103" s="263">
        <v>272</v>
      </c>
      <c r="BE103" s="262">
        <f t="shared" si="684"/>
        <v>507</v>
      </c>
      <c r="BF103" s="263">
        <v>205</v>
      </c>
      <c r="BG103" s="263">
        <v>302</v>
      </c>
      <c r="BH103" s="262">
        <f t="shared" si="685"/>
        <v>726</v>
      </c>
      <c r="BI103" s="263">
        <v>253</v>
      </c>
      <c r="BJ103" s="263">
        <v>473</v>
      </c>
      <c r="BK103" s="262">
        <f t="shared" si="686"/>
        <v>754</v>
      </c>
      <c r="BL103" s="263">
        <v>307</v>
      </c>
      <c r="BM103" s="263">
        <v>447</v>
      </c>
      <c r="BN103" s="262">
        <f t="shared" si="687"/>
        <v>518</v>
      </c>
      <c r="BO103" s="263">
        <v>216</v>
      </c>
      <c r="BP103" s="263">
        <v>302</v>
      </c>
      <c r="BQ103" s="262">
        <f t="shared" si="688"/>
        <v>563</v>
      </c>
      <c r="BR103" s="263">
        <v>200</v>
      </c>
      <c r="BS103" s="263">
        <v>363</v>
      </c>
      <c r="BT103" s="262">
        <f t="shared" si="689"/>
        <v>90</v>
      </c>
      <c r="BU103" s="263">
        <v>42</v>
      </c>
      <c r="BV103" s="264">
        <v>48</v>
      </c>
    </row>
    <row r="104" spans="1:74" s="8" customFormat="1" ht="15" customHeight="1" x14ac:dyDescent="0.3">
      <c r="A104" s="67"/>
      <c r="B104" s="54" t="s">
        <v>19</v>
      </c>
      <c r="C104" s="185">
        <f>D104+E104</f>
        <v>83421</v>
      </c>
      <c r="D104" s="185">
        <f>SUM(D105:D109)</f>
        <v>28653</v>
      </c>
      <c r="E104" s="185">
        <f t="shared" ref="E104" si="690">SUM(E105:E109)</f>
        <v>54768</v>
      </c>
      <c r="F104" s="208">
        <f t="shared" ref="F104:AG104" si="691">SUM(F105:F109)</f>
        <v>9236</v>
      </c>
      <c r="G104" s="195">
        <f>SUM(G105:G109)</f>
        <v>3129</v>
      </c>
      <c r="H104" s="195">
        <f t="shared" ref="H104" si="692">SUM(H105:H109)</f>
        <v>6107</v>
      </c>
      <c r="I104" s="265">
        <f t="shared" si="691"/>
        <v>7982</v>
      </c>
      <c r="J104" s="266">
        <f>SUM(J105:J109)</f>
        <v>2627</v>
      </c>
      <c r="K104" s="266">
        <f t="shared" ref="K104" si="693">SUM(K105:K109)</f>
        <v>5355</v>
      </c>
      <c r="L104" s="265">
        <f t="shared" si="691"/>
        <v>5053</v>
      </c>
      <c r="M104" s="266">
        <f>SUM(M105:M109)</f>
        <v>1774</v>
      </c>
      <c r="N104" s="266">
        <f t="shared" ref="N104" si="694">SUM(N105:N109)</f>
        <v>3279</v>
      </c>
      <c r="O104" s="265">
        <f t="shared" si="691"/>
        <v>5828</v>
      </c>
      <c r="P104" s="266">
        <f>SUM(P105:P109)</f>
        <v>2106</v>
      </c>
      <c r="Q104" s="266">
        <f t="shared" ref="Q104" si="695">SUM(Q105:Q109)</f>
        <v>3722</v>
      </c>
      <c r="R104" s="265">
        <f t="shared" si="691"/>
        <v>4980</v>
      </c>
      <c r="S104" s="266">
        <f>SUM(S105:S109)</f>
        <v>1614</v>
      </c>
      <c r="T104" s="266">
        <f t="shared" ref="T104" si="696">SUM(T105:T109)</f>
        <v>3366</v>
      </c>
      <c r="U104" s="265">
        <f t="shared" si="691"/>
        <v>4227</v>
      </c>
      <c r="V104" s="266">
        <f>SUM(V105:V109)</f>
        <v>1568</v>
      </c>
      <c r="W104" s="266">
        <f t="shared" ref="W104" si="697">SUM(W105:W109)</f>
        <v>2659</v>
      </c>
      <c r="X104" s="265">
        <f t="shared" si="691"/>
        <v>4329</v>
      </c>
      <c r="Y104" s="266">
        <f>SUM(Y105:Y109)</f>
        <v>1492</v>
      </c>
      <c r="Z104" s="266">
        <f t="shared" ref="Z104" si="698">SUM(Z105:Z109)</f>
        <v>2837</v>
      </c>
      <c r="AA104" s="265">
        <f t="shared" si="691"/>
        <v>5242</v>
      </c>
      <c r="AB104" s="266">
        <f>SUM(AB105:AB109)</f>
        <v>1771</v>
      </c>
      <c r="AC104" s="266">
        <f t="shared" ref="AC104" si="699">SUM(AC105:AC109)</f>
        <v>3471</v>
      </c>
      <c r="AD104" s="265">
        <f t="shared" si="691"/>
        <v>3412</v>
      </c>
      <c r="AE104" s="266">
        <f t="shared" ref="AE104:AF104" si="700">SUM(AE105:AE109)</f>
        <v>1131</v>
      </c>
      <c r="AF104" s="266">
        <f t="shared" si="700"/>
        <v>2281</v>
      </c>
      <c r="AG104" s="265">
        <f t="shared" si="691"/>
        <v>5652</v>
      </c>
      <c r="AH104" s="266">
        <f t="shared" ref="AH104:AI104" si="701">SUM(AH105:AH109)</f>
        <v>1999</v>
      </c>
      <c r="AI104" s="266">
        <f t="shared" si="701"/>
        <v>3653</v>
      </c>
      <c r="AJ104" s="265">
        <f t="shared" ref="AJ104:BN104" si="702">SUM(AJ105:AJ109)</f>
        <v>1665</v>
      </c>
      <c r="AK104" s="266">
        <f t="shared" ref="AK104:AL104" si="703">SUM(AK105:AK109)</f>
        <v>594</v>
      </c>
      <c r="AL104" s="266">
        <f t="shared" si="703"/>
        <v>1071</v>
      </c>
      <c r="AM104" s="265">
        <f t="shared" si="702"/>
        <v>3832</v>
      </c>
      <c r="AN104" s="266">
        <f t="shared" ref="AN104:AO104" si="704">SUM(AN105:AN109)</f>
        <v>1280</v>
      </c>
      <c r="AO104" s="266">
        <f t="shared" si="704"/>
        <v>2552</v>
      </c>
      <c r="AP104" s="265">
        <f t="shared" si="702"/>
        <v>1563</v>
      </c>
      <c r="AQ104" s="266">
        <f t="shared" ref="AQ104:AR104" si="705">SUM(AQ105:AQ109)</f>
        <v>568</v>
      </c>
      <c r="AR104" s="266">
        <f t="shared" si="705"/>
        <v>995</v>
      </c>
      <c r="AS104" s="265">
        <f t="shared" si="702"/>
        <v>1075</v>
      </c>
      <c r="AT104" s="266">
        <f t="shared" ref="AT104:AU104" si="706">SUM(AT105:AT109)</f>
        <v>359</v>
      </c>
      <c r="AU104" s="266">
        <f t="shared" si="706"/>
        <v>716</v>
      </c>
      <c r="AV104" s="265">
        <f t="shared" si="702"/>
        <v>2331</v>
      </c>
      <c r="AW104" s="266">
        <f t="shared" ref="AW104:AX104" si="707">SUM(AW105:AW109)</f>
        <v>777</v>
      </c>
      <c r="AX104" s="266">
        <f t="shared" si="707"/>
        <v>1554</v>
      </c>
      <c r="AY104" s="265">
        <f t="shared" si="702"/>
        <v>2666</v>
      </c>
      <c r="AZ104" s="266">
        <f t="shared" ref="AZ104" si="708">SUM(AZ105:AZ109)</f>
        <v>891</v>
      </c>
      <c r="BA104" s="266">
        <f>SUM(BA105:BA109)</f>
        <v>1775</v>
      </c>
      <c r="BB104" s="265">
        <f t="shared" si="702"/>
        <v>1648</v>
      </c>
      <c r="BC104" s="266">
        <f t="shared" ref="BC104" si="709">SUM(BC105:BC109)</f>
        <v>583</v>
      </c>
      <c r="BD104" s="266">
        <f>SUM(BD105:BD109)</f>
        <v>1065</v>
      </c>
      <c r="BE104" s="265">
        <f t="shared" si="702"/>
        <v>2153</v>
      </c>
      <c r="BF104" s="266">
        <f t="shared" ref="BF104" si="710">SUM(BF105:BF109)</f>
        <v>728</v>
      </c>
      <c r="BG104" s="266">
        <f>SUM(BG105:BG109)</f>
        <v>1425</v>
      </c>
      <c r="BH104" s="265">
        <f t="shared" si="702"/>
        <v>2658</v>
      </c>
      <c r="BI104" s="266">
        <f t="shared" ref="BI104" si="711">SUM(BI105:BI109)</f>
        <v>911</v>
      </c>
      <c r="BJ104" s="266">
        <f>SUM(BJ105:BJ109)</f>
        <v>1747</v>
      </c>
      <c r="BK104" s="265">
        <f t="shared" si="702"/>
        <v>3153</v>
      </c>
      <c r="BL104" s="266">
        <f t="shared" ref="BL104" si="712">SUM(BL105:BL109)</f>
        <v>1134</v>
      </c>
      <c r="BM104" s="266">
        <f>SUM(BM105:BM109)</f>
        <v>2019</v>
      </c>
      <c r="BN104" s="265">
        <f t="shared" si="702"/>
        <v>2005</v>
      </c>
      <c r="BO104" s="266">
        <f t="shared" ref="BO104" si="713">SUM(BO105:BO109)</f>
        <v>719</v>
      </c>
      <c r="BP104" s="266">
        <f>SUM(BP105:BP109)</f>
        <v>1286</v>
      </c>
      <c r="BQ104" s="265">
        <f t="shared" ref="BQ104:BT104" si="714">SUM(BQ105:BQ109)</f>
        <v>2418</v>
      </c>
      <c r="BR104" s="266">
        <f t="shared" ref="BR104" si="715">SUM(BR105:BR109)</f>
        <v>772</v>
      </c>
      <c r="BS104" s="266">
        <f>SUM(BS105:BS109)</f>
        <v>1646</v>
      </c>
      <c r="BT104" s="265">
        <f t="shared" si="714"/>
        <v>313</v>
      </c>
      <c r="BU104" s="266">
        <f t="shared" ref="BU104" si="716">SUM(BU105:BU109)</f>
        <v>126</v>
      </c>
      <c r="BV104" s="310">
        <f>SUM(BV105:BV109)</f>
        <v>187</v>
      </c>
    </row>
    <row r="105" spans="1:74" s="71" customFormat="1" ht="15" customHeight="1" x14ac:dyDescent="0.3">
      <c r="A105" s="67"/>
      <c r="B105" s="57" t="s">
        <v>114</v>
      </c>
      <c r="C105" s="209">
        <f t="shared" ref="C105:C109" si="717">D105+E105</f>
        <v>19881</v>
      </c>
      <c r="D105" s="210">
        <v>7222</v>
      </c>
      <c r="E105" s="210">
        <v>12659</v>
      </c>
      <c r="F105" s="211">
        <f t="shared" ref="F105:F109" si="718">G105+H105</f>
        <v>2270</v>
      </c>
      <c r="G105" s="212">
        <v>859</v>
      </c>
      <c r="H105" s="212">
        <v>1411</v>
      </c>
      <c r="I105" s="257">
        <f t="shared" ref="I105:I109" si="719">J105+K105</f>
        <v>1917</v>
      </c>
      <c r="J105" s="258">
        <v>652</v>
      </c>
      <c r="K105" s="258">
        <v>1265</v>
      </c>
      <c r="L105" s="257">
        <f t="shared" ref="L105:L109" si="720">M105+N105</f>
        <v>1185</v>
      </c>
      <c r="M105" s="258">
        <v>446</v>
      </c>
      <c r="N105" s="258">
        <v>739</v>
      </c>
      <c r="O105" s="257">
        <f t="shared" ref="O105:O109" si="721">P105+Q105</f>
        <v>1405</v>
      </c>
      <c r="P105" s="258">
        <v>509</v>
      </c>
      <c r="Q105" s="258">
        <v>896</v>
      </c>
      <c r="R105" s="257">
        <f t="shared" ref="R105:R109" si="722">S105+T105</f>
        <v>1182</v>
      </c>
      <c r="S105" s="258">
        <v>409</v>
      </c>
      <c r="T105" s="258">
        <v>773</v>
      </c>
      <c r="U105" s="257">
        <f t="shared" ref="U105:U109" si="723">V105+W105</f>
        <v>1067</v>
      </c>
      <c r="V105" s="258">
        <v>431</v>
      </c>
      <c r="W105" s="258">
        <v>636</v>
      </c>
      <c r="X105" s="257">
        <f t="shared" ref="X105:X109" si="724">Y105+Z105</f>
        <v>978</v>
      </c>
      <c r="Y105" s="258">
        <v>367</v>
      </c>
      <c r="Z105" s="258">
        <v>611</v>
      </c>
      <c r="AA105" s="257">
        <f t="shared" ref="AA105:AA109" si="725">AB105+AC105</f>
        <v>1245</v>
      </c>
      <c r="AB105" s="258">
        <v>435</v>
      </c>
      <c r="AC105" s="258">
        <v>810</v>
      </c>
      <c r="AD105" s="257">
        <f t="shared" ref="AD105:AD109" si="726">AE105+AF105</f>
        <v>820</v>
      </c>
      <c r="AE105" s="258">
        <v>308</v>
      </c>
      <c r="AF105" s="258">
        <v>512</v>
      </c>
      <c r="AG105" s="257">
        <f t="shared" ref="AG105:AG109" si="727">AH105+AI105</f>
        <v>1373</v>
      </c>
      <c r="AH105" s="258">
        <v>501</v>
      </c>
      <c r="AI105" s="258">
        <v>872</v>
      </c>
      <c r="AJ105" s="257">
        <f t="shared" ref="AJ105:AJ109" si="728">AK105+AL105</f>
        <v>374</v>
      </c>
      <c r="AK105" s="258">
        <v>140</v>
      </c>
      <c r="AL105" s="258">
        <v>234</v>
      </c>
      <c r="AM105" s="257">
        <f t="shared" ref="AM105:AM109" si="729">AN105+AO105</f>
        <v>892</v>
      </c>
      <c r="AN105" s="258">
        <v>301</v>
      </c>
      <c r="AO105" s="258">
        <v>591</v>
      </c>
      <c r="AP105" s="257">
        <f t="shared" ref="AP105:AP109" si="730">AQ105+AR105</f>
        <v>383</v>
      </c>
      <c r="AQ105" s="258">
        <v>145</v>
      </c>
      <c r="AR105" s="258">
        <v>238</v>
      </c>
      <c r="AS105" s="257">
        <f t="shared" ref="AS105:AS109" si="731">AT105+AU105</f>
        <v>282</v>
      </c>
      <c r="AT105" s="258">
        <v>110</v>
      </c>
      <c r="AU105" s="258">
        <v>172</v>
      </c>
      <c r="AV105" s="257">
        <f t="shared" ref="AV105:AV109" si="732">AW105+AX105</f>
        <v>570</v>
      </c>
      <c r="AW105" s="258">
        <v>200</v>
      </c>
      <c r="AX105" s="258">
        <v>370</v>
      </c>
      <c r="AY105" s="257">
        <f t="shared" ref="AY105:AY109" si="733">AZ105+BA105</f>
        <v>579</v>
      </c>
      <c r="AZ105" s="258">
        <v>213</v>
      </c>
      <c r="BA105" s="258">
        <v>366</v>
      </c>
      <c r="BB105" s="257">
        <f t="shared" ref="BB105:BB109" si="734">BC105+BD105</f>
        <v>388</v>
      </c>
      <c r="BC105" s="258">
        <v>138</v>
      </c>
      <c r="BD105" s="258">
        <v>250</v>
      </c>
      <c r="BE105" s="257">
        <f t="shared" ref="BE105:BE109" si="735">BF105+BG105</f>
        <v>504</v>
      </c>
      <c r="BF105" s="258">
        <v>206</v>
      </c>
      <c r="BG105" s="258">
        <v>298</v>
      </c>
      <c r="BH105" s="257">
        <f t="shared" ref="BH105:BH109" si="736">BI105+BJ105</f>
        <v>627</v>
      </c>
      <c r="BI105" s="258">
        <v>208</v>
      </c>
      <c r="BJ105" s="258">
        <v>419</v>
      </c>
      <c r="BK105" s="257">
        <f t="shared" ref="BK105:BK109" si="737">BL105+BM105</f>
        <v>722</v>
      </c>
      <c r="BL105" s="258">
        <v>245</v>
      </c>
      <c r="BM105" s="258">
        <v>477</v>
      </c>
      <c r="BN105" s="257">
        <f t="shared" ref="BN105:BN109" si="738">BO105+BP105</f>
        <v>468</v>
      </c>
      <c r="BO105" s="258">
        <v>170</v>
      </c>
      <c r="BP105" s="258">
        <v>298</v>
      </c>
      <c r="BQ105" s="257">
        <f t="shared" ref="BQ105:BQ109" si="739">BR105+BS105</f>
        <v>574</v>
      </c>
      <c r="BR105" s="258">
        <v>196</v>
      </c>
      <c r="BS105" s="258">
        <v>378</v>
      </c>
      <c r="BT105" s="257">
        <f t="shared" ref="BT105:BT109" si="740">BU105+BV105</f>
        <v>76</v>
      </c>
      <c r="BU105" s="258">
        <v>33</v>
      </c>
      <c r="BV105" s="259">
        <v>43</v>
      </c>
    </row>
    <row r="106" spans="1:74" s="71" customFormat="1" ht="15" customHeight="1" x14ac:dyDescent="0.3">
      <c r="A106" s="67"/>
      <c r="B106" s="57" t="s">
        <v>79</v>
      </c>
      <c r="C106" s="209">
        <f t="shared" si="717"/>
        <v>17578</v>
      </c>
      <c r="D106" s="210">
        <v>6297</v>
      </c>
      <c r="E106" s="210">
        <v>11281</v>
      </c>
      <c r="F106" s="211">
        <f t="shared" si="718"/>
        <v>2019</v>
      </c>
      <c r="G106" s="212">
        <v>708</v>
      </c>
      <c r="H106" s="212">
        <v>1311</v>
      </c>
      <c r="I106" s="257">
        <f t="shared" si="719"/>
        <v>1695</v>
      </c>
      <c r="J106" s="258">
        <v>588</v>
      </c>
      <c r="K106" s="258">
        <v>1107</v>
      </c>
      <c r="L106" s="257">
        <f t="shared" si="720"/>
        <v>1076</v>
      </c>
      <c r="M106" s="258">
        <v>394</v>
      </c>
      <c r="N106" s="258">
        <v>682</v>
      </c>
      <c r="O106" s="257">
        <f t="shared" si="721"/>
        <v>1185</v>
      </c>
      <c r="P106" s="258">
        <v>454</v>
      </c>
      <c r="Q106" s="258">
        <v>731</v>
      </c>
      <c r="R106" s="257">
        <f t="shared" si="722"/>
        <v>1006</v>
      </c>
      <c r="S106" s="258">
        <v>355</v>
      </c>
      <c r="T106" s="258">
        <v>651</v>
      </c>
      <c r="U106" s="257">
        <f t="shared" si="723"/>
        <v>896</v>
      </c>
      <c r="V106" s="258">
        <v>338</v>
      </c>
      <c r="W106" s="258">
        <v>558</v>
      </c>
      <c r="X106" s="257">
        <f t="shared" si="724"/>
        <v>950</v>
      </c>
      <c r="Y106" s="258">
        <v>327</v>
      </c>
      <c r="Z106" s="258">
        <v>623</v>
      </c>
      <c r="AA106" s="257">
        <f t="shared" si="725"/>
        <v>1079</v>
      </c>
      <c r="AB106" s="258">
        <v>393</v>
      </c>
      <c r="AC106" s="258">
        <v>686</v>
      </c>
      <c r="AD106" s="257">
        <f t="shared" si="726"/>
        <v>698</v>
      </c>
      <c r="AE106" s="258">
        <v>214</v>
      </c>
      <c r="AF106" s="258">
        <v>484</v>
      </c>
      <c r="AG106" s="257">
        <f t="shared" si="727"/>
        <v>1236</v>
      </c>
      <c r="AH106" s="258">
        <v>456</v>
      </c>
      <c r="AI106" s="258">
        <v>780</v>
      </c>
      <c r="AJ106" s="257">
        <f t="shared" si="728"/>
        <v>365</v>
      </c>
      <c r="AK106" s="258">
        <v>137</v>
      </c>
      <c r="AL106" s="258">
        <v>228</v>
      </c>
      <c r="AM106" s="257">
        <f t="shared" si="729"/>
        <v>792</v>
      </c>
      <c r="AN106" s="258">
        <v>273</v>
      </c>
      <c r="AO106" s="258">
        <v>519</v>
      </c>
      <c r="AP106" s="257">
        <f t="shared" si="730"/>
        <v>293</v>
      </c>
      <c r="AQ106" s="258">
        <v>98</v>
      </c>
      <c r="AR106" s="258">
        <v>195</v>
      </c>
      <c r="AS106" s="257">
        <f t="shared" si="731"/>
        <v>214</v>
      </c>
      <c r="AT106" s="258">
        <v>66</v>
      </c>
      <c r="AU106" s="258">
        <v>148</v>
      </c>
      <c r="AV106" s="257">
        <f t="shared" si="732"/>
        <v>512</v>
      </c>
      <c r="AW106" s="258">
        <v>188</v>
      </c>
      <c r="AX106" s="258">
        <v>324</v>
      </c>
      <c r="AY106" s="257">
        <f t="shared" si="733"/>
        <v>591</v>
      </c>
      <c r="AZ106" s="258">
        <v>207</v>
      </c>
      <c r="BA106" s="258">
        <v>384</v>
      </c>
      <c r="BB106" s="257">
        <f t="shared" si="734"/>
        <v>344</v>
      </c>
      <c r="BC106" s="258">
        <v>124</v>
      </c>
      <c r="BD106" s="258">
        <v>220</v>
      </c>
      <c r="BE106" s="257">
        <f t="shared" si="735"/>
        <v>419</v>
      </c>
      <c r="BF106" s="258">
        <v>156</v>
      </c>
      <c r="BG106" s="258">
        <v>263</v>
      </c>
      <c r="BH106" s="257">
        <f t="shared" si="736"/>
        <v>570</v>
      </c>
      <c r="BI106" s="258">
        <v>211</v>
      </c>
      <c r="BJ106" s="258">
        <v>359</v>
      </c>
      <c r="BK106" s="257">
        <f t="shared" si="737"/>
        <v>642</v>
      </c>
      <c r="BL106" s="258">
        <v>259</v>
      </c>
      <c r="BM106" s="258">
        <v>383</v>
      </c>
      <c r="BN106" s="257">
        <f t="shared" si="738"/>
        <v>400</v>
      </c>
      <c r="BO106" s="258">
        <v>144</v>
      </c>
      <c r="BP106" s="258">
        <v>256</v>
      </c>
      <c r="BQ106" s="257">
        <f t="shared" si="739"/>
        <v>531</v>
      </c>
      <c r="BR106" s="258">
        <v>186</v>
      </c>
      <c r="BS106" s="258">
        <v>345</v>
      </c>
      <c r="BT106" s="257">
        <f t="shared" si="740"/>
        <v>65</v>
      </c>
      <c r="BU106" s="258">
        <v>21</v>
      </c>
      <c r="BV106" s="259">
        <v>44</v>
      </c>
    </row>
    <row r="107" spans="1:74" s="71" customFormat="1" ht="15" customHeight="1" x14ac:dyDescent="0.3">
      <c r="A107" s="67"/>
      <c r="B107" s="57" t="s">
        <v>80</v>
      </c>
      <c r="C107" s="209">
        <f t="shared" si="717"/>
        <v>16791</v>
      </c>
      <c r="D107" s="210">
        <v>5667</v>
      </c>
      <c r="E107" s="210">
        <v>11124</v>
      </c>
      <c r="F107" s="211">
        <f t="shared" si="718"/>
        <v>1903</v>
      </c>
      <c r="G107" s="212">
        <v>634</v>
      </c>
      <c r="H107" s="212">
        <v>1269</v>
      </c>
      <c r="I107" s="257">
        <f t="shared" si="719"/>
        <v>1665</v>
      </c>
      <c r="J107" s="258">
        <v>561</v>
      </c>
      <c r="K107" s="258">
        <v>1104</v>
      </c>
      <c r="L107" s="257">
        <f t="shared" si="720"/>
        <v>989</v>
      </c>
      <c r="M107" s="258">
        <v>312</v>
      </c>
      <c r="N107" s="258">
        <v>677</v>
      </c>
      <c r="O107" s="257">
        <f t="shared" si="721"/>
        <v>1183</v>
      </c>
      <c r="P107" s="258">
        <v>408</v>
      </c>
      <c r="Q107" s="258">
        <v>775</v>
      </c>
      <c r="R107" s="257">
        <f t="shared" si="722"/>
        <v>1004</v>
      </c>
      <c r="S107" s="258">
        <v>312</v>
      </c>
      <c r="T107" s="258">
        <v>692</v>
      </c>
      <c r="U107" s="257">
        <f t="shared" si="723"/>
        <v>836</v>
      </c>
      <c r="V107" s="258">
        <v>312</v>
      </c>
      <c r="W107" s="258">
        <v>524</v>
      </c>
      <c r="X107" s="257">
        <f t="shared" si="724"/>
        <v>877</v>
      </c>
      <c r="Y107" s="258">
        <v>304</v>
      </c>
      <c r="Z107" s="258">
        <v>573</v>
      </c>
      <c r="AA107" s="257">
        <f t="shared" si="725"/>
        <v>1070</v>
      </c>
      <c r="AB107" s="258">
        <v>338</v>
      </c>
      <c r="AC107" s="258">
        <v>732</v>
      </c>
      <c r="AD107" s="257">
        <f t="shared" si="726"/>
        <v>713</v>
      </c>
      <c r="AE107" s="258">
        <v>232</v>
      </c>
      <c r="AF107" s="258">
        <v>481</v>
      </c>
      <c r="AG107" s="257">
        <f t="shared" si="727"/>
        <v>1108</v>
      </c>
      <c r="AH107" s="258">
        <v>390</v>
      </c>
      <c r="AI107" s="258">
        <v>718</v>
      </c>
      <c r="AJ107" s="257">
        <f t="shared" si="728"/>
        <v>328</v>
      </c>
      <c r="AK107" s="258">
        <v>129</v>
      </c>
      <c r="AL107" s="258">
        <v>199</v>
      </c>
      <c r="AM107" s="257">
        <f t="shared" si="729"/>
        <v>749</v>
      </c>
      <c r="AN107" s="258">
        <v>253</v>
      </c>
      <c r="AO107" s="258">
        <v>496</v>
      </c>
      <c r="AP107" s="257">
        <f t="shared" si="730"/>
        <v>318</v>
      </c>
      <c r="AQ107" s="258">
        <v>125</v>
      </c>
      <c r="AR107" s="258">
        <v>193</v>
      </c>
      <c r="AS107" s="257">
        <f t="shared" si="731"/>
        <v>226</v>
      </c>
      <c r="AT107" s="258">
        <v>70</v>
      </c>
      <c r="AU107" s="258">
        <v>156</v>
      </c>
      <c r="AV107" s="257">
        <f t="shared" si="732"/>
        <v>462</v>
      </c>
      <c r="AW107" s="258">
        <v>150</v>
      </c>
      <c r="AX107" s="258">
        <v>312</v>
      </c>
      <c r="AY107" s="257">
        <f t="shared" si="733"/>
        <v>549</v>
      </c>
      <c r="AZ107" s="258">
        <v>168</v>
      </c>
      <c r="BA107" s="258">
        <v>381</v>
      </c>
      <c r="BB107" s="257">
        <f t="shared" si="734"/>
        <v>340</v>
      </c>
      <c r="BC107" s="258">
        <v>129</v>
      </c>
      <c r="BD107" s="258">
        <v>211</v>
      </c>
      <c r="BE107" s="257">
        <f t="shared" si="735"/>
        <v>402</v>
      </c>
      <c r="BF107" s="258">
        <v>132</v>
      </c>
      <c r="BG107" s="258">
        <v>270</v>
      </c>
      <c r="BH107" s="257">
        <f t="shared" si="736"/>
        <v>529</v>
      </c>
      <c r="BI107" s="258">
        <v>176</v>
      </c>
      <c r="BJ107" s="258">
        <v>353</v>
      </c>
      <c r="BK107" s="257">
        <f t="shared" si="737"/>
        <v>617</v>
      </c>
      <c r="BL107" s="258">
        <v>230</v>
      </c>
      <c r="BM107" s="258">
        <v>387</v>
      </c>
      <c r="BN107" s="257">
        <f t="shared" si="738"/>
        <v>388</v>
      </c>
      <c r="BO107" s="258">
        <v>137</v>
      </c>
      <c r="BP107" s="258">
        <v>251</v>
      </c>
      <c r="BQ107" s="257">
        <f t="shared" si="739"/>
        <v>470</v>
      </c>
      <c r="BR107" s="258">
        <v>139</v>
      </c>
      <c r="BS107" s="258">
        <v>331</v>
      </c>
      <c r="BT107" s="257">
        <f t="shared" si="740"/>
        <v>65</v>
      </c>
      <c r="BU107" s="258">
        <v>26</v>
      </c>
      <c r="BV107" s="259">
        <v>39</v>
      </c>
    </row>
    <row r="108" spans="1:74" s="71" customFormat="1" ht="15" customHeight="1" x14ac:dyDescent="0.3">
      <c r="A108" s="67"/>
      <c r="B108" s="57" t="s">
        <v>81</v>
      </c>
      <c r="C108" s="209">
        <f t="shared" si="717"/>
        <v>15335</v>
      </c>
      <c r="D108" s="210">
        <v>5151</v>
      </c>
      <c r="E108" s="210">
        <v>10184</v>
      </c>
      <c r="F108" s="211">
        <f t="shared" si="718"/>
        <v>1595</v>
      </c>
      <c r="G108" s="212">
        <v>491</v>
      </c>
      <c r="H108" s="212">
        <v>1104</v>
      </c>
      <c r="I108" s="257">
        <f t="shared" si="719"/>
        <v>1400</v>
      </c>
      <c r="J108" s="258">
        <v>424</v>
      </c>
      <c r="K108" s="258">
        <v>976</v>
      </c>
      <c r="L108" s="257">
        <f t="shared" si="720"/>
        <v>987</v>
      </c>
      <c r="M108" s="258">
        <v>367</v>
      </c>
      <c r="N108" s="258">
        <v>620</v>
      </c>
      <c r="O108" s="257">
        <f t="shared" si="721"/>
        <v>1077</v>
      </c>
      <c r="P108" s="258">
        <v>410</v>
      </c>
      <c r="Q108" s="258">
        <v>667</v>
      </c>
      <c r="R108" s="257">
        <f t="shared" si="722"/>
        <v>930</v>
      </c>
      <c r="S108" s="258">
        <v>300</v>
      </c>
      <c r="T108" s="258">
        <v>630</v>
      </c>
      <c r="U108" s="257">
        <f t="shared" si="723"/>
        <v>763</v>
      </c>
      <c r="V108" s="258">
        <v>275</v>
      </c>
      <c r="W108" s="258">
        <v>488</v>
      </c>
      <c r="X108" s="257">
        <f t="shared" si="724"/>
        <v>794</v>
      </c>
      <c r="Y108" s="258">
        <v>270</v>
      </c>
      <c r="Z108" s="258">
        <v>524</v>
      </c>
      <c r="AA108" s="257">
        <f t="shared" si="725"/>
        <v>984</v>
      </c>
      <c r="AB108" s="258">
        <v>334</v>
      </c>
      <c r="AC108" s="258">
        <v>650</v>
      </c>
      <c r="AD108" s="257">
        <f t="shared" si="726"/>
        <v>644</v>
      </c>
      <c r="AE108" s="258">
        <v>205</v>
      </c>
      <c r="AF108" s="258">
        <v>439</v>
      </c>
      <c r="AG108" s="257">
        <f t="shared" si="727"/>
        <v>984</v>
      </c>
      <c r="AH108" s="258">
        <v>346</v>
      </c>
      <c r="AI108" s="258">
        <v>638</v>
      </c>
      <c r="AJ108" s="257">
        <f t="shared" si="728"/>
        <v>316</v>
      </c>
      <c r="AK108" s="258">
        <v>95</v>
      </c>
      <c r="AL108" s="258">
        <v>221</v>
      </c>
      <c r="AM108" s="257">
        <f t="shared" si="729"/>
        <v>747</v>
      </c>
      <c r="AN108" s="258">
        <v>253</v>
      </c>
      <c r="AO108" s="258">
        <v>494</v>
      </c>
      <c r="AP108" s="257">
        <f t="shared" si="730"/>
        <v>299</v>
      </c>
      <c r="AQ108" s="258">
        <v>109</v>
      </c>
      <c r="AR108" s="258">
        <v>190</v>
      </c>
      <c r="AS108" s="257">
        <f t="shared" si="731"/>
        <v>178</v>
      </c>
      <c r="AT108" s="258">
        <v>62</v>
      </c>
      <c r="AU108" s="258">
        <v>116</v>
      </c>
      <c r="AV108" s="257">
        <f t="shared" si="732"/>
        <v>418</v>
      </c>
      <c r="AW108" s="258">
        <v>138</v>
      </c>
      <c r="AX108" s="258">
        <v>280</v>
      </c>
      <c r="AY108" s="257">
        <f t="shared" si="733"/>
        <v>506</v>
      </c>
      <c r="AZ108" s="258">
        <v>154</v>
      </c>
      <c r="BA108" s="258">
        <v>352</v>
      </c>
      <c r="BB108" s="257">
        <f t="shared" si="734"/>
        <v>296</v>
      </c>
      <c r="BC108" s="258">
        <v>104</v>
      </c>
      <c r="BD108" s="258">
        <v>192</v>
      </c>
      <c r="BE108" s="257">
        <f t="shared" si="735"/>
        <v>442</v>
      </c>
      <c r="BF108" s="258">
        <v>136</v>
      </c>
      <c r="BG108" s="258">
        <v>306</v>
      </c>
      <c r="BH108" s="257">
        <f t="shared" si="736"/>
        <v>478</v>
      </c>
      <c r="BI108" s="258">
        <v>159</v>
      </c>
      <c r="BJ108" s="258">
        <v>319</v>
      </c>
      <c r="BK108" s="257">
        <f t="shared" si="737"/>
        <v>604</v>
      </c>
      <c r="BL108" s="258">
        <v>204</v>
      </c>
      <c r="BM108" s="258">
        <v>400</v>
      </c>
      <c r="BN108" s="257">
        <f t="shared" si="738"/>
        <v>383</v>
      </c>
      <c r="BO108" s="258">
        <v>140</v>
      </c>
      <c r="BP108" s="258">
        <v>243</v>
      </c>
      <c r="BQ108" s="257">
        <f t="shared" si="739"/>
        <v>449</v>
      </c>
      <c r="BR108" s="258">
        <v>148</v>
      </c>
      <c r="BS108" s="258">
        <v>301</v>
      </c>
      <c r="BT108" s="257">
        <f t="shared" si="740"/>
        <v>61</v>
      </c>
      <c r="BU108" s="258">
        <v>27</v>
      </c>
      <c r="BV108" s="259">
        <v>34</v>
      </c>
    </row>
    <row r="109" spans="1:74" s="71" customFormat="1" ht="15" customHeight="1" x14ac:dyDescent="0.3">
      <c r="A109" s="67" t="s">
        <v>4</v>
      </c>
      <c r="B109" s="58" t="s">
        <v>82</v>
      </c>
      <c r="C109" s="213">
        <f t="shared" si="717"/>
        <v>13836</v>
      </c>
      <c r="D109" s="214">
        <v>4316</v>
      </c>
      <c r="E109" s="214">
        <v>9520</v>
      </c>
      <c r="F109" s="215">
        <f t="shared" si="718"/>
        <v>1449</v>
      </c>
      <c r="G109" s="216">
        <v>437</v>
      </c>
      <c r="H109" s="216">
        <v>1012</v>
      </c>
      <c r="I109" s="262">
        <f t="shared" si="719"/>
        <v>1305</v>
      </c>
      <c r="J109" s="263">
        <v>402</v>
      </c>
      <c r="K109" s="263">
        <v>903</v>
      </c>
      <c r="L109" s="262">
        <f t="shared" si="720"/>
        <v>816</v>
      </c>
      <c r="M109" s="263">
        <v>255</v>
      </c>
      <c r="N109" s="263">
        <v>561</v>
      </c>
      <c r="O109" s="262">
        <f t="shared" si="721"/>
        <v>978</v>
      </c>
      <c r="P109" s="263">
        <v>325</v>
      </c>
      <c r="Q109" s="263">
        <v>653</v>
      </c>
      <c r="R109" s="262">
        <f t="shared" si="722"/>
        <v>858</v>
      </c>
      <c r="S109" s="263">
        <v>238</v>
      </c>
      <c r="T109" s="263">
        <v>620</v>
      </c>
      <c r="U109" s="262">
        <f t="shared" si="723"/>
        <v>665</v>
      </c>
      <c r="V109" s="263">
        <v>212</v>
      </c>
      <c r="W109" s="263">
        <v>453</v>
      </c>
      <c r="X109" s="262">
        <f t="shared" si="724"/>
        <v>730</v>
      </c>
      <c r="Y109" s="263">
        <v>224</v>
      </c>
      <c r="Z109" s="263">
        <v>506</v>
      </c>
      <c r="AA109" s="262">
        <f t="shared" si="725"/>
        <v>864</v>
      </c>
      <c r="AB109" s="263">
        <v>271</v>
      </c>
      <c r="AC109" s="263">
        <v>593</v>
      </c>
      <c r="AD109" s="262">
        <f t="shared" si="726"/>
        <v>537</v>
      </c>
      <c r="AE109" s="263">
        <v>172</v>
      </c>
      <c r="AF109" s="263">
        <v>365</v>
      </c>
      <c r="AG109" s="262">
        <f t="shared" si="727"/>
        <v>951</v>
      </c>
      <c r="AH109" s="263">
        <v>306</v>
      </c>
      <c r="AI109" s="263">
        <v>645</v>
      </c>
      <c r="AJ109" s="262">
        <f t="shared" si="728"/>
        <v>282</v>
      </c>
      <c r="AK109" s="263">
        <v>93</v>
      </c>
      <c r="AL109" s="263">
        <v>189</v>
      </c>
      <c r="AM109" s="262">
        <f t="shared" si="729"/>
        <v>652</v>
      </c>
      <c r="AN109" s="263">
        <v>200</v>
      </c>
      <c r="AO109" s="263">
        <v>452</v>
      </c>
      <c r="AP109" s="262">
        <f t="shared" si="730"/>
        <v>270</v>
      </c>
      <c r="AQ109" s="263">
        <v>91</v>
      </c>
      <c r="AR109" s="263">
        <v>179</v>
      </c>
      <c r="AS109" s="262">
        <f t="shared" si="731"/>
        <v>175</v>
      </c>
      <c r="AT109" s="263">
        <v>51</v>
      </c>
      <c r="AU109" s="263">
        <v>124</v>
      </c>
      <c r="AV109" s="262">
        <f t="shared" si="732"/>
        <v>369</v>
      </c>
      <c r="AW109" s="263">
        <v>101</v>
      </c>
      <c r="AX109" s="263">
        <v>268</v>
      </c>
      <c r="AY109" s="262">
        <f t="shared" si="733"/>
        <v>441</v>
      </c>
      <c r="AZ109" s="263">
        <v>149</v>
      </c>
      <c r="BA109" s="263">
        <v>292</v>
      </c>
      <c r="BB109" s="262">
        <f t="shared" si="734"/>
        <v>280</v>
      </c>
      <c r="BC109" s="263">
        <v>88</v>
      </c>
      <c r="BD109" s="263">
        <v>192</v>
      </c>
      <c r="BE109" s="262">
        <f t="shared" si="735"/>
        <v>386</v>
      </c>
      <c r="BF109" s="263">
        <v>98</v>
      </c>
      <c r="BG109" s="263">
        <v>288</v>
      </c>
      <c r="BH109" s="262">
        <f t="shared" si="736"/>
        <v>454</v>
      </c>
      <c r="BI109" s="263">
        <v>157</v>
      </c>
      <c r="BJ109" s="263">
        <v>297</v>
      </c>
      <c r="BK109" s="262">
        <f t="shared" si="737"/>
        <v>568</v>
      </c>
      <c r="BL109" s="263">
        <v>196</v>
      </c>
      <c r="BM109" s="263">
        <v>372</v>
      </c>
      <c r="BN109" s="262">
        <f t="shared" si="738"/>
        <v>366</v>
      </c>
      <c r="BO109" s="263">
        <v>128</v>
      </c>
      <c r="BP109" s="263">
        <v>238</v>
      </c>
      <c r="BQ109" s="262">
        <f t="shared" si="739"/>
        <v>394</v>
      </c>
      <c r="BR109" s="263">
        <v>103</v>
      </c>
      <c r="BS109" s="263">
        <v>291</v>
      </c>
      <c r="BT109" s="262">
        <f t="shared" si="740"/>
        <v>46</v>
      </c>
      <c r="BU109" s="263">
        <v>19</v>
      </c>
      <c r="BV109" s="264">
        <v>27</v>
      </c>
    </row>
    <row r="110" spans="1:74" s="8" customFormat="1" ht="15" customHeight="1" x14ac:dyDescent="0.3">
      <c r="A110" s="67" t="s">
        <v>100</v>
      </c>
      <c r="B110" s="54" t="s">
        <v>20</v>
      </c>
      <c r="C110" s="185">
        <f>D110+E110</f>
        <v>40194</v>
      </c>
      <c r="D110" s="185">
        <f>SUM(D111:D115)</f>
        <v>11209</v>
      </c>
      <c r="E110" s="185">
        <f t="shared" ref="E110" si="741">SUM(E111:E115)</f>
        <v>28985</v>
      </c>
      <c r="F110" s="208">
        <f t="shared" ref="F110:AG110" si="742">SUM(F111:F115)</f>
        <v>4502</v>
      </c>
      <c r="G110" s="195">
        <f>SUM(G111:G115)</f>
        <v>1143</v>
      </c>
      <c r="H110" s="195">
        <f t="shared" ref="H110" si="743">SUM(H111:H115)</f>
        <v>3359</v>
      </c>
      <c r="I110" s="265">
        <f t="shared" si="742"/>
        <v>3967</v>
      </c>
      <c r="J110" s="266">
        <f>SUM(J111:J115)</f>
        <v>1062</v>
      </c>
      <c r="K110" s="266">
        <f t="shared" ref="K110" si="744">SUM(K111:K115)</f>
        <v>2905</v>
      </c>
      <c r="L110" s="265">
        <f t="shared" si="742"/>
        <v>2480</v>
      </c>
      <c r="M110" s="266">
        <f>SUM(M111:M115)</f>
        <v>715</v>
      </c>
      <c r="N110" s="266">
        <f t="shared" ref="N110" si="745">SUM(N111:N115)</f>
        <v>1765</v>
      </c>
      <c r="O110" s="265">
        <f t="shared" si="742"/>
        <v>2960</v>
      </c>
      <c r="P110" s="266">
        <f>SUM(P111:P115)</f>
        <v>845</v>
      </c>
      <c r="Q110" s="266">
        <f t="shared" ref="Q110" si="746">SUM(Q111:Q115)</f>
        <v>2115</v>
      </c>
      <c r="R110" s="265">
        <f t="shared" si="742"/>
        <v>2357</v>
      </c>
      <c r="S110" s="266">
        <f>SUM(S111:S115)</f>
        <v>625</v>
      </c>
      <c r="T110" s="266">
        <f t="shared" ref="T110" si="747">SUM(T111:T115)</f>
        <v>1732</v>
      </c>
      <c r="U110" s="265">
        <f t="shared" si="742"/>
        <v>2067</v>
      </c>
      <c r="V110" s="266">
        <f>SUM(V111:V115)</f>
        <v>579</v>
      </c>
      <c r="W110" s="266">
        <f t="shared" ref="W110" si="748">SUM(W111:W115)</f>
        <v>1488</v>
      </c>
      <c r="X110" s="265">
        <f t="shared" si="742"/>
        <v>2021</v>
      </c>
      <c r="Y110" s="266">
        <f>SUM(Y111:Y115)</f>
        <v>604</v>
      </c>
      <c r="Z110" s="266">
        <f t="shared" ref="Z110" si="749">SUM(Z111:Z115)</f>
        <v>1417</v>
      </c>
      <c r="AA110" s="265">
        <f t="shared" si="742"/>
        <v>2557</v>
      </c>
      <c r="AB110" s="266">
        <f>SUM(AB111:AB115)</f>
        <v>707</v>
      </c>
      <c r="AC110" s="266">
        <f>SUM(AC111:AC115)</f>
        <v>1850</v>
      </c>
      <c r="AD110" s="265">
        <f t="shared" si="742"/>
        <v>1583</v>
      </c>
      <c r="AE110" s="266">
        <f t="shared" ref="AE110" si="750">SUM(AE111:AE115)</f>
        <v>424</v>
      </c>
      <c r="AF110" s="266">
        <f>SUM(AF111:AF115)</f>
        <v>1159</v>
      </c>
      <c r="AG110" s="265">
        <f t="shared" si="742"/>
        <v>2528</v>
      </c>
      <c r="AH110" s="266">
        <f t="shared" ref="AH110" si="751">SUM(AH111:AH115)</f>
        <v>739</v>
      </c>
      <c r="AI110" s="266">
        <f>SUM(AI111:AI115)</f>
        <v>1789</v>
      </c>
      <c r="AJ110" s="265">
        <f t="shared" ref="AJ110:BN110" si="752">SUM(AJ111:AJ115)</f>
        <v>760</v>
      </c>
      <c r="AK110" s="266">
        <f t="shared" ref="AK110" si="753">SUM(AK111:AK115)</f>
        <v>245</v>
      </c>
      <c r="AL110" s="266">
        <f>SUM(AL111:AL115)</f>
        <v>515</v>
      </c>
      <c r="AM110" s="265">
        <f t="shared" si="752"/>
        <v>1853</v>
      </c>
      <c r="AN110" s="266">
        <f t="shared" ref="AN110" si="754">SUM(AN111:AN115)</f>
        <v>545</v>
      </c>
      <c r="AO110" s="266">
        <f>SUM(AO111:AO115)</f>
        <v>1308</v>
      </c>
      <c r="AP110" s="265">
        <f t="shared" si="752"/>
        <v>676</v>
      </c>
      <c r="AQ110" s="266">
        <f t="shared" ref="AQ110" si="755">SUM(AQ111:AQ115)</f>
        <v>226</v>
      </c>
      <c r="AR110" s="266">
        <f>SUM(AR111:AR115)</f>
        <v>450</v>
      </c>
      <c r="AS110" s="265">
        <f t="shared" si="752"/>
        <v>515</v>
      </c>
      <c r="AT110" s="266">
        <f t="shared" ref="AT110" si="756">SUM(AT111:AT115)</f>
        <v>136</v>
      </c>
      <c r="AU110" s="266">
        <f>SUM(AU111:AU115)</f>
        <v>379</v>
      </c>
      <c r="AV110" s="265">
        <f t="shared" si="752"/>
        <v>1087</v>
      </c>
      <c r="AW110" s="266">
        <f t="shared" ref="AW110" si="757">SUM(AW111:AW115)</f>
        <v>290</v>
      </c>
      <c r="AX110" s="266">
        <f>SUM(AX111:AX115)</f>
        <v>797</v>
      </c>
      <c r="AY110" s="265">
        <f t="shared" si="752"/>
        <v>1397</v>
      </c>
      <c r="AZ110" s="266">
        <f t="shared" ref="AZ110" si="758">SUM(AZ111:AZ115)</f>
        <v>358</v>
      </c>
      <c r="BA110" s="266">
        <f>SUM(BA111:BA115)</f>
        <v>1039</v>
      </c>
      <c r="BB110" s="265">
        <f t="shared" si="752"/>
        <v>780</v>
      </c>
      <c r="BC110" s="266">
        <f t="shared" ref="BC110" si="759">SUM(BC111:BC115)</f>
        <v>223</v>
      </c>
      <c r="BD110" s="266">
        <f>SUM(BD111:BD115)</f>
        <v>557</v>
      </c>
      <c r="BE110" s="265">
        <f t="shared" si="752"/>
        <v>1091</v>
      </c>
      <c r="BF110" s="266">
        <f t="shared" ref="BF110" si="760">SUM(BF111:BF115)</f>
        <v>314</v>
      </c>
      <c r="BG110" s="266">
        <f>SUM(BG111:BG115)</f>
        <v>777</v>
      </c>
      <c r="BH110" s="265">
        <f t="shared" si="752"/>
        <v>1262</v>
      </c>
      <c r="BI110" s="266">
        <f t="shared" ref="BI110" si="761">SUM(BI111:BI115)</f>
        <v>386</v>
      </c>
      <c r="BJ110" s="266">
        <f>SUM(BJ111:BJ115)</f>
        <v>876</v>
      </c>
      <c r="BK110" s="265">
        <f t="shared" si="752"/>
        <v>1407</v>
      </c>
      <c r="BL110" s="266">
        <f t="shared" ref="BL110" si="762">SUM(BL111:BL115)</f>
        <v>383</v>
      </c>
      <c r="BM110" s="266">
        <f>SUM(BM111:BM115)</f>
        <v>1024</v>
      </c>
      <c r="BN110" s="265">
        <f t="shared" si="752"/>
        <v>983</v>
      </c>
      <c r="BO110" s="266">
        <f t="shared" ref="BO110" si="763">SUM(BO111:BO115)</f>
        <v>318</v>
      </c>
      <c r="BP110" s="266">
        <f>SUM(BP111:BP115)</f>
        <v>665</v>
      </c>
      <c r="BQ110" s="265">
        <f t="shared" ref="BQ110:BT110" si="764">SUM(BQ111:BQ115)</f>
        <v>1205</v>
      </c>
      <c r="BR110" s="266">
        <f t="shared" ref="BR110" si="765">SUM(BR111:BR115)</f>
        <v>296</v>
      </c>
      <c r="BS110" s="266">
        <f>SUM(BS111:BS115)</f>
        <v>909</v>
      </c>
      <c r="BT110" s="265">
        <f t="shared" si="764"/>
        <v>156</v>
      </c>
      <c r="BU110" s="266">
        <f t="shared" ref="BU110" si="766">SUM(BU111:BU115)</f>
        <v>46</v>
      </c>
      <c r="BV110" s="310">
        <f>SUM(BV111:BV115)</f>
        <v>110</v>
      </c>
    </row>
    <row r="111" spans="1:74" s="71" customFormat="1" ht="15" customHeight="1" x14ac:dyDescent="0.3">
      <c r="A111" s="67" t="s">
        <v>23</v>
      </c>
      <c r="B111" s="57" t="s">
        <v>115</v>
      </c>
      <c r="C111" s="209">
        <f t="shared" ref="C111:C115" si="767">D111+E111</f>
        <v>10998</v>
      </c>
      <c r="D111" s="210">
        <v>3401</v>
      </c>
      <c r="E111" s="210">
        <v>7597</v>
      </c>
      <c r="F111" s="211">
        <f t="shared" ref="F111:F115" si="768">G111+H111</f>
        <v>1175</v>
      </c>
      <c r="G111" s="212">
        <v>350</v>
      </c>
      <c r="H111" s="212">
        <v>825</v>
      </c>
      <c r="I111" s="257">
        <f t="shared" ref="I111:I115" si="769">J111+K111</f>
        <v>1106</v>
      </c>
      <c r="J111" s="258">
        <v>308</v>
      </c>
      <c r="K111" s="258">
        <v>798</v>
      </c>
      <c r="L111" s="257">
        <f t="shared" ref="L111:L115" si="770">M111+N111</f>
        <v>656</v>
      </c>
      <c r="M111" s="258">
        <v>205</v>
      </c>
      <c r="N111" s="258">
        <v>451</v>
      </c>
      <c r="O111" s="257">
        <f t="shared" ref="O111:O115" si="771">P111+Q111</f>
        <v>795</v>
      </c>
      <c r="P111" s="258">
        <v>265</v>
      </c>
      <c r="Q111" s="258">
        <v>530</v>
      </c>
      <c r="R111" s="257">
        <f t="shared" ref="R111:R115" si="772">S111+T111</f>
        <v>618</v>
      </c>
      <c r="S111" s="258">
        <v>187</v>
      </c>
      <c r="T111" s="258">
        <v>431</v>
      </c>
      <c r="U111" s="257">
        <f t="shared" ref="U111:U115" si="773">V111+W111</f>
        <v>567</v>
      </c>
      <c r="V111" s="258">
        <v>168</v>
      </c>
      <c r="W111" s="258">
        <v>399</v>
      </c>
      <c r="X111" s="257">
        <f t="shared" ref="X111:X115" si="774">Y111+Z111</f>
        <v>550</v>
      </c>
      <c r="Y111" s="258">
        <v>182</v>
      </c>
      <c r="Z111" s="258">
        <v>368</v>
      </c>
      <c r="AA111" s="257">
        <f t="shared" ref="AA111:AA115" si="775">AB111+AC111</f>
        <v>725</v>
      </c>
      <c r="AB111" s="258">
        <v>215</v>
      </c>
      <c r="AC111" s="258">
        <v>510</v>
      </c>
      <c r="AD111" s="257">
        <f t="shared" ref="AD111:AD115" si="776">AE111+AF111</f>
        <v>473</v>
      </c>
      <c r="AE111" s="258">
        <v>129</v>
      </c>
      <c r="AF111" s="258">
        <v>344</v>
      </c>
      <c r="AG111" s="257">
        <f t="shared" ref="AG111:AG115" si="777">AH111+AI111</f>
        <v>726</v>
      </c>
      <c r="AH111" s="258">
        <v>227</v>
      </c>
      <c r="AI111" s="258">
        <v>499</v>
      </c>
      <c r="AJ111" s="257">
        <f t="shared" ref="AJ111:AJ115" si="778">AK111+AL111</f>
        <v>220</v>
      </c>
      <c r="AK111" s="258">
        <v>78</v>
      </c>
      <c r="AL111" s="258">
        <v>142</v>
      </c>
      <c r="AM111" s="257">
        <f t="shared" ref="AM111:AM115" si="779">AN111+AO111</f>
        <v>537</v>
      </c>
      <c r="AN111" s="258">
        <v>177</v>
      </c>
      <c r="AO111" s="258">
        <v>360</v>
      </c>
      <c r="AP111" s="257">
        <f t="shared" ref="AP111:AP115" si="780">AQ111+AR111</f>
        <v>177</v>
      </c>
      <c r="AQ111" s="258">
        <v>72</v>
      </c>
      <c r="AR111" s="258">
        <v>105</v>
      </c>
      <c r="AS111" s="257">
        <f t="shared" ref="AS111:AS115" si="781">AT111+AU111</f>
        <v>155</v>
      </c>
      <c r="AT111" s="258">
        <v>46</v>
      </c>
      <c r="AU111" s="258">
        <v>109</v>
      </c>
      <c r="AV111" s="257">
        <f t="shared" ref="AV111:AV115" si="782">AW111+AX111</f>
        <v>288</v>
      </c>
      <c r="AW111" s="258">
        <v>85</v>
      </c>
      <c r="AX111" s="258">
        <v>203</v>
      </c>
      <c r="AY111" s="257">
        <f t="shared" ref="AY111:AY115" si="783">AZ111+BA111</f>
        <v>373</v>
      </c>
      <c r="AZ111" s="258">
        <v>110</v>
      </c>
      <c r="BA111" s="258">
        <v>263</v>
      </c>
      <c r="BB111" s="257">
        <f t="shared" ref="BB111:BB115" si="784">BC111+BD111</f>
        <v>228</v>
      </c>
      <c r="BC111" s="258">
        <v>72</v>
      </c>
      <c r="BD111" s="258">
        <v>156</v>
      </c>
      <c r="BE111" s="257">
        <f t="shared" ref="BE111:BE115" si="785">BF111+BG111</f>
        <v>297</v>
      </c>
      <c r="BF111" s="258">
        <v>90</v>
      </c>
      <c r="BG111" s="258">
        <v>207</v>
      </c>
      <c r="BH111" s="257">
        <f t="shared" ref="BH111:BH115" si="786">BI111+BJ111</f>
        <v>334</v>
      </c>
      <c r="BI111" s="258">
        <v>115</v>
      </c>
      <c r="BJ111" s="258">
        <v>219</v>
      </c>
      <c r="BK111" s="257">
        <f t="shared" ref="BK111:BK115" si="787">BL111+BM111</f>
        <v>413</v>
      </c>
      <c r="BL111" s="258">
        <v>125</v>
      </c>
      <c r="BM111" s="258">
        <v>288</v>
      </c>
      <c r="BN111" s="257">
        <f t="shared" ref="BN111:BN115" si="788">BO111+BP111</f>
        <v>270</v>
      </c>
      <c r="BO111" s="258">
        <v>95</v>
      </c>
      <c r="BP111" s="258">
        <v>175</v>
      </c>
      <c r="BQ111" s="257">
        <f t="shared" ref="BQ111:BQ115" si="789">BR111+BS111</f>
        <v>279</v>
      </c>
      <c r="BR111" s="258">
        <v>90</v>
      </c>
      <c r="BS111" s="258">
        <v>189</v>
      </c>
      <c r="BT111" s="257">
        <f t="shared" ref="BT111:BT115" si="790">BU111+BV111</f>
        <v>36</v>
      </c>
      <c r="BU111" s="258">
        <v>10</v>
      </c>
      <c r="BV111" s="259">
        <v>26</v>
      </c>
    </row>
    <row r="112" spans="1:74" s="71" customFormat="1" ht="15" customHeight="1" x14ac:dyDescent="0.3">
      <c r="A112" s="67" t="s">
        <v>24</v>
      </c>
      <c r="B112" s="57" t="s">
        <v>83</v>
      </c>
      <c r="C112" s="209">
        <f t="shared" si="767"/>
        <v>9721</v>
      </c>
      <c r="D112" s="210">
        <v>2821</v>
      </c>
      <c r="E112" s="210">
        <v>6900</v>
      </c>
      <c r="F112" s="211">
        <f t="shared" si="768"/>
        <v>1083</v>
      </c>
      <c r="G112" s="212">
        <v>288</v>
      </c>
      <c r="H112" s="212">
        <v>795</v>
      </c>
      <c r="I112" s="257">
        <f t="shared" si="769"/>
        <v>1002</v>
      </c>
      <c r="J112" s="258">
        <v>292</v>
      </c>
      <c r="K112" s="258">
        <v>710</v>
      </c>
      <c r="L112" s="257">
        <f t="shared" si="770"/>
        <v>604</v>
      </c>
      <c r="M112" s="258">
        <v>188</v>
      </c>
      <c r="N112" s="258">
        <v>416</v>
      </c>
      <c r="O112" s="257">
        <f t="shared" si="771"/>
        <v>718</v>
      </c>
      <c r="P112" s="258">
        <v>206</v>
      </c>
      <c r="Q112" s="258">
        <v>512</v>
      </c>
      <c r="R112" s="257">
        <f t="shared" si="772"/>
        <v>566</v>
      </c>
      <c r="S112" s="258">
        <v>161</v>
      </c>
      <c r="T112" s="258">
        <v>405</v>
      </c>
      <c r="U112" s="257">
        <f t="shared" si="773"/>
        <v>464</v>
      </c>
      <c r="V112" s="258">
        <v>141</v>
      </c>
      <c r="W112" s="258">
        <v>323</v>
      </c>
      <c r="X112" s="257">
        <f t="shared" si="774"/>
        <v>499</v>
      </c>
      <c r="Y112" s="258">
        <v>134</v>
      </c>
      <c r="Z112" s="258">
        <v>365</v>
      </c>
      <c r="AA112" s="257">
        <f t="shared" si="775"/>
        <v>599</v>
      </c>
      <c r="AB112" s="258">
        <v>182</v>
      </c>
      <c r="AC112" s="258">
        <v>417</v>
      </c>
      <c r="AD112" s="257">
        <f t="shared" si="776"/>
        <v>356</v>
      </c>
      <c r="AE112" s="258">
        <v>107</v>
      </c>
      <c r="AF112" s="258">
        <v>249</v>
      </c>
      <c r="AG112" s="257">
        <f t="shared" si="777"/>
        <v>609</v>
      </c>
      <c r="AH112" s="258">
        <v>198</v>
      </c>
      <c r="AI112" s="258">
        <v>411</v>
      </c>
      <c r="AJ112" s="257">
        <f t="shared" si="778"/>
        <v>189</v>
      </c>
      <c r="AK112" s="258">
        <v>66</v>
      </c>
      <c r="AL112" s="258">
        <v>123</v>
      </c>
      <c r="AM112" s="257">
        <f t="shared" si="779"/>
        <v>452</v>
      </c>
      <c r="AN112" s="258">
        <v>128</v>
      </c>
      <c r="AO112" s="258">
        <v>324</v>
      </c>
      <c r="AP112" s="257">
        <f t="shared" si="780"/>
        <v>171</v>
      </c>
      <c r="AQ112" s="258">
        <v>51</v>
      </c>
      <c r="AR112" s="258">
        <v>120</v>
      </c>
      <c r="AS112" s="257">
        <f t="shared" si="781"/>
        <v>95</v>
      </c>
      <c r="AT112" s="258">
        <v>22</v>
      </c>
      <c r="AU112" s="258">
        <v>73</v>
      </c>
      <c r="AV112" s="257">
        <f t="shared" si="782"/>
        <v>266</v>
      </c>
      <c r="AW112" s="258">
        <v>75</v>
      </c>
      <c r="AX112" s="258">
        <v>191</v>
      </c>
      <c r="AY112" s="257">
        <f t="shared" si="783"/>
        <v>364</v>
      </c>
      <c r="AZ112" s="258">
        <v>89</v>
      </c>
      <c r="BA112" s="258">
        <v>275</v>
      </c>
      <c r="BB112" s="257">
        <f t="shared" si="784"/>
        <v>173</v>
      </c>
      <c r="BC112" s="258">
        <v>56</v>
      </c>
      <c r="BD112" s="258">
        <v>117</v>
      </c>
      <c r="BE112" s="257">
        <f t="shared" si="785"/>
        <v>282</v>
      </c>
      <c r="BF112" s="258">
        <v>85</v>
      </c>
      <c r="BG112" s="258">
        <v>197</v>
      </c>
      <c r="BH112" s="257">
        <f t="shared" si="786"/>
        <v>326</v>
      </c>
      <c r="BI112" s="258">
        <v>91</v>
      </c>
      <c r="BJ112" s="258">
        <v>235</v>
      </c>
      <c r="BK112" s="257">
        <f t="shared" si="787"/>
        <v>341</v>
      </c>
      <c r="BL112" s="258">
        <v>109</v>
      </c>
      <c r="BM112" s="258">
        <v>232</v>
      </c>
      <c r="BN112" s="257">
        <f t="shared" si="788"/>
        <v>226</v>
      </c>
      <c r="BO112" s="258">
        <v>72</v>
      </c>
      <c r="BP112" s="258">
        <v>154</v>
      </c>
      <c r="BQ112" s="257">
        <f t="shared" si="789"/>
        <v>299</v>
      </c>
      <c r="BR112" s="258">
        <v>71</v>
      </c>
      <c r="BS112" s="258">
        <v>228</v>
      </c>
      <c r="BT112" s="257">
        <f t="shared" si="790"/>
        <v>37</v>
      </c>
      <c r="BU112" s="258">
        <v>9</v>
      </c>
      <c r="BV112" s="259">
        <v>28</v>
      </c>
    </row>
    <row r="113" spans="1:74" s="71" customFormat="1" ht="15" customHeight="1" x14ac:dyDescent="0.3">
      <c r="A113" s="67" t="s">
        <v>25</v>
      </c>
      <c r="B113" s="57" t="s">
        <v>84</v>
      </c>
      <c r="C113" s="209">
        <f t="shared" si="767"/>
        <v>8052</v>
      </c>
      <c r="D113" s="210">
        <v>2178</v>
      </c>
      <c r="E113" s="210">
        <v>5874</v>
      </c>
      <c r="F113" s="211">
        <f t="shared" si="768"/>
        <v>922</v>
      </c>
      <c r="G113" s="212">
        <v>217</v>
      </c>
      <c r="H113" s="212">
        <v>705</v>
      </c>
      <c r="I113" s="257">
        <f t="shared" si="769"/>
        <v>813</v>
      </c>
      <c r="J113" s="258">
        <v>218</v>
      </c>
      <c r="K113" s="258">
        <v>595</v>
      </c>
      <c r="L113" s="257">
        <f t="shared" si="770"/>
        <v>470</v>
      </c>
      <c r="M113" s="258">
        <v>131</v>
      </c>
      <c r="N113" s="258">
        <v>339</v>
      </c>
      <c r="O113" s="257">
        <f t="shared" si="771"/>
        <v>588</v>
      </c>
      <c r="P113" s="258">
        <v>162</v>
      </c>
      <c r="Q113" s="258">
        <v>426</v>
      </c>
      <c r="R113" s="257">
        <f t="shared" si="772"/>
        <v>485</v>
      </c>
      <c r="S113" s="258">
        <v>121</v>
      </c>
      <c r="T113" s="258">
        <v>364</v>
      </c>
      <c r="U113" s="257">
        <f t="shared" si="773"/>
        <v>424</v>
      </c>
      <c r="V113" s="258">
        <v>111</v>
      </c>
      <c r="W113" s="258">
        <v>313</v>
      </c>
      <c r="X113" s="257">
        <f t="shared" si="774"/>
        <v>404</v>
      </c>
      <c r="Y113" s="258">
        <v>118</v>
      </c>
      <c r="Z113" s="258">
        <v>286</v>
      </c>
      <c r="AA113" s="257">
        <f t="shared" si="775"/>
        <v>524</v>
      </c>
      <c r="AB113" s="258">
        <v>146</v>
      </c>
      <c r="AC113" s="258">
        <v>378</v>
      </c>
      <c r="AD113" s="257">
        <f t="shared" si="776"/>
        <v>293</v>
      </c>
      <c r="AE113" s="258">
        <v>70</v>
      </c>
      <c r="AF113" s="258">
        <v>223</v>
      </c>
      <c r="AG113" s="257">
        <f t="shared" si="777"/>
        <v>516</v>
      </c>
      <c r="AH113" s="258">
        <v>148</v>
      </c>
      <c r="AI113" s="258">
        <v>368</v>
      </c>
      <c r="AJ113" s="257">
        <f t="shared" si="778"/>
        <v>145</v>
      </c>
      <c r="AK113" s="258">
        <v>42</v>
      </c>
      <c r="AL113" s="258">
        <v>103</v>
      </c>
      <c r="AM113" s="257">
        <f t="shared" si="779"/>
        <v>371</v>
      </c>
      <c r="AN113" s="258">
        <v>106</v>
      </c>
      <c r="AO113" s="258">
        <v>265</v>
      </c>
      <c r="AP113" s="257">
        <f t="shared" si="780"/>
        <v>139</v>
      </c>
      <c r="AQ113" s="258">
        <v>51</v>
      </c>
      <c r="AR113" s="258">
        <v>88</v>
      </c>
      <c r="AS113" s="257">
        <f t="shared" si="781"/>
        <v>127</v>
      </c>
      <c r="AT113" s="258">
        <v>36</v>
      </c>
      <c r="AU113" s="258">
        <v>91</v>
      </c>
      <c r="AV113" s="257">
        <f t="shared" si="782"/>
        <v>217</v>
      </c>
      <c r="AW113" s="258">
        <v>61</v>
      </c>
      <c r="AX113" s="258">
        <v>156</v>
      </c>
      <c r="AY113" s="257">
        <f t="shared" si="783"/>
        <v>268</v>
      </c>
      <c r="AZ113" s="258">
        <v>64</v>
      </c>
      <c r="BA113" s="258">
        <v>204</v>
      </c>
      <c r="BB113" s="257">
        <f t="shared" si="784"/>
        <v>171</v>
      </c>
      <c r="BC113" s="258">
        <v>43</v>
      </c>
      <c r="BD113" s="258">
        <v>128</v>
      </c>
      <c r="BE113" s="257">
        <f t="shared" si="785"/>
        <v>206</v>
      </c>
      <c r="BF113" s="258">
        <v>54</v>
      </c>
      <c r="BG113" s="258">
        <v>152</v>
      </c>
      <c r="BH113" s="257">
        <f t="shared" si="786"/>
        <v>253</v>
      </c>
      <c r="BI113" s="258">
        <v>81</v>
      </c>
      <c r="BJ113" s="258">
        <v>172</v>
      </c>
      <c r="BK113" s="257">
        <f t="shared" si="787"/>
        <v>255</v>
      </c>
      <c r="BL113" s="258">
        <v>71</v>
      </c>
      <c r="BM113" s="258">
        <v>184</v>
      </c>
      <c r="BN113" s="257">
        <f t="shared" si="788"/>
        <v>177</v>
      </c>
      <c r="BO113" s="258">
        <v>55</v>
      </c>
      <c r="BP113" s="258">
        <v>122</v>
      </c>
      <c r="BQ113" s="257">
        <f t="shared" si="789"/>
        <v>253</v>
      </c>
      <c r="BR113" s="258">
        <v>61</v>
      </c>
      <c r="BS113" s="258">
        <v>192</v>
      </c>
      <c r="BT113" s="257">
        <f t="shared" si="790"/>
        <v>31</v>
      </c>
      <c r="BU113" s="258">
        <v>11</v>
      </c>
      <c r="BV113" s="259">
        <v>20</v>
      </c>
    </row>
    <row r="114" spans="1:74" s="71" customFormat="1" ht="15" customHeight="1" x14ac:dyDescent="0.3">
      <c r="A114" s="67" t="s">
        <v>26</v>
      </c>
      <c r="B114" s="57" t="s">
        <v>85</v>
      </c>
      <c r="C114" s="209">
        <f t="shared" si="767"/>
        <v>6306</v>
      </c>
      <c r="D114" s="210">
        <v>1572</v>
      </c>
      <c r="E114" s="210">
        <v>4734</v>
      </c>
      <c r="F114" s="211">
        <f t="shared" si="768"/>
        <v>729</v>
      </c>
      <c r="G114" s="212">
        <v>154</v>
      </c>
      <c r="H114" s="212">
        <v>575</v>
      </c>
      <c r="I114" s="257">
        <f t="shared" si="769"/>
        <v>566</v>
      </c>
      <c r="J114" s="258">
        <v>132</v>
      </c>
      <c r="K114" s="258">
        <v>434</v>
      </c>
      <c r="L114" s="257">
        <f t="shared" si="770"/>
        <v>439</v>
      </c>
      <c r="M114" s="258">
        <v>120</v>
      </c>
      <c r="N114" s="258">
        <v>319</v>
      </c>
      <c r="O114" s="257">
        <f t="shared" si="771"/>
        <v>448</v>
      </c>
      <c r="P114" s="258">
        <v>99</v>
      </c>
      <c r="Q114" s="258">
        <v>349</v>
      </c>
      <c r="R114" s="257">
        <f t="shared" si="772"/>
        <v>385</v>
      </c>
      <c r="S114" s="258">
        <v>89</v>
      </c>
      <c r="T114" s="258">
        <v>296</v>
      </c>
      <c r="U114" s="257">
        <f t="shared" si="773"/>
        <v>338</v>
      </c>
      <c r="V114" s="258">
        <v>95</v>
      </c>
      <c r="W114" s="258">
        <v>243</v>
      </c>
      <c r="X114" s="257">
        <f t="shared" si="774"/>
        <v>319</v>
      </c>
      <c r="Y114" s="258">
        <v>96</v>
      </c>
      <c r="Z114" s="258">
        <v>223</v>
      </c>
      <c r="AA114" s="257">
        <f t="shared" si="775"/>
        <v>389</v>
      </c>
      <c r="AB114" s="258">
        <v>96</v>
      </c>
      <c r="AC114" s="258">
        <v>293</v>
      </c>
      <c r="AD114" s="257">
        <f t="shared" si="776"/>
        <v>236</v>
      </c>
      <c r="AE114" s="258">
        <v>58</v>
      </c>
      <c r="AF114" s="258">
        <v>178</v>
      </c>
      <c r="AG114" s="257">
        <f t="shared" si="777"/>
        <v>385</v>
      </c>
      <c r="AH114" s="258">
        <v>100</v>
      </c>
      <c r="AI114" s="258">
        <v>285</v>
      </c>
      <c r="AJ114" s="257">
        <f t="shared" si="778"/>
        <v>115</v>
      </c>
      <c r="AK114" s="258">
        <v>30</v>
      </c>
      <c r="AL114" s="258">
        <v>85</v>
      </c>
      <c r="AM114" s="257">
        <f t="shared" si="779"/>
        <v>269</v>
      </c>
      <c r="AN114" s="258">
        <v>75</v>
      </c>
      <c r="AO114" s="258">
        <v>194</v>
      </c>
      <c r="AP114" s="257">
        <f t="shared" si="780"/>
        <v>101</v>
      </c>
      <c r="AQ114" s="258">
        <v>26</v>
      </c>
      <c r="AR114" s="258">
        <v>75</v>
      </c>
      <c r="AS114" s="257">
        <f t="shared" si="781"/>
        <v>83</v>
      </c>
      <c r="AT114" s="258">
        <v>21</v>
      </c>
      <c r="AU114" s="258">
        <v>62</v>
      </c>
      <c r="AV114" s="257">
        <f t="shared" si="782"/>
        <v>180</v>
      </c>
      <c r="AW114" s="258">
        <v>39</v>
      </c>
      <c r="AX114" s="258">
        <v>141</v>
      </c>
      <c r="AY114" s="257">
        <f t="shared" si="783"/>
        <v>221</v>
      </c>
      <c r="AZ114" s="258">
        <v>57</v>
      </c>
      <c r="BA114" s="258">
        <v>164</v>
      </c>
      <c r="BB114" s="257">
        <f t="shared" si="784"/>
        <v>118</v>
      </c>
      <c r="BC114" s="258">
        <v>32</v>
      </c>
      <c r="BD114" s="258">
        <v>86</v>
      </c>
      <c r="BE114" s="257">
        <f t="shared" si="785"/>
        <v>181</v>
      </c>
      <c r="BF114" s="258">
        <v>49</v>
      </c>
      <c r="BG114" s="258">
        <v>132</v>
      </c>
      <c r="BH114" s="257">
        <f t="shared" si="786"/>
        <v>188</v>
      </c>
      <c r="BI114" s="258">
        <v>55</v>
      </c>
      <c r="BJ114" s="258">
        <v>133</v>
      </c>
      <c r="BK114" s="257">
        <f t="shared" si="787"/>
        <v>206</v>
      </c>
      <c r="BL114" s="258">
        <v>50</v>
      </c>
      <c r="BM114" s="258">
        <v>156</v>
      </c>
      <c r="BN114" s="257">
        <f t="shared" si="788"/>
        <v>170</v>
      </c>
      <c r="BO114" s="258">
        <v>48</v>
      </c>
      <c r="BP114" s="258">
        <v>122</v>
      </c>
      <c r="BQ114" s="257">
        <f t="shared" si="789"/>
        <v>211</v>
      </c>
      <c r="BR114" s="258">
        <v>42</v>
      </c>
      <c r="BS114" s="258">
        <v>169</v>
      </c>
      <c r="BT114" s="257">
        <f t="shared" si="790"/>
        <v>29</v>
      </c>
      <c r="BU114" s="258">
        <v>9</v>
      </c>
      <c r="BV114" s="259">
        <v>20</v>
      </c>
    </row>
    <row r="115" spans="1:74" s="71" customFormat="1" ht="15" customHeight="1" x14ac:dyDescent="0.3">
      <c r="A115" s="67" t="s">
        <v>5</v>
      </c>
      <c r="B115" s="58" t="s">
        <v>86</v>
      </c>
      <c r="C115" s="213">
        <f t="shared" si="767"/>
        <v>5117</v>
      </c>
      <c r="D115" s="214">
        <v>1237</v>
      </c>
      <c r="E115" s="214">
        <v>3880</v>
      </c>
      <c r="F115" s="215">
        <f t="shared" si="768"/>
        <v>593</v>
      </c>
      <c r="G115" s="216">
        <v>134</v>
      </c>
      <c r="H115" s="216">
        <v>459</v>
      </c>
      <c r="I115" s="262">
        <f t="shared" si="769"/>
        <v>480</v>
      </c>
      <c r="J115" s="263">
        <v>112</v>
      </c>
      <c r="K115" s="263">
        <v>368</v>
      </c>
      <c r="L115" s="262">
        <f t="shared" si="770"/>
        <v>311</v>
      </c>
      <c r="M115" s="263">
        <v>71</v>
      </c>
      <c r="N115" s="263">
        <v>240</v>
      </c>
      <c r="O115" s="262">
        <f t="shared" si="771"/>
        <v>411</v>
      </c>
      <c r="P115" s="263">
        <v>113</v>
      </c>
      <c r="Q115" s="263">
        <v>298</v>
      </c>
      <c r="R115" s="262">
        <f t="shared" si="772"/>
        <v>303</v>
      </c>
      <c r="S115" s="263">
        <v>67</v>
      </c>
      <c r="T115" s="263">
        <v>236</v>
      </c>
      <c r="U115" s="262">
        <f t="shared" si="773"/>
        <v>274</v>
      </c>
      <c r="V115" s="263">
        <v>64</v>
      </c>
      <c r="W115" s="263">
        <v>210</v>
      </c>
      <c r="X115" s="262">
        <f t="shared" si="774"/>
        <v>249</v>
      </c>
      <c r="Y115" s="263">
        <v>74</v>
      </c>
      <c r="Z115" s="263">
        <v>175</v>
      </c>
      <c r="AA115" s="262">
        <f t="shared" si="775"/>
        <v>320</v>
      </c>
      <c r="AB115" s="263">
        <v>68</v>
      </c>
      <c r="AC115" s="263">
        <v>252</v>
      </c>
      <c r="AD115" s="262">
        <f t="shared" si="776"/>
        <v>225</v>
      </c>
      <c r="AE115" s="263">
        <v>60</v>
      </c>
      <c r="AF115" s="263">
        <v>165</v>
      </c>
      <c r="AG115" s="262">
        <f t="shared" si="777"/>
        <v>292</v>
      </c>
      <c r="AH115" s="263">
        <v>66</v>
      </c>
      <c r="AI115" s="263">
        <v>226</v>
      </c>
      <c r="AJ115" s="262">
        <f t="shared" si="778"/>
        <v>91</v>
      </c>
      <c r="AK115" s="263">
        <v>29</v>
      </c>
      <c r="AL115" s="263">
        <v>62</v>
      </c>
      <c r="AM115" s="262">
        <f t="shared" si="779"/>
        <v>224</v>
      </c>
      <c r="AN115" s="263">
        <v>59</v>
      </c>
      <c r="AO115" s="263">
        <v>165</v>
      </c>
      <c r="AP115" s="262">
        <f t="shared" si="780"/>
        <v>88</v>
      </c>
      <c r="AQ115" s="263">
        <v>26</v>
      </c>
      <c r="AR115" s="263">
        <v>62</v>
      </c>
      <c r="AS115" s="262">
        <f t="shared" si="781"/>
        <v>55</v>
      </c>
      <c r="AT115" s="263">
        <v>11</v>
      </c>
      <c r="AU115" s="263">
        <v>44</v>
      </c>
      <c r="AV115" s="262">
        <f t="shared" si="782"/>
        <v>136</v>
      </c>
      <c r="AW115" s="263">
        <v>30</v>
      </c>
      <c r="AX115" s="263">
        <v>106</v>
      </c>
      <c r="AY115" s="262">
        <f t="shared" si="783"/>
        <v>171</v>
      </c>
      <c r="AZ115" s="263">
        <v>38</v>
      </c>
      <c r="BA115" s="263">
        <v>133</v>
      </c>
      <c r="BB115" s="262">
        <f t="shared" si="784"/>
        <v>90</v>
      </c>
      <c r="BC115" s="263">
        <v>20</v>
      </c>
      <c r="BD115" s="263">
        <v>70</v>
      </c>
      <c r="BE115" s="262">
        <f t="shared" si="785"/>
        <v>125</v>
      </c>
      <c r="BF115" s="263">
        <v>36</v>
      </c>
      <c r="BG115" s="263">
        <v>89</v>
      </c>
      <c r="BH115" s="262">
        <f t="shared" si="786"/>
        <v>161</v>
      </c>
      <c r="BI115" s="263">
        <v>44</v>
      </c>
      <c r="BJ115" s="263">
        <v>117</v>
      </c>
      <c r="BK115" s="262">
        <f t="shared" si="787"/>
        <v>192</v>
      </c>
      <c r="BL115" s="263">
        <v>28</v>
      </c>
      <c r="BM115" s="263">
        <v>164</v>
      </c>
      <c r="BN115" s="262">
        <f t="shared" si="788"/>
        <v>140</v>
      </c>
      <c r="BO115" s="263">
        <v>48</v>
      </c>
      <c r="BP115" s="263">
        <v>92</v>
      </c>
      <c r="BQ115" s="262">
        <f t="shared" si="789"/>
        <v>163</v>
      </c>
      <c r="BR115" s="263">
        <v>32</v>
      </c>
      <c r="BS115" s="263">
        <v>131</v>
      </c>
      <c r="BT115" s="262">
        <f t="shared" si="790"/>
        <v>23</v>
      </c>
      <c r="BU115" s="263">
        <v>7</v>
      </c>
      <c r="BV115" s="264">
        <v>16</v>
      </c>
    </row>
    <row r="116" spans="1:74" s="8" customFormat="1" ht="15" customHeight="1" x14ac:dyDescent="0.3">
      <c r="A116" s="67" t="s">
        <v>101</v>
      </c>
      <c r="B116" s="54" t="s">
        <v>21</v>
      </c>
      <c r="C116" s="185">
        <f>D116+E116</f>
        <v>13350</v>
      </c>
      <c r="D116" s="185">
        <f>SUM(D117:D121)</f>
        <v>2864</v>
      </c>
      <c r="E116" s="185">
        <f t="shared" ref="E116" si="791">SUM(E117:E121)</f>
        <v>10486</v>
      </c>
      <c r="F116" s="208">
        <f t="shared" ref="F116:AG116" si="792">SUM(F117:F121)</f>
        <v>1551</v>
      </c>
      <c r="G116" s="195">
        <f>SUM(G117:G121)</f>
        <v>266</v>
      </c>
      <c r="H116" s="195">
        <f t="shared" ref="H116" si="793">SUM(H117:H121)</f>
        <v>1285</v>
      </c>
      <c r="I116" s="265">
        <f t="shared" si="792"/>
        <v>1184</v>
      </c>
      <c r="J116" s="266">
        <f>SUM(J117:J121)</f>
        <v>243</v>
      </c>
      <c r="K116" s="266">
        <f t="shared" ref="K116" si="794">SUM(K117:K121)</f>
        <v>941</v>
      </c>
      <c r="L116" s="265">
        <f t="shared" si="792"/>
        <v>797</v>
      </c>
      <c r="M116" s="266">
        <f>SUM(M117:M121)</f>
        <v>174</v>
      </c>
      <c r="N116" s="266">
        <f t="shared" ref="N116" si="795">SUM(N117:N121)</f>
        <v>623</v>
      </c>
      <c r="O116" s="265">
        <f t="shared" si="792"/>
        <v>1043</v>
      </c>
      <c r="P116" s="266">
        <f>SUM(P117:P121)</f>
        <v>249</v>
      </c>
      <c r="Q116" s="266">
        <f t="shared" ref="Q116" si="796">SUM(Q117:Q121)</f>
        <v>794</v>
      </c>
      <c r="R116" s="265">
        <f t="shared" si="792"/>
        <v>869</v>
      </c>
      <c r="S116" s="266">
        <f>SUM(S117:S121)</f>
        <v>177</v>
      </c>
      <c r="T116" s="266">
        <f t="shared" ref="T116" si="797">SUM(T117:T121)</f>
        <v>692</v>
      </c>
      <c r="U116" s="265">
        <f t="shared" si="792"/>
        <v>695</v>
      </c>
      <c r="V116" s="266">
        <f>SUM(V117:V121)</f>
        <v>157</v>
      </c>
      <c r="W116" s="266">
        <f t="shared" ref="W116" si="798">SUM(W117:W121)</f>
        <v>538</v>
      </c>
      <c r="X116" s="265">
        <f t="shared" si="792"/>
        <v>554</v>
      </c>
      <c r="Y116" s="266">
        <f>SUM(Y117:Y121)</f>
        <v>136</v>
      </c>
      <c r="Z116" s="266">
        <f t="shared" ref="Z116" si="799">SUM(Z117:Z121)</f>
        <v>418</v>
      </c>
      <c r="AA116" s="265">
        <f t="shared" si="792"/>
        <v>945</v>
      </c>
      <c r="AB116" s="266">
        <f>SUM(AB117:AB121)</f>
        <v>193</v>
      </c>
      <c r="AC116" s="266">
        <f>SUM(AC117:AC121)</f>
        <v>752</v>
      </c>
      <c r="AD116" s="265">
        <f t="shared" si="792"/>
        <v>578</v>
      </c>
      <c r="AE116" s="266">
        <f t="shared" ref="AE116:AF116" si="800">SUM(AE117:AE121)</f>
        <v>121</v>
      </c>
      <c r="AF116" s="266">
        <f t="shared" si="800"/>
        <v>457</v>
      </c>
      <c r="AG116" s="265">
        <f t="shared" si="792"/>
        <v>737</v>
      </c>
      <c r="AH116" s="266">
        <f t="shared" ref="AH116:AI116" si="801">SUM(AH117:AH121)</f>
        <v>173</v>
      </c>
      <c r="AI116" s="266">
        <f t="shared" si="801"/>
        <v>564</v>
      </c>
      <c r="AJ116" s="265">
        <f t="shared" ref="AJ116:BN116" si="802">SUM(AJ117:AJ121)</f>
        <v>227</v>
      </c>
      <c r="AK116" s="266">
        <f t="shared" ref="AK116:AL116" si="803">SUM(AK117:AK121)</f>
        <v>44</v>
      </c>
      <c r="AL116" s="266">
        <f t="shared" si="803"/>
        <v>183</v>
      </c>
      <c r="AM116" s="265">
        <f t="shared" si="802"/>
        <v>582</v>
      </c>
      <c r="AN116" s="266">
        <f t="shared" ref="AN116:AO116" si="804">SUM(AN117:AN121)</f>
        <v>136</v>
      </c>
      <c r="AO116" s="266">
        <f t="shared" si="804"/>
        <v>446</v>
      </c>
      <c r="AP116" s="265">
        <f t="shared" si="802"/>
        <v>249</v>
      </c>
      <c r="AQ116" s="266">
        <f t="shared" ref="AQ116:AR116" si="805">SUM(AQ117:AQ121)</f>
        <v>53</v>
      </c>
      <c r="AR116" s="266">
        <f t="shared" si="805"/>
        <v>196</v>
      </c>
      <c r="AS116" s="265">
        <f t="shared" si="802"/>
        <v>182</v>
      </c>
      <c r="AT116" s="266">
        <f t="shared" ref="AT116:AU116" si="806">SUM(AT117:AT121)</f>
        <v>51</v>
      </c>
      <c r="AU116" s="266">
        <f t="shared" si="806"/>
        <v>131</v>
      </c>
      <c r="AV116" s="265">
        <f t="shared" si="802"/>
        <v>383</v>
      </c>
      <c r="AW116" s="266">
        <f t="shared" ref="AW116" si="807">SUM(AW117:AW121)</f>
        <v>78</v>
      </c>
      <c r="AX116" s="266">
        <f>SUM(AX117:AX121)</f>
        <v>305</v>
      </c>
      <c r="AY116" s="265">
        <f t="shared" si="802"/>
        <v>421</v>
      </c>
      <c r="AZ116" s="266">
        <f t="shared" ref="AZ116" si="808">SUM(AZ117:AZ121)</f>
        <v>99</v>
      </c>
      <c r="BA116" s="266">
        <f>SUM(BA117:BA121)</f>
        <v>322</v>
      </c>
      <c r="BB116" s="265">
        <f t="shared" si="802"/>
        <v>240</v>
      </c>
      <c r="BC116" s="266">
        <f t="shared" ref="BC116" si="809">SUM(BC117:BC121)</f>
        <v>60</v>
      </c>
      <c r="BD116" s="266">
        <f>SUM(BD117:BD121)</f>
        <v>180</v>
      </c>
      <c r="BE116" s="265">
        <f t="shared" si="802"/>
        <v>368</v>
      </c>
      <c r="BF116" s="266">
        <f t="shared" ref="BF116" si="810">SUM(BF117:BF121)</f>
        <v>91</v>
      </c>
      <c r="BG116" s="266">
        <f>SUM(BG117:BG121)</f>
        <v>277</v>
      </c>
      <c r="BH116" s="265">
        <f t="shared" si="802"/>
        <v>440</v>
      </c>
      <c r="BI116" s="266">
        <f t="shared" ref="BI116" si="811">SUM(BI117:BI121)</f>
        <v>109</v>
      </c>
      <c r="BJ116" s="266">
        <f>SUM(BJ117:BJ121)</f>
        <v>331</v>
      </c>
      <c r="BK116" s="265">
        <f t="shared" si="802"/>
        <v>469</v>
      </c>
      <c r="BL116" s="266">
        <f t="shared" ref="BL116" si="812">SUM(BL117:BL121)</f>
        <v>103</v>
      </c>
      <c r="BM116" s="266">
        <f>SUM(BM117:BM121)</f>
        <v>366</v>
      </c>
      <c r="BN116" s="265">
        <f t="shared" si="802"/>
        <v>340</v>
      </c>
      <c r="BO116" s="266">
        <f t="shared" ref="BO116" si="813">SUM(BO117:BO121)</f>
        <v>77</v>
      </c>
      <c r="BP116" s="266">
        <f>SUM(BP117:BP121)</f>
        <v>263</v>
      </c>
      <c r="BQ116" s="265">
        <f t="shared" ref="BQ116:BT116" si="814">SUM(BQ117:BQ121)</f>
        <v>445</v>
      </c>
      <c r="BR116" s="266">
        <f t="shared" ref="BR116" si="815">SUM(BR117:BR121)</f>
        <v>63</v>
      </c>
      <c r="BS116" s="266">
        <f>SUM(BS117:BS121)</f>
        <v>382</v>
      </c>
      <c r="BT116" s="265">
        <f t="shared" si="814"/>
        <v>51</v>
      </c>
      <c r="BU116" s="266">
        <f t="shared" ref="BU116" si="816">SUM(BU117:BU121)</f>
        <v>11</v>
      </c>
      <c r="BV116" s="310">
        <f>SUM(BV117:BV121)</f>
        <v>40</v>
      </c>
    </row>
    <row r="117" spans="1:74" s="71" customFormat="1" ht="15" customHeight="1" x14ac:dyDescent="0.3">
      <c r="A117" s="67" t="s">
        <v>27</v>
      </c>
      <c r="B117" s="57" t="s">
        <v>116</v>
      </c>
      <c r="C117" s="209">
        <f t="shared" ref="C117:C121" si="817">D117+E117</f>
        <v>4270</v>
      </c>
      <c r="D117" s="210">
        <v>941</v>
      </c>
      <c r="E117" s="210">
        <v>3329</v>
      </c>
      <c r="F117" s="211">
        <f t="shared" ref="F117:F121" si="818">G117+H117</f>
        <v>499</v>
      </c>
      <c r="G117" s="212">
        <v>96</v>
      </c>
      <c r="H117" s="212">
        <v>403</v>
      </c>
      <c r="I117" s="257">
        <f t="shared" ref="I117:I121" si="819">J117+K117</f>
        <v>428</v>
      </c>
      <c r="J117" s="258">
        <v>90</v>
      </c>
      <c r="K117" s="258">
        <v>338</v>
      </c>
      <c r="L117" s="257">
        <f t="shared" ref="L117:L121" si="820">M117+N117</f>
        <v>286</v>
      </c>
      <c r="M117" s="258">
        <v>64</v>
      </c>
      <c r="N117" s="258">
        <v>222</v>
      </c>
      <c r="O117" s="257">
        <f t="shared" ref="O117:O121" si="821">P117+Q117</f>
        <v>332</v>
      </c>
      <c r="P117" s="258">
        <v>87</v>
      </c>
      <c r="Q117" s="258">
        <v>245</v>
      </c>
      <c r="R117" s="257">
        <f t="shared" ref="R117:R121" si="822">S117+T117</f>
        <v>257</v>
      </c>
      <c r="S117" s="258">
        <v>53</v>
      </c>
      <c r="T117" s="258">
        <v>204</v>
      </c>
      <c r="U117" s="257">
        <f t="shared" ref="U117:U121" si="823">V117+W117</f>
        <v>228</v>
      </c>
      <c r="V117" s="258">
        <v>50</v>
      </c>
      <c r="W117" s="258">
        <v>178</v>
      </c>
      <c r="X117" s="257">
        <f t="shared" ref="X117:X121" si="824">Y117+Z117</f>
        <v>199</v>
      </c>
      <c r="Y117" s="258">
        <v>41</v>
      </c>
      <c r="Z117" s="258">
        <v>158</v>
      </c>
      <c r="AA117" s="257">
        <f t="shared" ref="AA117:AA121" si="825">AB117+AC117</f>
        <v>273</v>
      </c>
      <c r="AB117" s="258">
        <v>66</v>
      </c>
      <c r="AC117" s="258">
        <v>207</v>
      </c>
      <c r="AD117" s="257">
        <f t="shared" ref="AD117:AD121" si="826">AE117+AF117</f>
        <v>161</v>
      </c>
      <c r="AE117" s="258">
        <v>43</v>
      </c>
      <c r="AF117" s="258">
        <v>118</v>
      </c>
      <c r="AG117" s="257">
        <f t="shared" ref="AG117:AG121" si="827">AH117+AI117</f>
        <v>234</v>
      </c>
      <c r="AH117" s="258">
        <v>59</v>
      </c>
      <c r="AI117" s="258">
        <v>175</v>
      </c>
      <c r="AJ117" s="257">
        <f t="shared" ref="AJ117:AJ121" si="828">AK117+AL117</f>
        <v>81</v>
      </c>
      <c r="AK117" s="258">
        <v>13</v>
      </c>
      <c r="AL117" s="258">
        <v>68</v>
      </c>
      <c r="AM117" s="257">
        <f t="shared" ref="AM117:AM121" si="829">AN117+AO117</f>
        <v>175</v>
      </c>
      <c r="AN117" s="258">
        <v>37</v>
      </c>
      <c r="AO117" s="258">
        <v>138</v>
      </c>
      <c r="AP117" s="257">
        <f t="shared" ref="AP117:AP121" si="830">AQ117+AR117</f>
        <v>83</v>
      </c>
      <c r="AQ117" s="258">
        <v>15</v>
      </c>
      <c r="AR117" s="258">
        <v>68</v>
      </c>
      <c r="AS117" s="257">
        <f t="shared" ref="AS117:AS121" si="831">AT117+AU117</f>
        <v>70</v>
      </c>
      <c r="AT117" s="258">
        <v>22</v>
      </c>
      <c r="AU117" s="258">
        <v>48</v>
      </c>
      <c r="AV117" s="257">
        <f t="shared" ref="AV117:AV121" si="832">AW117+AX117</f>
        <v>118</v>
      </c>
      <c r="AW117" s="258">
        <v>27</v>
      </c>
      <c r="AX117" s="258">
        <v>91</v>
      </c>
      <c r="AY117" s="257">
        <f t="shared" ref="AY117:AY121" si="833">AZ117+BA117</f>
        <v>119</v>
      </c>
      <c r="AZ117" s="258">
        <v>25</v>
      </c>
      <c r="BA117" s="258">
        <v>94</v>
      </c>
      <c r="BB117" s="257">
        <f t="shared" ref="BB117:BB121" si="834">BC117+BD117</f>
        <v>69</v>
      </c>
      <c r="BC117" s="258">
        <v>17</v>
      </c>
      <c r="BD117" s="258">
        <v>52</v>
      </c>
      <c r="BE117" s="257">
        <f t="shared" ref="BE117:BE121" si="835">BF117+BG117</f>
        <v>119</v>
      </c>
      <c r="BF117" s="258">
        <v>27</v>
      </c>
      <c r="BG117" s="258">
        <v>92</v>
      </c>
      <c r="BH117" s="257">
        <f t="shared" ref="BH117:BH121" si="836">BI117+BJ117</f>
        <v>139</v>
      </c>
      <c r="BI117" s="258">
        <v>31</v>
      </c>
      <c r="BJ117" s="258">
        <v>108</v>
      </c>
      <c r="BK117" s="257">
        <f t="shared" ref="BK117:BK121" si="837">BL117+BM117</f>
        <v>140</v>
      </c>
      <c r="BL117" s="258">
        <v>25</v>
      </c>
      <c r="BM117" s="258">
        <v>115</v>
      </c>
      <c r="BN117" s="257">
        <f t="shared" ref="BN117:BN121" si="838">BO117+BP117</f>
        <v>106</v>
      </c>
      <c r="BO117" s="258">
        <v>28</v>
      </c>
      <c r="BP117" s="258">
        <v>78</v>
      </c>
      <c r="BQ117" s="257">
        <f t="shared" ref="BQ117:BQ121" si="839">BR117+BS117</f>
        <v>135</v>
      </c>
      <c r="BR117" s="258">
        <v>21</v>
      </c>
      <c r="BS117" s="258">
        <v>114</v>
      </c>
      <c r="BT117" s="257">
        <f t="shared" ref="BT117:BT121" si="840">BU117+BV117</f>
        <v>19</v>
      </c>
      <c r="BU117" s="258">
        <v>4</v>
      </c>
      <c r="BV117" s="259">
        <v>15</v>
      </c>
    </row>
    <row r="118" spans="1:74" s="71" customFormat="1" ht="15" customHeight="1" x14ac:dyDescent="0.3">
      <c r="A118" s="67" t="s">
        <v>28</v>
      </c>
      <c r="B118" s="57" t="s">
        <v>87</v>
      </c>
      <c r="C118" s="209">
        <f t="shared" si="817"/>
        <v>3464</v>
      </c>
      <c r="D118" s="210">
        <v>757</v>
      </c>
      <c r="E118" s="210">
        <v>2707</v>
      </c>
      <c r="F118" s="211">
        <f t="shared" si="818"/>
        <v>415</v>
      </c>
      <c r="G118" s="212">
        <v>62</v>
      </c>
      <c r="H118" s="212">
        <v>353</v>
      </c>
      <c r="I118" s="257">
        <f t="shared" si="819"/>
        <v>303</v>
      </c>
      <c r="J118" s="258">
        <v>59</v>
      </c>
      <c r="K118" s="258">
        <v>244</v>
      </c>
      <c r="L118" s="257">
        <f t="shared" si="820"/>
        <v>202</v>
      </c>
      <c r="M118" s="258">
        <v>44</v>
      </c>
      <c r="N118" s="258">
        <v>158</v>
      </c>
      <c r="O118" s="257">
        <f t="shared" si="821"/>
        <v>247</v>
      </c>
      <c r="P118" s="258">
        <v>53</v>
      </c>
      <c r="Q118" s="258">
        <v>194</v>
      </c>
      <c r="R118" s="257">
        <f t="shared" si="822"/>
        <v>247</v>
      </c>
      <c r="S118" s="258">
        <v>54</v>
      </c>
      <c r="T118" s="258">
        <v>193</v>
      </c>
      <c r="U118" s="257">
        <f t="shared" si="823"/>
        <v>171</v>
      </c>
      <c r="V118" s="258">
        <v>42</v>
      </c>
      <c r="W118" s="258">
        <v>129</v>
      </c>
      <c r="X118" s="257">
        <f t="shared" si="824"/>
        <v>136</v>
      </c>
      <c r="Y118" s="258">
        <v>32</v>
      </c>
      <c r="Z118" s="258">
        <v>104</v>
      </c>
      <c r="AA118" s="257">
        <f t="shared" si="825"/>
        <v>237</v>
      </c>
      <c r="AB118" s="258">
        <v>39</v>
      </c>
      <c r="AC118" s="258">
        <v>198</v>
      </c>
      <c r="AD118" s="257">
        <f t="shared" si="826"/>
        <v>149</v>
      </c>
      <c r="AE118" s="258">
        <v>30</v>
      </c>
      <c r="AF118" s="258">
        <v>119</v>
      </c>
      <c r="AG118" s="257">
        <f t="shared" si="827"/>
        <v>210</v>
      </c>
      <c r="AH118" s="258">
        <v>57</v>
      </c>
      <c r="AI118" s="258">
        <v>153</v>
      </c>
      <c r="AJ118" s="257">
        <f t="shared" si="828"/>
        <v>58</v>
      </c>
      <c r="AK118" s="258">
        <v>13</v>
      </c>
      <c r="AL118" s="258">
        <v>45</v>
      </c>
      <c r="AM118" s="257">
        <f t="shared" si="829"/>
        <v>154</v>
      </c>
      <c r="AN118" s="258">
        <v>41</v>
      </c>
      <c r="AO118" s="258">
        <v>113</v>
      </c>
      <c r="AP118" s="257">
        <f t="shared" si="830"/>
        <v>63</v>
      </c>
      <c r="AQ118" s="258">
        <v>20</v>
      </c>
      <c r="AR118" s="258">
        <v>43</v>
      </c>
      <c r="AS118" s="257">
        <f t="shared" si="831"/>
        <v>40</v>
      </c>
      <c r="AT118" s="258">
        <v>10</v>
      </c>
      <c r="AU118" s="258">
        <v>30</v>
      </c>
      <c r="AV118" s="257">
        <f t="shared" si="832"/>
        <v>99</v>
      </c>
      <c r="AW118" s="258">
        <v>16</v>
      </c>
      <c r="AX118" s="258">
        <v>83</v>
      </c>
      <c r="AY118" s="257">
        <f t="shared" si="833"/>
        <v>119</v>
      </c>
      <c r="AZ118" s="258">
        <v>34</v>
      </c>
      <c r="BA118" s="258">
        <v>85</v>
      </c>
      <c r="BB118" s="257">
        <f t="shared" si="834"/>
        <v>69</v>
      </c>
      <c r="BC118" s="258">
        <v>23</v>
      </c>
      <c r="BD118" s="258">
        <v>46</v>
      </c>
      <c r="BE118" s="257">
        <f t="shared" si="835"/>
        <v>92</v>
      </c>
      <c r="BF118" s="258">
        <v>25</v>
      </c>
      <c r="BG118" s="258">
        <v>67</v>
      </c>
      <c r="BH118" s="257">
        <f t="shared" si="836"/>
        <v>129</v>
      </c>
      <c r="BI118" s="258">
        <v>35</v>
      </c>
      <c r="BJ118" s="258">
        <v>94</v>
      </c>
      <c r="BK118" s="257">
        <f t="shared" si="837"/>
        <v>121</v>
      </c>
      <c r="BL118" s="258">
        <v>27</v>
      </c>
      <c r="BM118" s="258">
        <v>94</v>
      </c>
      <c r="BN118" s="257">
        <f t="shared" si="838"/>
        <v>71</v>
      </c>
      <c r="BO118" s="258">
        <v>19</v>
      </c>
      <c r="BP118" s="258">
        <v>52</v>
      </c>
      <c r="BQ118" s="257">
        <f t="shared" si="839"/>
        <v>120</v>
      </c>
      <c r="BR118" s="258">
        <v>20</v>
      </c>
      <c r="BS118" s="258">
        <v>100</v>
      </c>
      <c r="BT118" s="257">
        <f t="shared" si="840"/>
        <v>12</v>
      </c>
      <c r="BU118" s="258">
        <v>2</v>
      </c>
      <c r="BV118" s="259">
        <v>10</v>
      </c>
    </row>
    <row r="119" spans="1:74" s="71" customFormat="1" ht="15" customHeight="1" x14ac:dyDescent="0.3">
      <c r="A119" s="67" t="s">
        <v>29</v>
      </c>
      <c r="B119" s="57" t="s">
        <v>88</v>
      </c>
      <c r="C119" s="209">
        <f t="shared" si="817"/>
        <v>2457</v>
      </c>
      <c r="D119" s="210">
        <v>509</v>
      </c>
      <c r="E119" s="210">
        <v>1948</v>
      </c>
      <c r="F119" s="211">
        <f t="shared" si="818"/>
        <v>280</v>
      </c>
      <c r="G119" s="212">
        <v>44</v>
      </c>
      <c r="H119" s="212">
        <v>236</v>
      </c>
      <c r="I119" s="257">
        <f t="shared" si="819"/>
        <v>194</v>
      </c>
      <c r="J119" s="258">
        <v>31</v>
      </c>
      <c r="K119" s="258">
        <v>163</v>
      </c>
      <c r="L119" s="257">
        <f t="shared" si="820"/>
        <v>157</v>
      </c>
      <c r="M119" s="258">
        <v>38</v>
      </c>
      <c r="N119" s="258">
        <v>119</v>
      </c>
      <c r="O119" s="257">
        <f t="shared" si="821"/>
        <v>202</v>
      </c>
      <c r="P119" s="258">
        <v>40</v>
      </c>
      <c r="Q119" s="258">
        <v>162</v>
      </c>
      <c r="R119" s="257">
        <f t="shared" si="822"/>
        <v>163</v>
      </c>
      <c r="S119" s="258">
        <v>30</v>
      </c>
      <c r="T119" s="258">
        <v>133</v>
      </c>
      <c r="U119" s="257">
        <f t="shared" si="823"/>
        <v>122</v>
      </c>
      <c r="V119" s="258">
        <v>25</v>
      </c>
      <c r="W119" s="258">
        <v>97</v>
      </c>
      <c r="X119" s="257">
        <f t="shared" si="824"/>
        <v>109</v>
      </c>
      <c r="Y119" s="258">
        <v>33</v>
      </c>
      <c r="Z119" s="258">
        <v>76</v>
      </c>
      <c r="AA119" s="257">
        <f t="shared" si="825"/>
        <v>197</v>
      </c>
      <c r="AB119" s="258">
        <v>38</v>
      </c>
      <c r="AC119" s="258">
        <v>159</v>
      </c>
      <c r="AD119" s="257">
        <f t="shared" si="826"/>
        <v>117</v>
      </c>
      <c r="AE119" s="258">
        <v>22</v>
      </c>
      <c r="AF119" s="258">
        <v>95</v>
      </c>
      <c r="AG119" s="257">
        <f t="shared" si="827"/>
        <v>137</v>
      </c>
      <c r="AH119" s="258">
        <v>29</v>
      </c>
      <c r="AI119" s="258">
        <v>108</v>
      </c>
      <c r="AJ119" s="257">
        <f t="shared" si="828"/>
        <v>42</v>
      </c>
      <c r="AK119" s="258">
        <v>6</v>
      </c>
      <c r="AL119" s="258">
        <v>36</v>
      </c>
      <c r="AM119" s="257">
        <f t="shared" si="829"/>
        <v>116</v>
      </c>
      <c r="AN119" s="258">
        <v>30</v>
      </c>
      <c r="AO119" s="258">
        <v>86</v>
      </c>
      <c r="AP119" s="257">
        <f t="shared" si="830"/>
        <v>48</v>
      </c>
      <c r="AQ119" s="258">
        <v>11</v>
      </c>
      <c r="AR119" s="258">
        <v>37</v>
      </c>
      <c r="AS119" s="257">
        <f t="shared" si="831"/>
        <v>28</v>
      </c>
      <c r="AT119" s="258">
        <v>5</v>
      </c>
      <c r="AU119" s="258">
        <v>23</v>
      </c>
      <c r="AV119" s="257">
        <f t="shared" si="832"/>
        <v>54</v>
      </c>
      <c r="AW119" s="258">
        <v>11</v>
      </c>
      <c r="AX119" s="258">
        <v>43</v>
      </c>
      <c r="AY119" s="257">
        <f t="shared" si="833"/>
        <v>84</v>
      </c>
      <c r="AZ119" s="258">
        <v>17</v>
      </c>
      <c r="BA119" s="258">
        <v>67</v>
      </c>
      <c r="BB119" s="257">
        <f t="shared" si="834"/>
        <v>41</v>
      </c>
      <c r="BC119" s="258">
        <v>6</v>
      </c>
      <c r="BD119" s="258">
        <v>35</v>
      </c>
      <c r="BE119" s="257">
        <f t="shared" si="835"/>
        <v>66</v>
      </c>
      <c r="BF119" s="258">
        <v>17</v>
      </c>
      <c r="BG119" s="258">
        <v>49</v>
      </c>
      <c r="BH119" s="257">
        <f t="shared" si="836"/>
        <v>74</v>
      </c>
      <c r="BI119" s="258">
        <v>22</v>
      </c>
      <c r="BJ119" s="258">
        <v>52</v>
      </c>
      <c r="BK119" s="257">
        <f t="shared" si="837"/>
        <v>96</v>
      </c>
      <c r="BL119" s="258">
        <v>29</v>
      </c>
      <c r="BM119" s="258">
        <v>67</v>
      </c>
      <c r="BN119" s="257">
        <f t="shared" si="838"/>
        <v>51</v>
      </c>
      <c r="BO119" s="258">
        <v>11</v>
      </c>
      <c r="BP119" s="258">
        <v>40</v>
      </c>
      <c r="BQ119" s="257">
        <f t="shared" si="839"/>
        <v>71</v>
      </c>
      <c r="BR119" s="258">
        <v>12</v>
      </c>
      <c r="BS119" s="258">
        <v>59</v>
      </c>
      <c r="BT119" s="257">
        <f t="shared" si="840"/>
        <v>8</v>
      </c>
      <c r="BU119" s="258">
        <v>2</v>
      </c>
      <c r="BV119" s="259">
        <v>6</v>
      </c>
    </row>
    <row r="120" spans="1:74" s="71" customFormat="1" ht="15" customHeight="1" x14ac:dyDescent="0.3">
      <c r="A120" s="67" t="s">
        <v>30</v>
      </c>
      <c r="B120" s="57" t="s">
        <v>89</v>
      </c>
      <c r="C120" s="209">
        <f t="shared" si="817"/>
        <v>1873</v>
      </c>
      <c r="D120" s="210">
        <v>385</v>
      </c>
      <c r="E120" s="210">
        <v>1488</v>
      </c>
      <c r="F120" s="211">
        <f t="shared" si="818"/>
        <v>203</v>
      </c>
      <c r="G120" s="212">
        <v>37</v>
      </c>
      <c r="H120" s="212">
        <v>166</v>
      </c>
      <c r="I120" s="257">
        <f t="shared" si="819"/>
        <v>155</v>
      </c>
      <c r="J120" s="258">
        <v>38</v>
      </c>
      <c r="K120" s="258">
        <v>117</v>
      </c>
      <c r="L120" s="257">
        <f t="shared" si="820"/>
        <v>97</v>
      </c>
      <c r="M120" s="258">
        <v>17</v>
      </c>
      <c r="N120" s="258">
        <v>80</v>
      </c>
      <c r="O120" s="257">
        <f t="shared" si="821"/>
        <v>165</v>
      </c>
      <c r="P120" s="258">
        <v>44</v>
      </c>
      <c r="Q120" s="258">
        <v>121</v>
      </c>
      <c r="R120" s="257">
        <f t="shared" si="822"/>
        <v>111</v>
      </c>
      <c r="S120" s="258">
        <v>23</v>
      </c>
      <c r="T120" s="258">
        <v>88</v>
      </c>
      <c r="U120" s="257">
        <f t="shared" si="823"/>
        <v>103</v>
      </c>
      <c r="V120" s="258">
        <v>24</v>
      </c>
      <c r="W120" s="258">
        <v>79</v>
      </c>
      <c r="X120" s="257">
        <f t="shared" si="824"/>
        <v>65</v>
      </c>
      <c r="Y120" s="258">
        <v>18</v>
      </c>
      <c r="Z120" s="258">
        <v>47</v>
      </c>
      <c r="AA120" s="257">
        <f t="shared" si="825"/>
        <v>129</v>
      </c>
      <c r="AB120" s="258">
        <v>28</v>
      </c>
      <c r="AC120" s="258">
        <v>101</v>
      </c>
      <c r="AD120" s="257">
        <f t="shared" si="826"/>
        <v>86</v>
      </c>
      <c r="AE120" s="258">
        <v>14</v>
      </c>
      <c r="AF120" s="258">
        <v>72</v>
      </c>
      <c r="AG120" s="257">
        <f t="shared" si="827"/>
        <v>95</v>
      </c>
      <c r="AH120" s="258">
        <v>18</v>
      </c>
      <c r="AI120" s="258">
        <v>77</v>
      </c>
      <c r="AJ120" s="257">
        <f t="shared" si="828"/>
        <v>30</v>
      </c>
      <c r="AK120" s="258">
        <v>6</v>
      </c>
      <c r="AL120" s="258">
        <v>24</v>
      </c>
      <c r="AM120" s="257">
        <f t="shared" si="829"/>
        <v>84</v>
      </c>
      <c r="AN120" s="258">
        <v>19</v>
      </c>
      <c r="AO120" s="258">
        <v>65</v>
      </c>
      <c r="AP120" s="257">
        <f t="shared" si="830"/>
        <v>35</v>
      </c>
      <c r="AQ120" s="258">
        <v>5</v>
      </c>
      <c r="AR120" s="258">
        <v>30</v>
      </c>
      <c r="AS120" s="257">
        <f t="shared" si="831"/>
        <v>31</v>
      </c>
      <c r="AT120" s="258">
        <v>7</v>
      </c>
      <c r="AU120" s="258">
        <v>24</v>
      </c>
      <c r="AV120" s="257">
        <f t="shared" si="832"/>
        <v>75</v>
      </c>
      <c r="AW120" s="258">
        <v>18</v>
      </c>
      <c r="AX120" s="258">
        <v>57</v>
      </c>
      <c r="AY120" s="257">
        <f t="shared" si="833"/>
        <v>63</v>
      </c>
      <c r="AZ120" s="258">
        <v>15</v>
      </c>
      <c r="BA120" s="258">
        <v>48</v>
      </c>
      <c r="BB120" s="257">
        <f t="shared" si="834"/>
        <v>36</v>
      </c>
      <c r="BC120" s="258">
        <v>7</v>
      </c>
      <c r="BD120" s="258">
        <v>29</v>
      </c>
      <c r="BE120" s="257">
        <f t="shared" si="835"/>
        <v>57</v>
      </c>
      <c r="BF120" s="258">
        <v>13</v>
      </c>
      <c r="BG120" s="258">
        <v>44</v>
      </c>
      <c r="BH120" s="257">
        <f t="shared" si="836"/>
        <v>59</v>
      </c>
      <c r="BI120" s="258">
        <v>12</v>
      </c>
      <c r="BJ120" s="258">
        <v>47</v>
      </c>
      <c r="BK120" s="257">
        <f t="shared" si="837"/>
        <v>44</v>
      </c>
      <c r="BL120" s="258">
        <v>7</v>
      </c>
      <c r="BM120" s="258">
        <v>37</v>
      </c>
      <c r="BN120" s="257">
        <f t="shared" si="838"/>
        <v>73</v>
      </c>
      <c r="BO120" s="258">
        <v>9</v>
      </c>
      <c r="BP120" s="258">
        <v>64</v>
      </c>
      <c r="BQ120" s="257">
        <f t="shared" si="839"/>
        <v>70</v>
      </c>
      <c r="BR120" s="258">
        <v>4</v>
      </c>
      <c r="BS120" s="258">
        <v>66</v>
      </c>
      <c r="BT120" s="257">
        <f t="shared" si="840"/>
        <v>7</v>
      </c>
      <c r="BU120" s="258">
        <v>2</v>
      </c>
      <c r="BV120" s="259">
        <v>5</v>
      </c>
    </row>
    <row r="121" spans="1:74" s="71" customFormat="1" ht="15" customHeight="1" x14ac:dyDescent="0.3">
      <c r="A121" s="67" t="s">
        <v>6</v>
      </c>
      <c r="B121" s="58" t="s">
        <v>90</v>
      </c>
      <c r="C121" s="213">
        <f t="shared" si="817"/>
        <v>1286</v>
      </c>
      <c r="D121" s="214">
        <v>272</v>
      </c>
      <c r="E121" s="214">
        <v>1014</v>
      </c>
      <c r="F121" s="215">
        <f t="shared" si="818"/>
        <v>154</v>
      </c>
      <c r="G121" s="216">
        <v>27</v>
      </c>
      <c r="H121" s="216">
        <v>127</v>
      </c>
      <c r="I121" s="262">
        <f t="shared" si="819"/>
        <v>104</v>
      </c>
      <c r="J121" s="263">
        <v>25</v>
      </c>
      <c r="K121" s="263">
        <v>79</v>
      </c>
      <c r="L121" s="262">
        <f t="shared" si="820"/>
        <v>55</v>
      </c>
      <c r="M121" s="263">
        <v>11</v>
      </c>
      <c r="N121" s="263">
        <v>44</v>
      </c>
      <c r="O121" s="262">
        <f t="shared" si="821"/>
        <v>97</v>
      </c>
      <c r="P121" s="263">
        <v>25</v>
      </c>
      <c r="Q121" s="263">
        <v>72</v>
      </c>
      <c r="R121" s="262">
        <f t="shared" si="822"/>
        <v>91</v>
      </c>
      <c r="S121" s="263">
        <v>17</v>
      </c>
      <c r="T121" s="263">
        <v>74</v>
      </c>
      <c r="U121" s="262">
        <f t="shared" si="823"/>
        <v>71</v>
      </c>
      <c r="V121" s="263">
        <v>16</v>
      </c>
      <c r="W121" s="263">
        <v>55</v>
      </c>
      <c r="X121" s="262">
        <f t="shared" si="824"/>
        <v>45</v>
      </c>
      <c r="Y121" s="263">
        <v>12</v>
      </c>
      <c r="Z121" s="263">
        <v>33</v>
      </c>
      <c r="AA121" s="262">
        <f t="shared" si="825"/>
        <v>109</v>
      </c>
      <c r="AB121" s="263">
        <v>22</v>
      </c>
      <c r="AC121" s="263">
        <v>87</v>
      </c>
      <c r="AD121" s="262">
        <f t="shared" si="826"/>
        <v>65</v>
      </c>
      <c r="AE121" s="263">
        <v>12</v>
      </c>
      <c r="AF121" s="263">
        <v>53</v>
      </c>
      <c r="AG121" s="262">
        <f t="shared" si="827"/>
        <v>61</v>
      </c>
      <c r="AH121" s="263">
        <v>10</v>
      </c>
      <c r="AI121" s="263">
        <v>51</v>
      </c>
      <c r="AJ121" s="262">
        <f t="shared" si="828"/>
        <v>16</v>
      </c>
      <c r="AK121" s="263">
        <v>6</v>
      </c>
      <c r="AL121" s="263">
        <v>10</v>
      </c>
      <c r="AM121" s="262">
        <f t="shared" si="829"/>
        <v>53</v>
      </c>
      <c r="AN121" s="263">
        <v>9</v>
      </c>
      <c r="AO121" s="263">
        <v>44</v>
      </c>
      <c r="AP121" s="262">
        <f t="shared" si="830"/>
        <v>20</v>
      </c>
      <c r="AQ121" s="263">
        <v>2</v>
      </c>
      <c r="AR121" s="263">
        <v>18</v>
      </c>
      <c r="AS121" s="262">
        <f t="shared" si="831"/>
        <v>13</v>
      </c>
      <c r="AT121" s="263">
        <v>7</v>
      </c>
      <c r="AU121" s="263">
        <v>6</v>
      </c>
      <c r="AV121" s="262">
        <f t="shared" si="832"/>
        <v>37</v>
      </c>
      <c r="AW121" s="263">
        <v>6</v>
      </c>
      <c r="AX121" s="263">
        <v>31</v>
      </c>
      <c r="AY121" s="262">
        <f t="shared" si="833"/>
        <v>36</v>
      </c>
      <c r="AZ121" s="263">
        <v>8</v>
      </c>
      <c r="BA121" s="263">
        <v>28</v>
      </c>
      <c r="BB121" s="262">
        <f t="shared" si="834"/>
        <v>25</v>
      </c>
      <c r="BC121" s="263">
        <v>7</v>
      </c>
      <c r="BD121" s="263">
        <v>18</v>
      </c>
      <c r="BE121" s="262">
        <f t="shared" si="835"/>
        <v>34</v>
      </c>
      <c r="BF121" s="263">
        <v>9</v>
      </c>
      <c r="BG121" s="263">
        <v>25</v>
      </c>
      <c r="BH121" s="262">
        <f t="shared" si="836"/>
        <v>39</v>
      </c>
      <c r="BI121" s="263">
        <v>9</v>
      </c>
      <c r="BJ121" s="263">
        <v>30</v>
      </c>
      <c r="BK121" s="262">
        <f t="shared" si="837"/>
        <v>68</v>
      </c>
      <c r="BL121" s="263">
        <v>15</v>
      </c>
      <c r="BM121" s="263">
        <v>53</v>
      </c>
      <c r="BN121" s="262">
        <f t="shared" si="838"/>
        <v>39</v>
      </c>
      <c r="BO121" s="263">
        <v>10</v>
      </c>
      <c r="BP121" s="263">
        <v>29</v>
      </c>
      <c r="BQ121" s="262">
        <f t="shared" si="839"/>
        <v>49</v>
      </c>
      <c r="BR121" s="263">
        <v>6</v>
      </c>
      <c r="BS121" s="263">
        <v>43</v>
      </c>
      <c r="BT121" s="262">
        <f t="shared" si="840"/>
        <v>5</v>
      </c>
      <c r="BU121" s="263">
        <v>1</v>
      </c>
      <c r="BV121" s="264">
        <v>4</v>
      </c>
    </row>
    <row r="122" spans="1:74" s="8" customFormat="1" ht="15" customHeight="1" x14ac:dyDescent="0.3">
      <c r="A122" s="67" t="s">
        <v>102</v>
      </c>
      <c r="B122" s="54" t="s">
        <v>22</v>
      </c>
      <c r="C122" s="185">
        <f>D122+E122</f>
        <v>3143</v>
      </c>
      <c r="D122" s="185">
        <f>SUM(D123:D127)</f>
        <v>565</v>
      </c>
      <c r="E122" s="185">
        <f t="shared" ref="E122" si="841">SUM(E123:E127)</f>
        <v>2578</v>
      </c>
      <c r="F122" s="208">
        <f>SUM(F123:F127)</f>
        <v>358</v>
      </c>
      <c r="G122" s="195">
        <f>SUM(G123:G127)</f>
        <v>74</v>
      </c>
      <c r="H122" s="195">
        <f t="shared" ref="H122" si="842">SUM(H123:H127)</f>
        <v>284</v>
      </c>
      <c r="I122" s="265">
        <f t="shared" ref="I122:AG122" si="843">SUM(I123:I127)</f>
        <v>337</v>
      </c>
      <c r="J122" s="266">
        <f>SUM(J123:J127)</f>
        <v>64</v>
      </c>
      <c r="K122" s="266">
        <f t="shared" ref="K122" si="844">SUM(K123:K127)</f>
        <v>273</v>
      </c>
      <c r="L122" s="265">
        <f t="shared" si="843"/>
        <v>208</v>
      </c>
      <c r="M122" s="266">
        <f>SUM(M123:M127)</f>
        <v>40</v>
      </c>
      <c r="N122" s="266">
        <f t="shared" ref="N122" si="845">SUM(N123:N127)</f>
        <v>168</v>
      </c>
      <c r="O122" s="265">
        <f t="shared" si="843"/>
        <v>232</v>
      </c>
      <c r="P122" s="266">
        <f>SUM(P123:P127)</f>
        <v>42</v>
      </c>
      <c r="Q122" s="266">
        <f t="shared" ref="Q122" si="846">SUM(Q123:Q127)</f>
        <v>190</v>
      </c>
      <c r="R122" s="265">
        <f t="shared" si="843"/>
        <v>221</v>
      </c>
      <c r="S122" s="266">
        <f>SUM(S123:S127)</f>
        <v>29</v>
      </c>
      <c r="T122" s="266">
        <f t="shared" ref="T122" si="847">SUM(T123:T127)</f>
        <v>192</v>
      </c>
      <c r="U122" s="265">
        <f t="shared" si="843"/>
        <v>192</v>
      </c>
      <c r="V122" s="266">
        <f>SUM(V123:V127)</f>
        <v>36</v>
      </c>
      <c r="W122" s="266">
        <f t="shared" ref="W122" si="848">SUM(W123:W127)</f>
        <v>156</v>
      </c>
      <c r="X122" s="265">
        <f t="shared" si="843"/>
        <v>116</v>
      </c>
      <c r="Y122" s="266">
        <f>SUM(Y123:Y127)</f>
        <v>14</v>
      </c>
      <c r="Z122" s="266">
        <f t="shared" ref="Z122" si="849">SUM(Z123:Z127)</f>
        <v>102</v>
      </c>
      <c r="AA122" s="265">
        <f t="shared" si="843"/>
        <v>219</v>
      </c>
      <c r="AB122" s="266">
        <f>SUM(AB123:AB127)</f>
        <v>38</v>
      </c>
      <c r="AC122" s="266">
        <f>SUM(AC123:AC127)</f>
        <v>181</v>
      </c>
      <c r="AD122" s="265">
        <f t="shared" si="843"/>
        <v>148</v>
      </c>
      <c r="AE122" s="266">
        <f t="shared" ref="AE122:AF122" si="850">SUM(AE123:AE127)</f>
        <v>31</v>
      </c>
      <c r="AF122" s="266">
        <f t="shared" si="850"/>
        <v>117</v>
      </c>
      <c r="AG122" s="265">
        <f t="shared" si="843"/>
        <v>164</v>
      </c>
      <c r="AH122" s="266">
        <f t="shared" ref="AH122:AI122" si="851">SUM(AH123:AH127)</f>
        <v>33</v>
      </c>
      <c r="AI122" s="266">
        <f t="shared" si="851"/>
        <v>131</v>
      </c>
      <c r="AJ122" s="265">
        <f t="shared" ref="AJ122:BN122" si="852">SUM(AJ123:AJ127)</f>
        <v>37</v>
      </c>
      <c r="AK122" s="266">
        <f t="shared" ref="AK122:AL122" si="853">SUM(AK123:AK127)</f>
        <v>5</v>
      </c>
      <c r="AL122" s="266">
        <f t="shared" si="853"/>
        <v>32</v>
      </c>
      <c r="AM122" s="265">
        <f t="shared" si="852"/>
        <v>122</v>
      </c>
      <c r="AN122" s="266">
        <f t="shared" ref="AN122:AO122" si="854">SUM(AN123:AN127)</f>
        <v>18</v>
      </c>
      <c r="AO122" s="266">
        <f t="shared" si="854"/>
        <v>104</v>
      </c>
      <c r="AP122" s="265">
        <f t="shared" si="852"/>
        <v>46</v>
      </c>
      <c r="AQ122" s="266">
        <f t="shared" ref="AQ122" si="855">SUM(AQ123:AQ127)</f>
        <v>8</v>
      </c>
      <c r="AR122" s="266">
        <f>SUM(AR123:AR127)</f>
        <v>38</v>
      </c>
      <c r="AS122" s="265">
        <f t="shared" si="852"/>
        <v>35</v>
      </c>
      <c r="AT122" s="266">
        <f t="shared" ref="AT122:AU122" si="856">SUM(AT123:AT127)</f>
        <v>8</v>
      </c>
      <c r="AU122" s="266">
        <f t="shared" si="856"/>
        <v>27</v>
      </c>
      <c r="AV122" s="265">
        <f t="shared" si="852"/>
        <v>67</v>
      </c>
      <c r="AW122" s="266">
        <f t="shared" ref="AW122" si="857">SUM(AW123:AW127)</f>
        <v>13</v>
      </c>
      <c r="AX122" s="266">
        <f>SUM(AX123:AX127)</f>
        <v>54</v>
      </c>
      <c r="AY122" s="265">
        <f t="shared" si="852"/>
        <v>96</v>
      </c>
      <c r="AZ122" s="266">
        <f t="shared" ref="AZ122" si="858">SUM(AZ123:AZ127)</f>
        <v>18</v>
      </c>
      <c r="BA122" s="266">
        <f>SUM(BA123:BA127)</f>
        <v>78</v>
      </c>
      <c r="BB122" s="265">
        <f t="shared" si="852"/>
        <v>51</v>
      </c>
      <c r="BC122" s="266">
        <f t="shared" ref="BC122" si="859">SUM(BC123:BC127)</f>
        <v>14</v>
      </c>
      <c r="BD122" s="266">
        <f>SUM(BD123:BD127)</f>
        <v>37</v>
      </c>
      <c r="BE122" s="265">
        <f t="shared" si="852"/>
        <v>96</v>
      </c>
      <c r="BF122" s="266">
        <f t="shared" ref="BF122" si="860">SUM(BF123:BF127)</f>
        <v>15</v>
      </c>
      <c r="BG122" s="266">
        <f>SUM(BG123:BG127)</f>
        <v>81</v>
      </c>
      <c r="BH122" s="265">
        <f t="shared" si="852"/>
        <v>106</v>
      </c>
      <c r="BI122" s="266">
        <f t="shared" ref="BI122" si="861">SUM(BI123:BI127)</f>
        <v>11</v>
      </c>
      <c r="BJ122" s="266">
        <f>SUM(BJ123:BJ127)</f>
        <v>95</v>
      </c>
      <c r="BK122" s="265">
        <f t="shared" si="852"/>
        <v>97</v>
      </c>
      <c r="BL122" s="266">
        <f t="shared" ref="BL122" si="862">SUM(BL123:BL127)</f>
        <v>17</v>
      </c>
      <c r="BM122" s="266">
        <f>SUM(BM123:BM127)</f>
        <v>80</v>
      </c>
      <c r="BN122" s="265">
        <f t="shared" si="852"/>
        <v>86</v>
      </c>
      <c r="BO122" s="266">
        <f t="shared" ref="BO122" si="863">SUM(BO123:BO127)</f>
        <v>16</v>
      </c>
      <c r="BP122" s="266">
        <f>SUM(BP123:BP127)</f>
        <v>70</v>
      </c>
      <c r="BQ122" s="265">
        <f t="shared" ref="BQ122:BT122" si="864">SUM(BQ123:BQ127)</f>
        <v>89</v>
      </c>
      <c r="BR122" s="266">
        <f t="shared" ref="BR122" si="865">SUM(BR123:BR127)</f>
        <v>16</v>
      </c>
      <c r="BS122" s="266">
        <f>SUM(BS123:BS127)</f>
        <v>73</v>
      </c>
      <c r="BT122" s="265">
        <f t="shared" si="864"/>
        <v>20</v>
      </c>
      <c r="BU122" s="266">
        <f t="shared" ref="BU122" si="866">SUM(BU123:BU127)</f>
        <v>5</v>
      </c>
      <c r="BV122" s="310">
        <f>SUM(BV123:BV127)</f>
        <v>15</v>
      </c>
    </row>
    <row r="123" spans="1:74" s="71" customFormat="1" ht="15" customHeight="1" x14ac:dyDescent="0.3">
      <c r="A123" s="67" t="s">
        <v>31</v>
      </c>
      <c r="B123" s="57" t="s">
        <v>117</v>
      </c>
      <c r="C123" s="209">
        <f t="shared" ref="C123:C127" si="867">D123+E123</f>
        <v>1038</v>
      </c>
      <c r="D123" s="210">
        <v>193</v>
      </c>
      <c r="E123" s="210">
        <v>845</v>
      </c>
      <c r="F123" s="211">
        <f t="shared" ref="F123:F127" si="868">G123+H123</f>
        <v>110</v>
      </c>
      <c r="G123" s="212">
        <v>32</v>
      </c>
      <c r="H123" s="212">
        <v>78</v>
      </c>
      <c r="I123" s="257">
        <f t="shared" ref="I123:I127" si="869">J123+K123</f>
        <v>115</v>
      </c>
      <c r="J123" s="258">
        <v>23</v>
      </c>
      <c r="K123" s="258">
        <v>92</v>
      </c>
      <c r="L123" s="257">
        <f t="shared" ref="L123:L127" si="870">M123+N123</f>
        <v>65</v>
      </c>
      <c r="M123" s="258">
        <v>10</v>
      </c>
      <c r="N123" s="258">
        <v>55</v>
      </c>
      <c r="O123" s="257">
        <f t="shared" ref="O123:O127" si="871">P123+Q123</f>
        <v>78</v>
      </c>
      <c r="P123" s="258">
        <v>11</v>
      </c>
      <c r="Q123" s="258">
        <v>67</v>
      </c>
      <c r="R123" s="257">
        <f t="shared" ref="R123:R127" si="872">S123+T123</f>
        <v>63</v>
      </c>
      <c r="S123" s="258">
        <v>9</v>
      </c>
      <c r="T123" s="258">
        <v>54</v>
      </c>
      <c r="U123" s="257">
        <f t="shared" ref="U123:U127" si="873">V123+W123</f>
        <v>66</v>
      </c>
      <c r="V123" s="258">
        <v>11</v>
      </c>
      <c r="W123" s="258">
        <v>55</v>
      </c>
      <c r="X123" s="257">
        <f t="shared" ref="X123:X127" si="874">Y123+Z123</f>
        <v>31</v>
      </c>
      <c r="Y123" s="258">
        <v>4</v>
      </c>
      <c r="Z123" s="258">
        <v>27</v>
      </c>
      <c r="AA123" s="257">
        <f t="shared" ref="AA123:AA127" si="875">AB123+AC123</f>
        <v>60</v>
      </c>
      <c r="AB123" s="258">
        <v>10</v>
      </c>
      <c r="AC123" s="258">
        <v>50</v>
      </c>
      <c r="AD123" s="257">
        <f t="shared" ref="AD123:AD127" si="876">AE123+AF123</f>
        <v>42</v>
      </c>
      <c r="AE123" s="258">
        <v>11</v>
      </c>
      <c r="AF123" s="258">
        <v>31</v>
      </c>
      <c r="AG123" s="257">
        <f t="shared" ref="AG123:AG127" si="877">AH123+AI123</f>
        <v>63</v>
      </c>
      <c r="AH123" s="258">
        <v>13</v>
      </c>
      <c r="AI123" s="258">
        <v>50</v>
      </c>
      <c r="AJ123" s="257">
        <f t="shared" ref="AJ123:AJ127" si="878">AK123+AL123</f>
        <v>10</v>
      </c>
      <c r="AK123" s="258">
        <v>1</v>
      </c>
      <c r="AL123" s="258">
        <v>9</v>
      </c>
      <c r="AM123" s="257">
        <f t="shared" ref="AM123:AM127" si="879">AN123+AO123</f>
        <v>42</v>
      </c>
      <c r="AN123" s="258">
        <v>8</v>
      </c>
      <c r="AO123" s="258">
        <v>34</v>
      </c>
      <c r="AP123" s="257">
        <f t="shared" ref="AP123:AP127" si="880">AQ123+AR123</f>
        <v>13</v>
      </c>
      <c r="AQ123" s="258">
        <v>0</v>
      </c>
      <c r="AR123" s="258">
        <v>13</v>
      </c>
      <c r="AS123" s="257">
        <f t="shared" ref="AS123:AS127" si="881">AT123+AU123</f>
        <v>12</v>
      </c>
      <c r="AT123" s="258">
        <v>2</v>
      </c>
      <c r="AU123" s="258">
        <v>10</v>
      </c>
      <c r="AV123" s="257">
        <f t="shared" ref="AV123:AV127" si="882">AW123+AX123</f>
        <v>22</v>
      </c>
      <c r="AW123" s="258">
        <v>2</v>
      </c>
      <c r="AX123" s="258">
        <v>20</v>
      </c>
      <c r="AY123" s="257">
        <f t="shared" ref="AY123:AY127" si="883">AZ123+BA123</f>
        <v>39</v>
      </c>
      <c r="AZ123" s="258">
        <v>9</v>
      </c>
      <c r="BA123" s="258">
        <v>30</v>
      </c>
      <c r="BB123" s="257">
        <f t="shared" ref="BB123:BB127" si="884">BC123+BD123</f>
        <v>21</v>
      </c>
      <c r="BC123" s="258">
        <v>6</v>
      </c>
      <c r="BD123" s="258">
        <v>15</v>
      </c>
      <c r="BE123" s="257">
        <f t="shared" ref="BE123:BE127" si="885">BF123+BG123</f>
        <v>35</v>
      </c>
      <c r="BF123" s="258">
        <v>2</v>
      </c>
      <c r="BG123" s="258">
        <v>33</v>
      </c>
      <c r="BH123" s="257">
        <f t="shared" ref="BH123:BH127" si="886">BI123+BJ123</f>
        <v>38</v>
      </c>
      <c r="BI123" s="258">
        <v>4</v>
      </c>
      <c r="BJ123" s="258">
        <v>34</v>
      </c>
      <c r="BK123" s="257">
        <f t="shared" ref="BK123:BK127" si="887">BL123+BM123</f>
        <v>35</v>
      </c>
      <c r="BL123" s="258">
        <v>7</v>
      </c>
      <c r="BM123" s="258">
        <v>28</v>
      </c>
      <c r="BN123" s="257">
        <f t="shared" ref="BN123:BN127" si="888">BO123+BP123</f>
        <v>37</v>
      </c>
      <c r="BO123" s="258">
        <v>7</v>
      </c>
      <c r="BP123" s="258">
        <v>30</v>
      </c>
      <c r="BQ123" s="257">
        <f t="shared" ref="BQ123:BQ127" si="889">BR123+BS123</f>
        <v>33</v>
      </c>
      <c r="BR123" s="258">
        <v>7</v>
      </c>
      <c r="BS123" s="258">
        <v>26</v>
      </c>
      <c r="BT123" s="257">
        <f t="shared" ref="BT123:BT127" si="890">BU123+BV123</f>
        <v>8</v>
      </c>
      <c r="BU123" s="258">
        <v>4</v>
      </c>
      <c r="BV123" s="259">
        <v>4</v>
      </c>
    </row>
    <row r="124" spans="1:74" s="71" customFormat="1" ht="15" customHeight="1" x14ac:dyDescent="0.3">
      <c r="A124" s="67" t="s">
        <v>32</v>
      </c>
      <c r="B124" s="57" t="s">
        <v>91</v>
      </c>
      <c r="C124" s="209">
        <f t="shared" si="867"/>
        <v>860</v>
      </c>
      <c r="D124" s="210">
        <v>159</v>
      </c>
      <c r="E124" s="210">
        <v>701</v>
      </c>
      <c r="F124" s="211">
        <f t="shared" si="868"/>
        <v>110</v>
      </c>
      <c r="G124" s="212">
        <v>22</v>
      </c>
      <c r="H124" s="212">
        <v>88</v>
      </c>
      <c r="I124" s="257">
        <f t="shared" si="869"/>
        <v>101</v>
      </c>
      <c r="J124" s="258">
        <v>20</v>
      </c>
      <c r="K124" s="258">
        <v>81</v>
      </c>
      <c r="L124" s="257">
        <f t="shared" si="870"/>
        <v>60</v>
      </c>
      <c r="M124" s="258">
        <v>15</v>
      </c>
      <c r="N124" s="258">
        <v>45</v>
      </c>
      <c r="O124" s="257">
        <f t="shared" si="871"/>
        <v>64</v>
      </c>
      <c r="P124" s="258">
        <v>13</v>
      </c>
      <c r="Q124" s="258">
        <v>51</v>
      </c>
      <c r="R124" s="257">
        <f t="shared" si="872"/>
        <v>66</v>
      </c>
      <c r="S124" s="258">
        <v>7</v>
      </c>
      <c r="T124" s="258">
        <v>59</v>
      </c>
      <c r="U124" s="257">
        <f t="shared" si="873"/>
        <v>36</v>
      </c>
      <c r="V124" s="258">
        <v>6</v>
      </c>
      <c r="W124" s="258">
        <v>30</v>
      </c>
      <c r="X124" s="257">
        <f t="shared" si="874"/>
        <v>32</v>
      </c>
      <c r="Y124" s="258">
        <v>3</v>
      </c>
      <c r="Z124" s="258">
        <v>29</v>
      </c>
      <c r="AA124" s="257">
        <f t="shared" si="875"/>
        <v>70</v>
      </c>
      <c r="AB124" s="258">
        <v>12</v>
      </c>
      <c r="AC124" s="258">
        <v>58</v>
      </c>
      <c r="AD124" s="257">
        <f t="shared" si="876"/>
        <v>43</v>
      </c>
      <c r="AE124" s="258">
        <v>8</v>
      </c>
      <c r="AF124" s="258">
        <v>35</v>
      </c>
      <c r="AG124" s="257">
        <f t="shared" si="877"/>
        <v>43</v>
      </c>
      <c r="AH124" s="258">
        <v>9</v>
      </c>
      <c r="AI124" s="258">
        <v>34</v>
      </c>
      <c r="AJ124" s="257">
        <f t="shared" si="878"/>
        <v>10</v>
      </c>
      <c r="AK124" s="258">
        <v>1</v>
      </c>
      <c r="AL124" s="258">
        <v>9</v>
      </c>
      <c r="AM124" s="257">
        <f t="shared" si="879"/>
        <v>37</v>
      </c>
      <c r="AN124" s="258">
        <v>6</v>
      </c>
      <c r="AO124" s="258">
        <v>31</v>
      </c>
      <c r="AP124" s="257">
        <f t="shared" si="880"/>
        <v>6</v>
      </c>
      <c r="AQ124" s="258">
        <v>2</v>
      </c>
      <c r="AR124" s="258">
        <v>4</v>
      </c>
      <c r="AS124" s="257">
        <f t="shared" si="881"/>
        <v>11</v>
      </c>
      <c r="AT124" s="258">
        <v>3</v>
      </c>
      <c r="AU124" s="258">
        <v>8</v>
      </c>
      <c r="AV124" s="257">
        <f t="shared" si="882"/>
        <v>19</v>
      </c>
      <c r="AW124" s="258">
        <v>5</v>
      </c>
      <c r="AX124" s="258">
        <v>14</v>
      </c>
      <c r="AY124" s="257">
        <f t="shared" si="883"/>
        <v>21</v>
      </c>
      <c r="AZ124" s="258">
        <v>3</v>
      </c>
      <c r="BA124" s="258">
        <v>18</v>
      </c>
      <c r="BB124" s="257">
        <f t="shared" si="884"/>
        <v>10</v>
      </c>
      <c r="BC124" s="258">
        <v>2</v>
      </c>
      <c r="BD124" s="258">
        <v>8</v>
      </c>
      <c r="BE124" s="257">
        <f t="shared" si="885"/>
        <v>21</v>
      </c>
      <c r="BF124" s="258">
        <v>4</v>
      </c>
      <c r="BG124" s="258">
        <v>17</v>
      </c>
      <c r="BH124" s="257">
        <f t="shared" si="886"/>
        <v>29</v>
      </c>
      <c r="BI124" s="258">
        <v>3</v>
      </c>
      <c r="BJ124" s="258">
        <v>26</v>
      </c>
      <c r="BK124" s="257">
        <f t="shared" si="887"/>
        <v>26</v>
      </c>
      <c r="BL124" s="258">
        <v>8</v>
      </c>
      <c r="BM124" s="258">
        <v>18</v>
      </c>
      <c r="BN124" s="257">
        <f t="shared" si="888"/>
        <v>16</v>
      </c>
      <c r="BO124" s="258">
        <v>3</v>
      </c>
      <c r="BP124" s="258">
        <v>13</v>
      </c>
      <c r="BQ124" s="257">
        <f t="shared" si="889"/>
        <v>24</v>
      </c>
      <c r="BR124" s="258">
        <v>4</v>
      </c>
      <c r="BS124" s="258">
        <v>20</v>
      </c>
      <c r="BT124" s="257">
        <f t="shared" si="890"/>
        <v>5</v>
      </c>
      <c r="BU124" s="258">
        <v>0</v>
      </c>
      <c r="BV124" s="259">
        <v>5</v>
      </c>
    </row>
    <row r="125" spans="1:74" s="71" customFormat="1" ht="15" customHeight="1" x14ac:dyDescent="0.3">
      <c r="A125" s="67" t="s">
        <v>33</v>
      </c>
      <c r="B125" s="57" t="s">
        <v>92</v>
      </c>
      <c r="C125" s="209">
        <f t="shared" si="867"/>
        <v>612</v>
      </c>
      <c r="D125" s="210">
        <v>109</v>
      </c>
      <c r="E125" s="210">
        <v>503</v>
      </c>
      <c r="F125" s="211">
        <f t="shared" si="868"/>
        <v>67</v>
      </c>
      <c r="G125" s="212">
        <v>12</v>
      </c>
      <c r="H125" s="212">
        <v>55</v>
      </c>
      <c r="I125" s="257">
        <f t="shared" si="869"/>
        <v>71</v>
      </c>
      <c r="J125" s="258">
        <v>11</v>
      </c>
      <c r="K125" s="258">
        <v>60</v>
      </c>
      <c r="L125" s="257">
        <f t="shared" si="870"/>
        <v>39</v>
      </c>
      <c r="M125" s="258">
        <v>8</v>
      </c>
      <c r="N125" s="258">
        <v>31</v>
      </c>
      <c r="O125" s="257">
        <f t="shared" si="871"/>
        <v>48</v>
      </c>
      <c r="P125" s="258">
        <v>8</v>
      </c>
      <c r="Q125" s="258">
        <v>40</v>
      </c>
      <c r="R125" s="257">
        <f t="shared" si="872"/>
        <v>46</v>
      </c>
      <c r="S125" s="258">
        <v>8</v>
      </c>
      <c r="T125" s="258">
        <v>38</v>
      </c>
      <c r="U125" s="257">
        <f t="shared" si="873"/>
        <v>41</v>
      </c>
      <c r="V125" s="258">
        <v>8</v>
      </c>
      <c r="W125" s="258">
        <v>33</v>
      </c>
      <c r="X125" s="257">
        <f t="shared" si="874"/>
        <v>30</v>
      </c>
      <c r="Y125" s="258">
        <v>4</v>
      </c>
      <c r="Z125" s="258">
        <v>26</v>
      </c>
      <c r="AA125" s="257">
        <f t="shared" si="875"/>
        <v>42</v>
      </c>
      <c r="AB125" s="258">
        <v>6</v>
      </c>
      <c r="AC125" s="258">
        <v>36</v>
      </c>
      <c r="AD125" s="257">
        <f t="shared" si="876"/>
        <v>35</v>
      </c>
      <c r="AE125" s="258">
        <v>8</v>
      </c>
      <c r="AF125" s="258">
        <v>27</v>
      </c>
      <c r="AG125" s="257">
        <f t="shared" si="877"/>
        <v>24</v>
      </c>
      <c r="AH125" s="258">
        <v>5</v>
      </c>
      <c r="AI125" s="258">
        <v>19</v>
      </c>
      <c r="AJ125" s="257">
        <f t="shared" si="878"/>
        <v>12</v>
      </c>
      <c r="AK125" s="258">
        <v>2</v>
      </c>
      <c r="AL125" s="258">
        <v>10</v>
      </c>
      <c r="AM125" s="257">
        <f t="shared" si="879"/>
        <v>15</v>
      </c>
      <c r="AN125" s="258">
        <v>1</v>
      </c>
      <c r="AO125" s="258">
        <v>14</v>
      </c>
      <c r="AP125" s="257">
        <f t="shared" si="880"/>
        <v>8</v>
      </c>
      <c r="AQ125" s="258">
        <v>1</v>
      </c>
      <c r="AR125" s="258">
        <v>7</v>
      </c>
      <c r="AS125" s="257">
        <f t="shared" si="881"/>
        <v>5</v>
      </c>
      <c r="AT125" s="258">
        <v>1</v>
      </c>
      <c r="AU125" s="258">
        <v>4</v>
      </c>
      <c r="AV125" s="257">
        <f t="shared" si="882"/>
        <v>17</v>
      </c>
      <c r="AW125" s="258">
        <v>5</v>
      </c>
      <c r="AX125" s="258">
        <v>12</v>
      </c>
      <c r="AY125" s="257">
        <f t="shared" si="883"/>
        <v>15</v>
      </c>
      <c r="AZ125" s="258">
        <v>3</v>
      </c>
      <c r="BA125" s="258">
        <v>12</v>
      </c>
      <c r="BB125" s="257">
        <f t="shared" si="884"/>
        <v>9</v>
      </c>
      <c r="BC125" s="258">
        <v>2</v>
      </c>
      <c r="BD125" s="258">
        <v>7</v>
      </c>
      <c r="BE125" s="257">
        <f t="shared" si="885"/>
        <v>16</v>
      </c>
      <c r="BF125" s="258">
        <v>5</v>
      </c>
      <c r="BG125" s="258">
        <v>11</v>
      </c>
      <c r="BH125" s="257">
        <f t="shared" si="886"/>
        <v>20</v>
      </c>
      <c r="BI125" s="258">
        <v>2</v>
      </c>
      <c r="BJ125" s="258">
        <v>18</v>
      </c>
      <c r="BK125" s="257">
        <f t="shared" si="887"/>
        <v>13</v>
      </c>
      <c r="BL125" s="258">
        <v>1</v>
      </c>
      <c r="BM125" s="258">
        <v>12</v>
      </c>
      <c r="BN125" s="257">
        <f t="shared" si="888"/>
        <v>19</v>
      </c>
      <c r="BO125" s="258">
        <v>5</v>
      </c>
      <c r="BP125" s="258">
        <v>14</v>
      </c>
      <c r="BQ125" s="257">
        <f t="shared" si="889"/>
        <v>19</v>
      </c>
      <c r="BR125" s="258">
        <v>3</v>
      </c>
      <c r="BS125" s="258">
        <v>16</v>
      </c>
      <c r="BT125" s="257">
        <f t="shared" si="890"/>
        <v>1</v>
      </c>
      <c r="BU125" s="258">
        <v>0</v>
      </c>
      <c r="BV125" s="259">
        <v>1</v>
      </c>
    </row>
    <row r="126" spans="1:74" s="71" customFormat="1" ht="15" customHeight="1" x14ac:dyDescent="0.3">
      <c r="A126" s="67" t="s">
        <v>34</v>
      </c>
      <c r="B126" s="57" t="s">
        <v>93</v>
      </c>
      <c r="C126" s="209">
        <f t="shared" si="867"/>
        <v>364</v>
      </c>
      <c r="D126" s="210">
        <v>52</v>
      </c>
      <c r="E126" s="210">
        <v>312</v>
      </c>
      <c r="F126" s="211">
        <f t="shared" si="868"/>
        <v>44</v>
      </c>
      <c r="G126" s="212">
        <v>5</v>
      </c>
      <c r="H126" s="212">
        <v>39</v>
      </c>
      <c r="I126" s="257">
        <f t="shared" si="869"/>
        <v>29</v>
      </c>
      <c r="J126" s="258">
        <v>7</v>
      </c>
      <c r="K126" s="258">
        <v>22</v>
      </c>
      <c r="L126" s="257">
        <f t="shared" si="870"/>
        <v>26</v>
      </c>
      <c r="M126" s="258">
        <v>3</v>
      </c>
      <c r="N126" s="258">
        <v>23</v>
      </c>
      <c r="O126" s="257">
        <f t="shared" si="871"/>
        <v>28</v>
      </c>
      <c r="P126" s="258">
        <v>5</v>
      </c>
      <c r="Q126" s="258">
        <v>23</v>
      </c>
      <c r="R126" s="257">
        <f t="shared" si="872"/>
        <v>27</v>
      </c>
      <c r="S126" s="258">
        <v>2</v>
      </c>
      <c r="T126" s="258">
        <v>25</v>
      </c>
      <c r="U126" s="257">
        <f t="shared" si="873"/>
        <v>21</v>
      </c>
      <c r="V126" s="258">
        <v>1</v>
      </c>
      <c r="W126" s="258">
        <v>20</v>
      </c>
      <c r="X126" s="257">
        <f t="shared" si="874"/>
        <v>15</v>
      </c>
      <c r="Y126" s="258">
        <v>1</v>
      </c>
      <c r="Z126" s="258">
        <v>14</v>
      </c>
      <c r="AA126" s="257">
        <f t="shared" si="875"/>
        <v>28</v>
      </c>
      <c r="AB126" s="258">
        <v>5</v>
      </c>
      <c r="AC126" s="258">
        <v>23</v>
      </c>
      <c r="AD126" s="257">
        <f t="shared" si="876"/>
        <v>15</v>
      </c>
      <c r="AE126" s="258">
        <v>1</v>
      </c>
      <c r="AF126" s="258">
        <v>14</v>
      </c>
      <c r="AG126" s="257">
        <f t="shared" si="877"/>
        <v>18</v>
      </c>
      <c r="AH126" s="258">
        <v>4</v>
      </c>
      <c r="AI126" s="258">
        <v>14</v>
      </c>
      <c r="AJ126" s="257">
        <f t="shared" si="878"/>
        <v>3</v>
      </c>
      <c r="AK126" s="258">
        <v>0</v>
      </c>
      <c r="AL126" s="258">
        <v>3</v>
      </c>
      <c r="AM126" s="257">
        <f t="shared" si="879"/>
        <v>15</v>
      </c>
      <c r="AN126" s="258">
        <v>2</v>
      </c>
      <c r="AO126" s="258">
        <v>13</v>
      </c>
      <c r="AP126" s="257">
        <f t="shared" si="880"/>
        <v>9</v>
      </c>
      <c r="AQ126" s="258">
        <v>2</v>
      </c>
      <c r="AR126" s="258">
        <v>7</v>
      </c>
      <c r="AS126" s="257">
        <f t="shared" si="881"/>
        <v>6</v>
      </c>
      <c r="AT126" s="258">
        <v>2</v>
      </c>
      <c r="AU126" s="258">
        <v>4</v>
      </c>
      <c r="AV126" s="257">
        <f t="shared" si="882"/>
        <v>8</v>
      </c>
      <c r="AW126" s="258">
        <v>0</v>
      </c>
      <c r="AX126" s="258">
        <v>8</v>
      </c>
      <c r="AY126" s="257">
        <f t="shared" si="883"/>
        <v>12</v>
      </c>
      <c r="AZ126" s="258">
        <v>2</v>
      </c>
      <c r="BA126" s="258">
        <v>10</v>
      </c>
      <c r="BB126" s="257">
        <f t="shared" si="884"/>
        <v>7</v>
      </c>
      <c r="BC126" s="258">
        <v>3</v>
      </c>
      <c r="BD126" s="258">
        <v>4</v>
      </c>
      <c r="BE126" s="257">
        <f t="shared" si="885"/>
        <v>12</v>
      </c>
      <c r="BF126" s="258">
        <v>3</v>
      </c>
      <c r="BG126" s="258">
        <v>9</v>
      </c>
      <c r="BH126" s="257">
        <f t="shared" si="886"/>
        <v>11</v>
      </c>
      <c r="BI126" s="258">
        <v>1</v>
      </c>
      <c r="BJ126" s="258">
        <v>10</v>
      </c>
      <c r="BK126" s="257">
        <f t="shared" si="887"/>
        <v>10</v>
      </c>
      <c r="BL126" s="258">
        <v>1</v>
      </c>
      <c r="BM126" s="258">
        <v>9</v>
      </c>
      <c r="BN126" s="257">
        <f t="shared" si="888"/>
        <v>11</v>
      </c>
      <c r="BO126" s="258">
        <v>0</v>
      </c>
      <c r="BP126" s="258">
        <v>11</v>
      </c>
      <c r="BQ126" s="257">
        <f t="shared" si="889"/>
        <v>6</v>
      </c>
      <c r="BR126" s="258">
        <v>2</v>
      </c>
      <c r="BS126" s="258">
        <v>4</v>
      </c>
      <c r="BT126" s="257">
        <f t="shared" si="890"/>
        <v>3</v>
      </c>
      <c r="BU126" s="258">
        <v>0</v>
      </c>
      <c r="BV126" s="259">
        <v>3</v>
      </c>
    </row>
    <row r="127" spans="1:74" s="71" customFormat="1" ht="15" customHeight="1" x14ac:dyDescent="0.3">
      <c r="A127" s="67" t="s">
        <v>7</v>
      </c>
      <c r="B127" s="58" t="s">
        <v>94</v>
      </c>
      <c r="C127" s="213">
        <f t="shared" si="867"/>
        <v>269</v>
      </c>
      <c r="D127" s="214">
        <v>52</v>
      </c>
      <c r="E127" s="214">
        <v>217</v>
      </c>
      <c r="F127" s="215">
        <f t="shared" si="868"/>
        <v>27</v>
      </c>
      <c r="G127" s="216">
        <v>3</v>
      </c>
      <c r="H127" s="216">
        <v>24</v>
      </c>
      <c r="I127" s="262">
        <f t="shared" si="869"/>
        <v>21</v>
      </c>
      <c r="J127" s="263">
        <v>3</v>
      </c>
      <c r="K127" s="263">
        <v>18</v>
      </c>
      <c r="L127" s="262">
        <f t="shared" si="870"/>
        <v>18</v>
      </c>
      <c r="M127" s="263">
        <v>4</v>
      </c>
      <c r="N127" s="263">
        <v>14</v>
      </c>
      <c r="O127" s="262">
        <f t="shared" si="871"/>
        <v>14</v>
      </c>
      <c r="P127" s="263">
        <v>5</v>
      </c>
      <c r="Q127" s="263">
        <v>9</v>
      </c>
      <c r="R127" s="262">
        <f t="shared" si="872"/>
        <v>19</v>
      </c>
      <c r="S127" s="263">
        <v>3</v>
      </c>
      <c r="T127" s="263">
        <v>16</v>
      </c>
      <c r="U127" s="262">
        <f t="shared" si="873"/>
        <v>28</v>
      </c>
      <c r="V127" s="263">
        <v>10</v>
      </c>
      <c r="W127" s="263">
        <v>18</v>
      </c>
      <c r="X127" s="262">
        <f t="shared" si="874"/>
        <v>8</v>
      </c>
      <c r="Y127" s="263">
        <v>2</v>
      </c>
      <c r="Z127" s="263">
        <v>6</v>
      </c>
      <c r="AA127" s="262">
        <f t="shared" si="875"/>
        <v>19</v>
      </c>
      <c r="AB127" s="263">
        <v>5</v>
      </c>
      <c r="AC127" s="263">
        <v>14</v>
      </c>
      <c r="AD127" s="262">
        <f t="shared" si="876"/>
        <v>13</v>
      </c>
      <c r="AE127" s="263">
        <v>3</v>
      </c>
      <c r="AF127" s="263">
        <v>10</v>
      </c>
      <c r="AG127" s="262">
        <f t="shared" si="877"/>
        <v>16</v>
      </c>
      <c r="AH127" s="263">
        <v>2</v>
      </c>
      <c r="AI127" s="263">
        <v>14</v>
      </c>
      <c r="AJ127" s="262">
        <f t="shared" si="878"/>
        <v>2</v>
      </c>
      <c r="AK127" s="263">
        <v>1</v>
      </c>
      <c r="AL127" s="263">
        <v>1</v>
      </c>
      <c r="AM127" s="262">
        <f t="shared" si="879"/>
        <v>13</v>
      </c>
      <c r="AN127" s="263">
        <v>1</v>
      </c>
      <c r="AO127" s="263">
        <v>12</v>
      </c>
      <c r="AP127" s="262">
        <f t="shared" si="880"/>
        <v>10</v>
      </c>
      <c r="AQ127" s="263">
        <v>3</v>
      </c>
      <c r="AR127" s="263">
        <v>7</v>
      </c>
      <c r="AS127" s="262">
        <f t="shared" si="881"/>
        <v>1</v>
      </c>
      <c r="AT127" s="263">
        <v>0</v>
      </c>
      <c r="AU127" s="263">
        <v>1</v>
      </c>
      <c r="AV127" s="262">
        <f t="shared" si="882"/>
        <v>1</v>
      </c>
      <c r="AW127" s="263">
        <v>1</v>
      </c>
      <c r="AX127" s="263">
        <v>0</v>
      </c>
      <c r="AY127" s="262">
        <f t="shared" si="883"/>
        <v>9</v>
      </c>
      <c r="AZ127" s="263">
        <v>1</v>
      </c>
      <c r="BA127" s="263">
        <v>8</v>
      </c>
      <c r="BB127" s="262">
        <f t="shared" si="884"/>
        <v>4</v>
      </c>
      <c r="BC127" s="263">
        <v>1</v>
      </c>
      <c r="BD127" s="263">
        <v>3</v>
      </c>
      <c r="BE127" s="262">
        <f t="shared" si="885"/>
        <v>12</v>
      </c>
      <c r="BF127" s="263">
        <v>1</v>
      </c>
      <c r="BG127" s="263">
        <v>11</v>
      </c>
      <c r="BH127" s="262">
        <f t="shared" si="886"/>
        <v>8</v>
      </c>
      <c r="BI127" s="263">
        <v>1</v>
      </c>
      <c r="BJ127" s="263">
        <v>7</v>
      </c>
      <c r="BK127" s="262">
        <f t="shared" si="887"/>
        <v>13</v>
      </c>
      <c r="BL127" s="263">
        <v>0</v>
      </c>
      <c r="BM127" s="263">
        <v>13</v>
      </c>
      <c r="BN127" s="262">
        <f t="shared" si="888"/>
        <v>3</v>
      </c>
      <c r="BO127" s="263">
        <v>1</v>
      </c>
      <c r="BP127" s="263">
        <v>2</v>
      </c>
      <c r="BQ127" s="262">
        <f t="shared" si="889"/>
        <v>7</v>
      </c>
      <c r="BR127" s="263">
        <v>0</v>
      </c>
      <c r="BS127" s="263">
        <v>7</v>
      </c>
      <c r="BT127" s="262">
        <f t="shared" si="890"/>
        <v>3</v>
      </c>
      <c r="BU127" s="263">
        <v>1</v>
      </c>
      <c r="BV127" s="264">
        <v>2</v>
      </c>
    </row>
    <row r="128" spans="1:74" s="8" customFormat="1" ht="15" customHeight="1" x14ac:dyDescent="0.3">
      <c r="A128" s="67"/>
      <c r="B128" s="59" t="s">
        <v>653</v>
      </c>
      <c r="C128" s="217">
        <v>886</v>
      </c>
      <c r="D128" s="217">
        <v>183</v>
      </c>
      <c r="E128" s="217">
        <v>703</v>
      </c>
      <c r="F128" s="218">
        <v>103</v>
      </c>
      <c r="G128" s="219">
        <v>31</v>
      </c>
      <c r="H128" s="219">
        <v>72</v>
      </c>
      <c r="I128" s="267">
        <v>80</v>
      </c>
      <c r="J128" s="268">
        <v>18</v>
      </c>
      <c r="K128" s="268">
        <v>62</v>
      </c>
      <c r="L128" s="267">
        <v>43</v>
      </c>
      <c r="M128" s="268">
        <v>7</v>
      </c>
      <c r="N128" s="268">
        <v>36</v>
      </c>
      <c r="O128" s="267">
        <v>62</v>
      </c>
      <c r="P128" s="268">
        <v>11</v>
      </c>
      <c r="Q128" s="268">
        <v>51</v>
      </c>
      <c r="R128" s="267">
        <v>43</v>
      </c>
      <c r="S128" s="268">
        <v>7</v>
      </c>
      <c r="T128" s="268">
        <v>36</v>
      </c>
      <c r="U128" s="267">
        <v>42</v>
      </c>
      <c r="V128" s="268">
        <v>8</v>
      </c>
      <c r="W128" s="268">
        <v>34</v>
      </c>
      <c r="X128" s="267">
        <v>45</v>
      </c>
      <c r="Y128" s="268">
        <v>15</v>
      </c>
      <c r="Z128" s="268">
        <v>30</v>
      </c>
      <c r="AA128" s="267">
        <v>46</v>
      </c>
      <c r="AB128" s="268">
        <v>5</v>
      </c>
      <c r="AC128" s="268">
        <v>41</v>
      </c>
      <c r="AD128" s="267">
        <v>57</v>
      </c>
      <c r="AE128" s="268">
        <v>12</v>
      </c>
      <c r="AF128" s="268">
        <v>45</v>
      </c>
      <c r="AG128" s="267">
        <v>66</v>
      </c>
      <c r="AH128" s="268">
        <v>14</v>
      </c>
      <c r="AI128" s="268">
        <v>52</v>
      </c>
      <c r="AJ128" s="267">
        <v>14</v>
      </c>
      <c r="AK128" s="268">
        <v>0</v>
      </c>
      <c r="AL128" s="268">
        <v>14</v>
      </c>
      <c r="AM128" s="267">
        <v>38</v>
      </c>
      <c r="AN128" s="268">
        <v>8</v>
      </c>
      <c r="AO128" s="268">
        <v>30</v>
      </c>
      <c r="AP128" s="267">
        <v>15</v>
      </c>
      <c r="AQ128" s="268">
        <v>2</v>
      </c>
      <c r="AR128" s="268">
        <v>13</v>
      </c>
      <c r="AS128" s="267">
        <v>29</v>
      </c>
      <c r="AT128" s="268">
        <v>7</v>
      </c>
      <c r="AU128" s="268">
        <v>22</v>
      </c>
      <c r="AV128" s="267">
        <v>28</v>
      </c>
      <c r="AW128" s="268">
        <v>6</v>
      </c>
      <c r="AX128" s="268">
        <v>22</v>
      </c>
      <c r="AY128" s="267">
        <v>23</v>
      </c>
      <c r="AZ128" s="268">
        <v>2</v>
      </c>
      <c r="BA128" s="268">
        <v>21</v>
      </c>
      <c r="BB128" s="267">
        <v>6</v>
      </c>
      <c r="BC128" s="268">
        <v>4</v>
      </c>
      <c r="BD128" s="268">
        <v>2</v>
      </c>
      <c r="BE128" s="267">
        <v>19</v>
      </c>
      <c r="BF128" s="268">
        <v>5</v>
      </c>
      <c r="BG128" s="268">
        <v>14</v>
      </c>
      <c r="BH128" s="267">
        <v>39</v>
      </c>
      <c r="BI128" s="268">
        <v>6</v>
      </c>
      <c r="BJ128" s="268">
        <v>33</v>
      </c>
      <c r="BK128" s="267">
        <v>30</v>
      </c>
      <c r="BL128" s="268">
        <v>4</v>
      </c>
      <c r="BM128" s="268">
        <v>26</v>
      </c>
      <c r="BN128" s="267">
        <v>32</v>
      </c>
      <c r="BO128" s="268">
        <v>5</v>
      </c>
      <c r="BP128" s="268">
        <v>27</v>
      </c>
      <c r="BQ128" s="267">
        <v>17</v>
      </c>
      <c r="BR128" s="268">
        <v>2</v>
      </c>
      <c r="BS128" s="268">
        <v>15</v>
      </c>
      <c r="BT128" s="267">
        <v>9</v>
      </c>
      <c r="BU128" s="268">
        <v>4</v>
      </c>
      <c r="BV128" s="272">
        <v>5</v>
      </c>
    </row>
    <row r="129" spans="1:74" s="71" customFormat="1" ht="15" customHeight="1" x14ac:dyDescent="0.3">
      <c r="A129" s="67" t="s">
        <v>36</v>
      </c>
      <c r="B129" s="327" t="s">
        <v>237</v>
      </c>
      <c r="C129" s="327"/>
      <c r="D129" s="327"/>
      <c r="E129" s="327"/>
      <c r="F129" s="32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</row>
    <row r="130" spans="1:74" x14ac:dyDescent="0.3">
      <c r="A130" s="68" t="s">
        <v>37</v>
      </c>
      <c r="C130" s="121"/>
      <c r="G130" s="224"/>
    </row>
    <row r="131" spans="1:74" x14ac:dyDescent="0.3">
      <c r="A131" s="68"/>
      <c r="C131" s="121"/>
      <c r="D131" s="120"/>
      <c r="E131" s="122"/>
      <c r="F131" s="122"/>
      <c r="G131" s="122"/>
      <c r="H131" s="122"/>
      <c r="I131" s="122"/>
      <c r="J131" s="122"/>
      <c r="K131" s="122"/>
      <c r="L131" s="122"/>
      <c r="M131" s="122"/>
      <c r="N131" s="122"/>
      <c r="O131" s="122"/>
      <c r="P131" s="122"/>
      <c r="Q131" s="122"/>
      <c r="R131" s="122"/>
      <c r="S131" s="122"/>
      <c r="T131" s="122"/>
      <c r="U131" s="122"/>
      <c r="V131" s="122"/>
      <c r="W131" s="122"/>
      <c r="X131" s="122"/>
      <c r="Y131" s="122"/>
      <c r="Z131" s="122"/>
      <c r="AA131" s="122"/>
      <c r="AB131" s="122"/>
      <c r="AC131" s="122"/>
      <c r="AD131" s="122"/>
      <c r="AE131" s="122"/>
      <c r="AF131" s="122"/>
      <c r="AG131" s="122"/>
      <c r="AH131" s="122"/>
      <c r="AI131" s="122"/>
      <c r="AJ131" s="122"/>
      <c r="AK131" s="122"/>
      <c r="AL131" s="122"/>
      <c r="AM131" s="122"/>
      <c r="AN131" s="122"/>
      <c r="AO131" s="122"/>
      <c r="AP131" s="122"/>
      <c r="AQ131" s="122"/>
      <c r="AR131" s="122"/>
      <c r="AS131" s="122"/>
      <c r="AT131" s="122"/>
      <c r="AU131" s="122"/>
      <c r="AV131" s="122"/>
      <c r="AW131" s="122"/>
      <c r="AX131" s="122"/>
      <c r="AY131" s="122"/>
      <c r="AZ131" s="122"/>
      <c r="BA131" s="122"/>
      <c r="BB131" s="122"/>
      <c r="BC131" s="122"/>
      <c r="BD131" s="122"/>
      <c r="BE131" s="122"/>
      <c r="BF131" s="122"/>
      <c r="BG131" s="122"/>
      <c r="BH131" s="122"/>
      <c r="BI131" s="122"/>
      <c r="BJ131" s="122"/>
      <c r="BK131" s="122"/>
      <c r="BL131" s="122"/>
      <c r="BM131" s="122"/>
      <c r="BN131" s="122"/>
      <c r="BO131" s="122"/>
      <c r="BP131" s="122"/>
      <c r="BQ131" s="122"/>
      <c r="BR131" s="122"/>
      <c r="BS131" s="122"/>
      <c r="BT131" s="122"/>
      <c r="BU131" s="122"/>
      <c r="BV131" s="122"/>
    </row>
    <row r="132" spans="1:74" x14ac:dyDescent="0.3">
      <c r="A132" s="68"/>
      <c r="C132" s="121"/>
      <c r="D132" s="120"/>
      <c r="E132" s="122"/>
      <c r="F132" s="122"/>
      <c r="G132" s="122"/>
      <c r="H132" s="122"/>
      <c r="I132" s="122"/>
      <c r="J132" s="122"/>
      <c r="K132" s="122"/>
      <c r="L132" s="122"/>
      <c r="M132" s="122"/>
      <c r="N132" s="122"/>
      <c r="O132" s="122"/>
      <c r="P132" s="122"/>
      <c r="Q132" s="122"/>
      <c r="R132" s="122"/>
      <c r="S132" s="122"/>
      <c r="T132" s="122"/>
      <c r="U132" s="122"/>
      <c r="V132" s="122"/>
      <c r="W132" s="122"/>
      <c r="X132" s="122"/>
      <c r="Y132" s="122"/>
      <c r="Z132" s="122"/>
      <c r="AA132" s="122"/>
      <c r="AB132" s="122"/>
      <c r="AC132" s="122"/>
      <c r="AD132" s="122"/>
      <c r="AE132" s="122"/>
      <c r="AF132" s="122"/>
      <c r="AG132" s="122"/>
      <c r="AH132" s="122"/>
      <c r="AI132" s="122"/>
      <c r="AJ132" s="122"/>
      <c r="AK132" s="122"/>
      <c r="AL132" s="122"/>
      <c r="AM132" s="122"/>
      <c r="AN132" s="122"/>
      <c r="AO132" s="122"/>
      <c r="AP132" s="122"/>
      <c r="AQ132" s="122"/>
      <c r="AR132" s="122"/>
      <c r="AS132" s="122"/>
      <c r="AT132" s="122"/>
      <c r="AU132" s="122"/>
      <c r="AV132" s="122"/>
      <c r="AW132" s="122"/>
      <c r="AX132" s="122"/>
      <c r="AY132" s="122"/>
      <c r="AZ132" s="122"/>
      <c r="BA132" s="122"/>
      <c r="BB132" s="122"/>
      <c r="BC132" s="122"/>
      <c r="BD132" s="122"/>
      <c r="BE132" s="122"/>
      <c r="BF132" s="122"/>
      <c r="BG132" s="122"/>
      <c r="BH132" s="122"/>
      <c r="BI132" s="122"/>
      <c r="BJ132" s="122"/>
      <c r="BK132" s="122"/>
      <c r="BL132" s="122"/>
      <c r="BM132" s="122"/>
      <c r="BN132" s="122"/>
      <c r="BO132" s="122"/>
      <c r="BP132" s="122"/>
      <c r="BQ132" s="122"/>
      <c r="BR132" s="122"/>
      <c r="BS132" s="122"/>
      <c r="BT132" s="122"/>
      <c r="BU132" s="122"/>
      <c r="BV132" s="122"/>
    </row>
    <row r="133" spans="1:74" x14ac:dyDescent="0.3">
      <c r="A133" s="68"/>
      <c r="C133" s="121"/>
      <c r="D133" s="120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</row>
    <row r="134" spans="1:74" x14ac:dyDescent="0.3">
      <c r="A134" s="68"/>
      <c r="C134" s="121"/>
      <c r="D134" s="120"/>
    </row>
    <row r="135" spans="1:74" x14ac:dyDescent="0.3">
      <c r="A135" s="68"/>
    </row>
    <row r="136" spans="1:74" x14ac:dyDescent="0.3">
      <c r="A136" s="68"/>
      <c r="C136" s="120"/>
    </row>
    <row r="137" spans="1:74" x14ac:dyDescent="0.3">
      <c r="A137" s="68"/>
      <c r="C137" s="120"/>
    </row>
    <row r="138" spans="1:74" x14ac:dyDescent="0.3">
      <c r="A138" s="68"/>
      <c r="C138" s="120"/>
    </row>
    <row r="139" spans="1:74" x14ac:dyDescent="0.3">
      <c r="A139" s="68"/>
    </row>
    <row r="140" spans="1:74" x14ac:dyDescent="0.3">
      <c r="A140" s="68"/>
    </row>
    <row r="141" spans="1:74" x14ac:dyDescent="0.3">
      <c r="A141" s="68"/>
    </row>
    <row r="142" spans="1:74" x14ac:dyDescent="0.3">
      <c r="A142" s="68" t="s">
        <v>64</v>
      </c>
    </row>
    <row r="143" spans="1:74" x14ac:dyDescent="0.3">
      <c r="A143" s="68" t="s">
        <v>65</v>
      </c>
    </row>
    <row r="144" spans="1:74" x14ac:dyDescent="0.3">
      <c r="A144" s="68" t="s">
        <v>66</v>
      </c>
    </row>
    <row r="145" spans="1:1" x14ac:dyDescent="0.3">
      <c r="A145" s="68" t="s">
        <v>16</v>
      </c>
    </row>
    <row r="146" spans="1:1" x14ac:dyDescent="0.3">
      <c r="A146" s="68" t="s">
        <v>111</v>
      </c>
    </row>
    <row r="147" spans="1:1" x14ac:dyDescent="0.3">
      <c r="A147" s="68" t="s">
        <v>67</v>
      </c>
    </row>
    <row r="148" spans="1:1" x14ac:dyDescent="0.3">
      <c r="A148" s="68" t="s">
        <v>68</v>
      </c>
    </row>
    <row r="149" spans="1:1" x14ac:dyDescent="0.3">
      <c r="A149" s="68" t="s">
        <v>69</v>
      </c>
    </row>
    <row r="150" spans="1:1" x14ac:dyDescent="0.3">
      <c r="A150" s="68" t="s">
        <v>70</v>
      </c>
    </row>
    <row r="151" spans="1:1" x14ac:dyDescent="0.3">
      <c r="A151" s="68" t="s">
        <v>17</v>
      </c>
    </row>
    <row r="152" spans="1:1" x14ac:dyDescent="0.3">
      <c r="A152" s="68" t="s">
        <v>112</v>
      </c>
    </row>
    <row r="153" spans="1:1" x14ac:dyDescent="0.3">
      <c r="A153" s="68" t="s">
        <v>71</v>
      </c>
    </row>
    <row r="154" spans="1:1" x14ac:dyDescent="0.3">
      <c r="A154" s="68" t="s">
        <v>72</v>
      </c>
    </row>
    <row r="155" spans="1:1" x14ac:dyDescent="0.3">
      <c r="A155" s="68" t="s">
        <v>73</v>
      </c>
    </row>
    <row r="156" spans="1:1" x14ac:dyDescent="0.3">
      <c r="A156" s="68" t="s">
        <v>74</v>
      </c>
    </row>
    <row r="157" spans="1:1" x14ac:dyDescent="0.3">
      <c r="A157" s="68" t="s">
        <v>18</v>
      </c>
    </row>
    <row r="158" spans="1:1" x14ac:dyDescent="0.3">
      <c r="A158" s="68" t="s">
        <v>113</v>
      </c>
    </row>
    <row r="159" spans="1:1" x14ac:dyDescent="0.3">
      <c r="A159" s="68" t="s">
        <v>75</v>
      </c>
    </row>
    <row r="160" spans="1:1" x14ac:dyDescent="0.3">
      <c r="A160" s="68" t="s">
        <v>76</v>
      </c>
    </row>
    <row r="161" spans="1:1" x14ac:dyDescent="0.3">
      <c r="A161" s="68" t="s">
        <v>77</v>
      </c>
    </row>
    <row r="162" spans="1:1" x14ac:dyDescent="0.3">
      <c r="A162" s="68" t="s">
        <v>78</v>
      </c>
    </row>
    <row r="163" spans="1:1" x14ac:dyDescent="0.3">
      <c r="A163" s="68" t="s">
        <v>19</v>
      </c>
    </row>
    <row r="164" spans="1:1" x14ac:dyDescent="0.3">
      <c r="A164" s="68" t="s">
        <v>114</v>
      </c>
    </row>
    <row r="165" spans="1:1" x14ac:dyDescent="0.3">
      <c r="A165" s="68" t="s">
        <v>79</v>
      </c>
    </row>
    <row r="166" spans="1:1" x14ac:dyDescent="0.3">
      <c r="A166" s="68" t="s">
        <v>80</v>
      </c>
    </row>
    <row r="167" spans="1:1" x14ac:dyDescent="0.3">
      <c r="A167" s="68" t="s">
        <v>81</v>
      </c>
    </row>
    <row r="168" spans="1:1" x14ac:dyDescent="0.3">
      <c r="A168" s="68" t="s">
        <v>82</v>
      </c>
    </row>
    <row r="169" spans="1:1" x14ac:dyDescent="0.3">
      <c r="A169" s="68" t="s">
        <v>20</v>
      </c>
    </row>
    <row r="170" spans="1:1" x14ac:dyDescent="0.3">
      <c r="A170" s="68" t="s">
        <v>115</v>
      </c>
    </row>
    <row r="171" spans="1:1" x14ac:dyDescent="0.3">
      <c r="A171" s="68" t="s">
        <v>83</v>
      </c>
    </row>
    <row r="172" spans="1:1" x14ac:dyDescent="0.3">
      <c r="A172" s="68" t="s">
        <v>84</v>
      </c>
    </row>
    <row r="173" spans="1:1" x14ac:dyDescent="0.3">
      <c r="A173" s="68" t="s">
        <v>85</v>
      </c>
    </row>
    <row r="174" spans="1:1" x14ac:dyDescent="0.3">
      <c r="A174" s="68" t="s">
        <v>86</v>
      </c>
    </row>
    <row r="175" spans="1:1" x14ac:dyDescent="0.3">
      <c r="A175" s="68" t="s">
        <v>21</v>
      </c>
    </row>
    <row r="176" spans="1:1" x14ac:dyDescent="0.3">
      <c r="A176" s="68" t="s">
        <v>116</v>
      </c>
    </row>
    <row r="177" spans="1:1" x14ac:dyDescent="0.3">
      <c r="A177" s="68" t="s">
        <v>87</v>
      </c>
    </row>
    <row r="178" spans="1:1" x14ac:dyDescent="0.3">
      <c r="A178" s="68" t="s">
        <v>88</v>
      </c>
    </row>
    <row r="179" spans="1:1" x14ac:dyDescent="0.3">
      <c r="A179" s="68" t="s">
        <v>89</v>
      </c>
    </row>
    <row r="180" spans="1:1" x14ac:dyDescent="0.3">
      <c r="A180" s="68" t="s">
        <v>90</v>
      </c>
    </row>
    <row r="181" spans="1:1" x14ac:dyDescent="0.3">
      <c r="A181" s="68" t="s">
        <v>22</v>
      </c>
    </row>
    <row r="182" spans="1:1" x14ac:dyDescent="0.3">
      <c r="A182" s="68" t="s">
        <v>117</v>
      </c>
    </row>
    <row r="183" spans="1:1" x14ac:dyDescent="0.3">
      <c r="A183" s="68" t="s">
        <v>91</v>
      </c>
    </row>
    <row r="184" spans="1:1" x14ac:dyDescent="0.3">
      <c r="A184" s="68" t="s">
        <v>92</v>
      </c>
    </row>
    <row r="185" spans="1:1" x14ac:dyDescent="0.3">
      <c r="A185" s="68" t="s">
        <v>93</v>
      </c>
    </row>
    <row r="186" spans="1:1" x14ac:dyDescent="0.3">
      <c r="A186" s="68" t="s">
        <v>94</v>
      </c>
    </row>
    <row r="187" spans="1:1" x14ac:dyDescent="0.3">
      <c r="A187" s="68" t="s">
        <v>3</v>
      </c>
    </row>
  </sheetData>
  <mergeCells count="26">
    <mergeCell ref="BT5:BV5"/>
    <mergeCell ref="B129:F129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BX66"/>
  <sheetViews>
    <sheetView showGridLines="0" zoomScaleNormal="100" workbookViewId="0">
      <pane xSplit="6" ySplit="8" topLeftCell="G9" activePane="bottomRight" state="frozen"/>
      <selection pane="topRight" activeCell="G1" sqref="G1"/>
      <selection pane="bottomLeft" activeCell="A9" sqref="A9"/>
      <selection pane="bottomRight" activeCell="X3" sqref="X3"/>
    </sheetView>
  </sheetViews>
  <sheetFormatPr defaultRowHeight="12" x14ac:dyDescent="0.3"/>
  <cols>
    <col min="1" max="1" width="1" style="70" customWidth="1"/>
    <col min="2" max="2" width="0.875" style="70" customWidth="1"/>
    <col min="3" max="3" width="19.125" style="70" bestFit="1" customWidth="1"/>
    <col min="4" max="13" width="8.625" style="70" customWidth="1"/>
    <col min="14" max="21" width="6.625" style="70" customWidth="1"/>
    <col min="22" max="24" width="7.125" style="70" customWidth="1"/>
    <col min="25" max="33" width="6.625" style="70" customWidth="1"/>
    <col min="34" max="34" width="7.875" style="70" customWidth="1"/>
    <col min="35" max="35" width="6.625" style="70" customWidth="1"/>
    <col min="36" max="36" width="8.5" style="70" customWidth="1"/>
    <col min="37" max="39" width="6.125" style="70" customWidth="1"/>
    <col min="40" max="48" width="5.625" style="70" customWidth="1"/>
    <col min="49" max="49" width="8.875" style="70" customWidth="1"/>
    <col min="50" max="50" width="8.25" style="70" customWidth="1"/>
    <col min="51" max="51" width="8.375" style="70" customWidth="1"/>
    <col min="52" max="52" width="7.25" style="70" customWidth="1"/>
    <col min="53" max="54" width="5.625" style="70" customWidth="1"/>
    <col min="55" max="56" width="7.625" style="70" customWidth="1"/>
    <col min="57" max="57" width="5.625" style="70" customWidth="1"/>
    <col min="58" max="58" width="7.75" style="70" customWidth="1"/>
    <col min="59" max="59" width="8" style="70" bestFit="1" customWidth="1"/>
    <col min="60" max="60" width="6.375" style="70" customWidth="1"/>
    <col min="61" max="62" width="7.625" style="70" customWidth="1"/>
    <col min="63" max="63" width="7.5" style="70" customWidth="1"/>
    <col min="64" max="66" width="5.875" style="70" customWidth="1"/>
    <col min="67" max="69" width="6.125" style="70" customWidth="1"/>
    <col min="70" max="70" width="8" style="70" bestFit="1" customWidth="1"/>
    <col min="71" max="71" width="6.875" style="70" customWidth="1"/>
    <col min="72" max="75" width="5.625" style="70" customWidth="1"/>
    <col min="76" max="113" width="9" style="70"/>
    <col min="114" max="114" width="1.375" style="70" customWidth="1"/>
    <col min="115" max="115" width="3.25" style="70" customWidth="1"/>
    <col min="116" max="116" width="17.625" style="70" customWidth="1"/>
    <col min="117" max="119" width="9.875" style="70" customWidth="1"/>
    <col min="120" max="16384" width="9" style="70"/>
  </cols>
  <sheetData>
    <row r="1" spans="1:76" ht="4.5" customHeight="1" x14ac:dyDescent="0.3"/>
    <row r="2" spans="1:76" ht="19.5" customHeight="1" x14ac:dyDescent="0.3">
      <c r="B2" s="73" t="s">
        <v>304</v>
      </c>
      <c r="C2" s="142"/>
    </row>
    <row r="3" spans="1:76" ht="9.75" customHeight="1" x14ac:dyDescent="0.3">
      <c r="B3" s="73"/>
      <c r="G3" s="120"/>
    </row>
    <row r="4" spans="1:76" ht="15" customHeight="1" x14ac:dyDescent="0.3">
      <c r="B4" s="72" t="s">
        <v>159</v>
      </c>
      <c r="C4" s="51"/>
      <c r="D4" s="51"/>
      <c r="E4" s="141"/>
      <c r="F4" s="140"/>
      <c r="G4" s="139"/>
      <c r="H4" s="139"/>
      <c r="I4" s="138"/>
      <c r="J4" s="136"/>
      <c r="K4" s="136"/>
      <c r="L4" s="136"/>
      <c r="M4" s="136"/>
      <c r="N4" s="136"/>
      <c r="O4" s="136"/>
      <c r="P4" s="136"/>
      <c r="Q4" s="136"/>
      <c r="R4" s="136"/>
      <c r="S4" s="136"/>
      <c r="T4" s="136"/>
      <c r="U4" s="136"/>
      <c r="V4" s="136"/>
      <c r="W4" s="136"/>
      <c r="X4" s="136"/>
      <c r="Y4" s="136"/>
      <c r="Z4" s="136"/>
      <c r="AA4" s="136"/>
      <c r="AB4" s="136"/>
      <c r="AC4" s="136"/>
      <c r="AD4" s="136"/>
      <c r="AE4" s="136"/>
      <c r="AF4" s="136"/>
      <c r="AG4" s="136"/>
      <c r="AH4" s="136"/>
      <c r="AI4" s="136"/>
      <c r="AJ4" s="136"/>
      <c r="AK4" s="136"/>
      <c r="AL4" s="136"/>
      <c r="AM4" s="136"/>
      <c r="AN4" s="136"/>
      <c r="AO4" s="136"/>
      <c r="AP4" s="136"/>
      <c r="AQ4" s="136"/>
      <c r="AR4" s="136"/>
      <c r="AS4" s="136"/>
      <c r="AT4" s="136"/>
      <c r="AU4" s="136"/>
      <c r="AV4" s="136"/>
      <c r="AW4" s="136"/>
      <c r="AX4" s="136"/>
      <c r="AY4" s="136"/>
      <c r="AZ4" s="136"/>
      <c r="BA4" s="136"/>
      <c r="BB4" s="136"/>
      <c r="BC4" s="136"/>
      <c r="BD4" s="136"/>
      <c r="BE4" s="136"/>
      <c r="BF4" s="136"/>
      <c r="BG4" s="136"/>
      <c r="BH4" s="136"/>
      <c r="BI4" s="136"/>
      <c r="BJ4" s="136"/>
      <c r="BK4" s="136"/>
      <c r="BL4" s="136"/>
      <c r="BM4" s="136"/>
      <c r="BN4" s="136"/>
      <c r="BO4" s="136"/>
      <c r="BP4" s="136"/>
      <c r="BQ4" s="136"/>
      <c r="BR4" s="136"/>
      <c r="BS4" s="137"/>
      <c r="BT4" s="136"/>
      <c r="BU4" s="136"/>
      <c r="BV4" s="136"/>
      <c r="BW4" s="136"/>
    </row>
    <row r="5" spans="1:76" ht="19.5" customHeight="1" x14ac:dyDescent="0.3">
      <c r="B5" s="80"/>
      <c r="C5" s="81"/>
      <c r="D5" s="325" t="s">
        <v>303</v>
      </c>
      <c r="E5" s="325"/>
      <c r="F5" s="326"/>
      <c r="G5" s="322" t="s">
        <v>302</v>
      </c>
      <c r="H5" s="323"/>
      <c r="I5" s="324"/>
      <c r="J5" s="323" t="s">
        <v>301</v>
      </c>
      <c r="K5" s="323"/>
      <c r="L5" s="323"/>
      <c r="M5" s="322" t="s">
        <v>300</v>
      </c>
      <c r="N5" s="323"/>
      <c r="O5" s="324"/>
      <c r="P5" s="323" t="s">
        <v>299</v>
      </c>
      <c r="Q5" s="323"/>
      <c r="R5" s="323"/>
      <c r="S5" s="322" t="s">
        <v>298</v>
      </c>
      <c r="T5" s="323"/>
      <c r="U5" s="324"/>
      <c r="V5" s="323" t="s">
        <v>297</v>
      </c>
      <c r="W5" s="323"/>
      <c r="X5" s="323"/>
      <c r="Y5" s="322" t="s">
        <v>296</v>
      </c>
      <c r="Z5" s="323"/>
      <c r="AA5" s="324"/>
      <c r="AB5" s="323" t="s">
        <v>295</v>
      </c>
      <c r="AC5" s="323"/>
      <c r="AD5" s="323"/>
      <c r="AE5" s="322" t="s">
        <v>294</v>
      </c>
      <c r="AF5" s="323"/>
      <c r="AG5" s="324"/>
      <c r="AH5" s="323" t="s">
        <v>293</v>
      </c>
      <c r="AI5" s="323"/>
      <c r="AJ5" s="323"/>
      <c r="AK5" s="322" t="s">
        <v>292</v>
      </c>
      <c r="AL5" s="323"/>
      <c r="AM5" s="324"/>
      <c r="AN5" s="323" t="s">
        <v>291</v>
      </c>
      <c r="AO5" s="323"/>
      <c r="AP5" s="323"/>
      <c r="AQ5" s="322" t="s">
        <v>290</v>
      </c>
      <c r="AR5" s="323"/>
      <c r="AS5" s="324"/>
      <c r="AT5" s="323" t="s">
        <v>289</v>
      </c>
      <c r="AU5" s="323"/>
      <c r="AV5" s="323"/>
      <c r="AW5" s="322" t="s">
        <v>288</v>
      </c>
      <c r="AX5" s="323"/>
      <c r="AY5" s="324"/>
      <c r="AZ5" s="323" t="s">
        <v>287</v>
      </c>
      <c r="BA5" s="323"/>
      <c r="BB5" s="323"/>
      <c r="BC5" s="322" t="s">
        <v>286</v>
      </c>
      <c r="BD5" s="323"/>
      <c r="BE5" s="324"/>
      <c r="BF5" s="323" t="s">
        <v>285</v>
      </c>
      <c r="BG5" s="323"/>
      <c r="BH5" s="323"/>
      <c r="BI5" s="322" t="s">
        <v>284</v>
      </c>
      <c r="BJ5" s="323"/>
      <c r="BK5" s="324"/>
      <c r="BL5" s="323" t="s">
        <v>283</v>
      </c>
      <c r="BM5" s="323"/>
      <c r="BN5" s="323"/>
      <c r="BO5" s="322" t="s">
        <v>282</v>
      </c>
      <c r="BP5" s="323"/>
      <c r="BQ5" s="324"/>
      <c r="BR5" s="323" t="s">
        <v>281</v>
      </c>
      <c r="BS5" s="323"/>
      <c r="BT5" s="323"/>
      <c r="BU5" s="322" t="s">
        <v>280</v>
      </c>
      <c r="BV5" s="323"/>
      <c r="BW5" s="324"/>
      <c r="BX5" s="2"/>
    </row>
    <row r="6" spans="1:76" ht="19.5" customHeight="1" x14ac:dyDescent="0.3">
      <c r="B6" s="135"/>
      <c r="C6" s="134"/>
      <c r="D6" s="82" t="s">
        <v>95</v>
      </c>
      <c r="E6" s="82" t="s">
        <v>0</v>
      </c>
      <c r="F6" s="83" t="s">
        <v>1</v>
      </c>
      <c r="G6" s="82" t="s">
        <v>99</v>
      </c>
      <c r="H6" s="82" t="s">
        <v>0</v>
      </c>
      <c r="I6" s="82" t="s">
        <v>1</v>
      </c>
      <c r="J6" s="133" t="s">
        <v>99</v>
      </c>
      <c r="K6" s="82" t="s">
        <v>0</v>
      </c>
      <c r="L6" s="83" t="s">
        <v>1</v>
      </c>
      <c r="M6" s="82" t="s">
        <v>99</v>
      </c>
      <c r="N6" s="82" t="s">
        <v>0</v>
      </c>
      <c r="O6" s="82" t="s">
        <v>1</v>
      </c>
      <c r="P6" s="133" t="s">
        <v>99</v>
      </c>
      <c r="Q6" s="82" t="s">
        <v>0</v>
      </c>
      <c r="R6" s="83" t="s">
        <v>1</v>
      </c>
      <c r="S6" s="82" t="s">
        <v>99</v>
      </c>
      <c r="T6" s="82" t="s">
        <v>0</v>
      </c>
      <c r="U6" s="82" t="s">
        <v>1</v>
      </c>
      <c r="V6" s="133" t="s">
        <v>99</v>
      </c>
      <c r="W6" s="82" t="s">
        <v>0</v>
      </c>
      <c r="X6" s="83" t="s">
        <v>1</v>
      </c>
      <c r="Y6" s="82" t="s">
        <v>99</v>
      </c>
      <c r="Z6" s="82" t="s">
        <v>0</v>
      </c>
      <c r="AA6" s="82" t="s">
        <v>1</v>
      </c>
      <c r="AB6" s="133" t="s">
        <v>99</v>
      </c>
      <c r="AC6" s="82" t="s">
        <v>0</v>
      </c>
      <c r="AD6" s="83" t="s">
        <v>1</v>
      </c>
      <c r="AE6" s="82" t="s">
        <v>99</v>
      </c>
      <c r="AF6" s="82" t="s">
        <v>0</v>
      </c>
      <c r="AG6" s="82" t="s">
        <v>1</v>
      </c>
      <c r="AH6" s="133" t="s">
        <v>99</v>
      </c>
      <c r="AI6" s="82" t="s">
        <v>0</v>
      </c>
      <c r="AJ6" s="83" t="s">
        <v>1</v>
      </c>
      <c r="AK6" s="82" t="s">
        <v>99</v>
      </c>
      <c r="AL6" s="82" t="s">
        <v>0</v>
      </c>
      <c r="AM6" s="82" t="s">
        <v>1</v>
      </c>
      <c r="AN6" s="133" t="s">
        <v>99</v>
      </c>
      <c r="AO6" s="82" t="s">
        <v>0</v>
      </c>
      <c r="AP6" s="83" t="s">
        <v>1</v>
      </c>
      <c r="AQ6" s="82" t="s">
        <v>99</v>
      </c>
      <c r="AR6" s="82" t="s">
        <v>0</v>
      </c>
      <c r="AS6" s="82" t="s">
        <v>1</v>
      </c>
      <c r="AT6" s="133" t="s">
        <v>99</v>
      </c>
      <c r="AU6" s="82" t="s">
        <v>0</v>
      </c>
      <c r="AV6" s="83" t="s">
        <v>1</v>
      </c>
      <c r="AW6" s="82" t="s">
        <v>99</v>
      </c>
      <c r="AX6" s="82" t="s">
        <v>0</v>
      </c>
      <c r="AY6" s="82" t="s">
        <v>1</v>
      </c>
      <c r="AZ6" s="133" t="s">
        <v>99</v>
      </c>
      <c r="BA6" s="82" t="s">
        <v>0</v>
      </c>
      <c r="BB6" s="83" t="s">
        <v>1</v>
      </c>
      <c r="BC6" s="82" t="s">
        <v>99</v>
      </c>
      <c r="BD6" s="82" t="s">
        <v>0</v>
      </c>
      <c r="BE6" s="82" t="s">
        <v>1</v>
      </c>
      <c r="BF6" s="133" t="s">
        <v>99</v>
      </c>
      <c r="BG6" s="82" t="s">
        <v>0</v>
      </c>
      <c r="BH6" s="83" t="s">
        <v>1</v>
      </c>
      <c r="BI6" s="82" t="s">
        <v>99</v>
      </c>
      <c r="BJ6" s="82" t="s">
        <v>0</v>
      </c>
      <c r="BK6" s="82" t="s">
        <v>1</v>
      </c>
      <c r="BL6" s="133" t="s">
        <v>99</v>
      </c>
      <c r="BM6" s="82" t="s">
        <v>0</v>
      </c>
      <c r="BN6" s="83" t="s">
        <v>1</v>
      </c>
      <c r="BO6" s="82" t="s">
        <v>99</v>
      </c>
      <c r="BP6" s="82" t="s">
        <v>0</v>
      </c>
      <c r="BQ6" s="82" t="s">
        <v>1</v>
      </c>
      <c r="BR6" s="133" t="s">
        <v>99</v>
      </c>
      <c r="BS6" s="82" t="s">
        <v>0</v>
      </c>
      <c r="BT6" s="83" t="s">
        <v>1</v>
      </c>
      <c r="BU6" s="82" t="s">
        <v>99</v>
      </c>
      <c r="BV6" s="82" t="s">
        <v>0</v>
      </c>
      <c r="BW6" s="82" t="s">
        <v>1</v>
      </c>
      <c r="BX6" s="2"/>
    </row>
    <row r="7" spans="1:76" ht="19.5" hidden="1" customHeight="1" x14ac:dyDescent="0.3">
      <c r="A7" s="71"/>
      <c r="B7" s="132" t="s">
        <v>279</v>
      </c>
      <c r="C7" s="131" t="s">
        <v>278</v>
      </c>
      <c r="D7" s="129" t="s">
        <v>277</v>
      </c>
      <c r="E7" s="129" t="s">
        <v>276</v>
      </c>
      <c r="F7" s="129" t="s">
        <v>275</v>
      </c>
      <c r="G7" s="130" t="str">
        <f>G5&amp;"계"</f>
        <v>포항시계</v>
      </c>
      <c r="H7" s="129" t="str">
        <f>G5&amp;"남"</f>
        <v>포항시남</v>
      </c>
      <c r="I7" s="128" t="str">
        <f>G5&amp;"여"</f>
        <v>포항시여</v>
      </c>
      <c r="J7" s="130" t="str">
        <f>J5&amp;"계"</f>
        <v>경주시계</v>
      </c>
      <c r="K7" s="129" t="str">
        <f>J5&amp;"남"</f>
        <v>경주시남</v>
      </c>
      <c r="L7" s="128" t="str">
        <f>J5&amp;"여"</f>
        <v>경주시여</v>
      </c>
      <c r="M7" s="130" t="str">
        <f>M5&amp;"계"</f>
        <v>김천시계</v>
      </c>
      <c r="N7" s="129" t="str">
        <f>M5&amp;"남"</f>
        <v>김천시남</v>
      </c>
      <c r="O7" s="128" t="str">
        <f>M5&amp;"여"</f>
        <v>김천시여</v>
      </c>
      <c r="P7" s="130" t="str">
        <f>P5&amp;"계"</f>
        <v>안동시계</v>
      </c>
      <c r="Q7" s="129" t="str">
        <f>P5&amp;"남"</f>
        <v>안동시남</v>
      </c>
      <c r="R7" s="128" t="str">
        <f>P5&amp;"여"</f>
        <v>안동시여</v>
      </c>
      <c r="S7" s="130" t="str">
        <f>S5&amp;"계"</f>
        <v>구미시계</v>
      </c>
      <c r="T7" s="129" t="str">
        <f>S5&amp;"남"</f>
        <v>구미시남</v>
      </c>
      <c r="U7" s="128" t="str">
        <f>S5&amp;"여"</f>
        <v>구미시여</v>
      </c>
      <c r="V7" s="130" t="str">
        <f>V5&amp;"계"</f>
        <v>영주시계</v>
      </c>
      <c r="W7" s="129" t="str">
        <f>V5&amp;"남"</f>
        <v>영주시남</v>
      </c>
      <c r="X7" s="128" t="str">
        <f>V5&amp;"여"</f>
        <v>영주시여</v>
      </c>
      <c r="Y7" s="130" t="str">
        <f>Y5&amp;"계"</f>
        <v>영천시계</v>
      </c>
      <c r="Z7" s="129" t="str">
        <f>Y5&amp;"남"</f>
        <v>영천시남</v>
      </c>
      <c r="AA7" s="128" t="str">
        <f>Y5&amp;"여"</f>
        <v>영천시여</v>
      </c>
      <c r="AB7" s="130" t="str">
        <f>AB5&amp;"계"</f>
        <v>상주시계</v>
      </c>
      <c r="AC7" s="129" t="str">
        <f>AB5&amp;"남"</f>
        <v>상주시남</v>
      </c>
      <c r="AD7" s="128" t="str">
        <f>AB5&amp;"여"</f>
        <v>상주시여</v>
      </c>
      <c r="AE7" s="130" t="str">
        <f>AE5&amp;"계"</f>
        <v>문경시계</v>
      </c>
      <c r="AF7" s="129" t="str">
        <f>AE5&amp;"남"</f>
        <v>문경시남</v>
      </c>
      <c r="AG7" s="128" t="str">
        <f>AE5&amp;"여"</f>
        <v>문경시여</v>
      </c>
      <c r="AH7" s="130" t="str">
        <f>AH5&amp;"계"</f>
        <v>경산시계</v>
      </c>
      <c r="AI7" s="129" t="str">
        <f>AH5&amp;"남"</f>
        <v>경산시남</v>
      </c>
      <c r="AJ7" s="128" t="str">
        <f>AH5&amp;"여"</f>
        <v>경산시여</v>
      </c>
      <c r="AK7" s="130" t="str">
        <f>AK5&amp;"계"</f>
        <v>군위군계</v>
      </c>
      <c r="AL7" s="129" t="str">
        <f>AK5&amp;"남"</f>
        <v>군위군남</v>
      </c>
      <c r="AM7" s="128" t="str">
        <f>AK5&amp;"여"</f>
        <v>군위군여</v>
      </c>
      <c r="AN7" s="130" t="str">
        <f>AN5&amp;"계"</f>
        <v>의성군계</v>
      </c>
      <c r="AO7" s="129" t="str">
        <f>AN5&amp;"남"</f>
        <v>의성군남</v>
      </c>
      <c r="AP7" s="128" t="str">
        <f>AN5&amp;"여"</f>
        <v>의성군여</v>
      </c>
      <c r="AQ7" s="130" t="str">
        <f>AQ5&amp;"계"</f>
        <v>청송군계</v>
      </c>
      <c r="AR7" s="129" t="str">
        <f>AQ5&amp;"남"</f>
        <v>청송군남</v>
      </c>
      <c r="AS7" s="128" t="str">
        <f>AQ5&amp;"여"</f>
        <v>청송군여</v>
      </c>
      <c r="AT7" s="130" t="str">
        <f>AT5&amp;"계"</f>
        <v>영양군계</v>
      </c>
      <c r="AU7" s="129" t="str">
        <f>AT5&amp;"남"</f>
        <v>영양군남</v>
      </c>
      <c r="AV7" s="128" t="str">
        <f>AT5&amp;"여"</f>
        <v>영양군여</v>
      </c>
      <c r="AW7" s="130" t="str">
        <f>AW5&amp;"계"</f>
        <v>영덕군계</v>
      </c>
      <c r="AX7" s="129" t="str">
        <f>AW5&amp;"남"</f>
        <v>영덕군남</v>
      </c>
      <c r="AY7" s="128" t="str">
        <f>AW5&amp;"여"</f>
        <v>영덕군여</v>
      </c>
      <c r="AZ7" s="130" t="str">
        <f>AZ5&amp;"계"</f>
        <v>청도군계</v>
      </c>
      <c r="BA7" s="129" t="str">
        <f>AZ5&amp;"남"</f>
        <v>청도군남</v>
      </c>
      <c r="BB7" s="128" t="str">
        <f>AZ5&amp;"여"</f>
        <v>청도군여</v>
      </c>
      <c r="BC7" s="130" t="str">
        <f>BC5&amp;"계"</f>
        <v>고령군계</v>
      </c>
      <c r="BD7" s="129" t="str">
        <f>BC5&amp;"남"</f>
        <v>고령군남</v>
      </c>
      <c r="BE7" s="128" t="str">
        <f>BC5&amp;"여"</f>
        <v>고령군여</v>
      </c>
      <c r="BF7" s="130" t="str">
        <f>BF5&amp;"계"</f>
        <v>성주군계</v>
      </c>
      <c r="BG7" s="129" t="str">
        <f>BF5&amp;"남"</f>
        <v>성주군남</v>
      </c>
      <c r="BH7" s="128" t="str">
        <f>BF5&amp;"여"</f>
        <v>성주군여</v>
      </c>
      <c r="BI7" s="130" t="str">
        <f>BI5&amp;"계"</f>
        <v>칠곡군계</v>
      </c>
      <c r="BJ7" s="129" t="str">
        <f>BI5&amp;"남"</f>
        <v>칠곡군남</v>
      </c>
      <c r="BK7" s="128" t="str">
        <f>BI5&amp;"여"</f>
        <v>칠곡군여</v>
      </c>
      <c r="BL7" s="130" t="str">
        <f>BL5&amp;"계"</f>
        <v>예천군계</v>
      </c>
      <c r="BM7" s="129" t="str">
        <f>BL5&amp;"남"</f>
        <v>예천군남</v>
      </c>
      <c r="BN7" s="128" t="str">
        <f>BL5&amp;"여"</f>
        <v>예천군여</v>
      </c>
      <c r="BO7" s="130" t="str">
        <f>BO5&amp;"계"</f>
        <v>봉화군계</v>
      </c>
      <c r="BP7" s="129" t="str">
        <f>BO5&amp;"남"</f>
        <v>봉화군남</v>
      </c>
      <c r="BQ7" s="128" t="str">
        <f>BO5&amp;"여"</f>
        <v>봉화군여</v>
      </c>
      <c r="BR7" s="130" t="str">
        <f>BR5&amp;"계"</f>
        <v>울진군계</v>
      </c>
      <c r="BS7" s="129" t="str">
        <f>BR5&amp;"남"</f>
        <v>울진군남</v>
      </c>
      <c r="BT7" s="128" t="str">
        <f>BR5&amp;"여"</f>
        <v>울진군여</v>
      </c>
      <c r="BU7" s="130" t="str">
        <f>BU5&amp;"계"</f>
        <v>울릉군계</v>
      </c>
      <c r="BV7" s="129" t="str">
        <f>BU5&amp;"남"</f>
        <v>울릉군남</v>
      </c>
      <c r="BW7" s="128" t="str">
        <f>BU5&amp;"여"</f>
        <v>울릉군여</v>
      </c>
      <c r="BX7" s="2"/>
    </row>
    <row r="8" spans="1:76" ht="15" customHeight="1" x14ac:dyDescent="0.3">
      <c r="B8" s="127"/>
      <c r="C8" s="81" t="s">
        <v>274</v>
      </c>
      <c r="D8" s="274">
        <f>SUM(D9:D66)</f>
        <v>57367</v>
      </c>
      <c r="E8" s="273">
        <f t="shared" ref="E8:H8" si="0">SUM(E9:E66)</f>
        <v>35864</v>
      </c>
      <c r="F8" s="275">
        <f t="shared" si="0"/>
        <v>21503</v>
      </c>
      <c r="G8" s="274">
        <f t="shared" si="0"/>
        <v>6038</v>
      </c>
      <c r="H8" s="273">
        <f t="shared" si="0"/>
        <v>3651</v>
      </c>
      <c r="I8" s="275">
        <f t="shared" ref="I8" si="1">SUM(I9:I66)</f>
        <v>2387</v>
      </c>
      <c r="J8" s="274">
        <f t="shared" ref="J8" si="2">SUM(J9:J66)</f>
        <v>11368</v>
      </c>
      <c r="K8" s="273">
        <f t="shared" ref="K8:L8" si="3">SUM(K9:K66)</f>
        <v>7217</v>
      </c>
      <c r="L8" s="275">
        <f t="shared" si="3"/>
        <v>4151</v>
      </c>
      <c r="M8" s="274">
        <f t="shared" ref="M8" si="4">SUM(M9:M66)</f>
        <v>2385</v>
      </c>
      <c r="N8" s="273">
        <f t="shared" ref="N8" si="5">SUM(N9:N66)</f>
        <v>1385</v>
      </c>
      <c r="O8" s="275">
        <f t="shared" ref="O8:P8" si="6">SUM(O9:O66)</f>
        <v>1000</v>
      </c>
      <c r="P8" s="274">
        <f t="shared" si="6"/>
        <v>1491</v>
      </c>
      <c r="Q8" s="273">
        <f t="shared" ref="Q8" si="7">SUM(Q9:Q66)</f>
        <v>717</v>
      </c>
      <c r="R8" s="275">
        <f t="shared" ref="R8" si="8">SUM(R9:R66)</f>
        <v>774</v>
      </c>
      <c r="S8" s="274">
        <f t="shared" ref="S8:T8" si="9">SUM(S9:S66)</f>
        <v>5206</v>
      </c>
      <c r="T8" s="273">
        <f t="shared" si="9"/>
        <v>3019</v>
      </c>
      <c r="U8" s="275">
        <f t="shared" ref="U8" si="10">SUM(U9:U66)</f>
        <v>2187</v>
      </c>
      <c r="V8" s="274">
        <f t="shared" ref="V8" si="11">SUM(V9:V66)</f>
        <v>1161</v>
      </c>
      <c r="W8" s="273">
        <f t="shared" ref="W8:X8" si="12">SUM(W9:W66)</f>
        <v>613</v>
      </c>
      <c r="X8" s="275">
        <f t="shared" si="12"/>
        <v>548</v>
      </c>
      <c r="Y8" s="274">
        <f t="shared" ref="Y8" si="13">SUM(Y9:Y66)</f>
        <v>3304</v>
      </c>
      <c r="Z8" s="273">
        <f t="shared" ref="Z8" si="14">SUM(Z9:Z66)</f>
        <v>2426</v>
      </c>
      <c r="AA8" s="275">
        <f t="shared" ref="AA8:AB8" si="15">SUM(AA9:AA66)</f>
        <v>878</v>
      </c>
      <c r="AB8" s="274">
        <f t="shared" si="15"/>
        <v>949</v>
      </c>
      <c r="AC8" s="273">
        <f t="shared" ref="AC8" si="16">SUM(AC9:AC66)</f>
        <v>445</v>
      </c>
      <c r="AD8" s="275">
        <f t="shared" ref="AD8" si="17">SUM(AD9:AD66)</f>
        <v>504</v>
      </c>
      <c r="AE8" s="274">
        <f t="shared" ref="AE8:AF8" si="18">SUM(AE9:AE66)</f>
        <v>664</v>
      </c>
      <c r="AF8" s="273">
        <f t="shared" si="18"/>
        <v>319</v>
      </c>
      <c r="AG8" s="275">
        <f t="shared" ref="AG8" si="19">SUM(AG9:AG66)</f>
        <v>345</v>
      </c>
      <c r="AH8" s="274">
        <f t="shared" ref="AH8" si="20">SUM(AH9:AH66)</f>
        <v>11457</v>
      </c>
      <c r="AI8" s="273">
        <f t="shared" ref="AI8:AJ8" si="21">SUM(AI9:AI66)</f>
        <v>6732</v>
      </c>
      <c r="AJ8" s="275">
        <f t="shared" si="21"/>
        <v>4725</v>
      </c>
      <c r="AK8" s="274">
        <f t="shared" ref="AK8" si="22">SUM(AK9:AK66)</f>
        <v>519</v>
      </c>
      <c r="AL8" s="273">
        <f t="shared" ref="AL8" si="23">SUM(AL9:AL66)</f>
        <v>403</v>
      </c>
      <c r="AM8" s="275">
        <f t="shared" ref="AM8:AN8" si="24">SUM(AM9:AM66)</f>
        <v>116</v>
      </c>
      <c r="AN8" s="274">
        <f t="shared" si="24"/>
        <v>628</v>
      </c>
      <c r="AO8" s="273">
        <f t="shared" ref="AO8" si="25">SUM(AO9:AO66)</f>
        <v>356</v>
      </c>
      <c r="AP8" s="275">
        <f t="shared" ref="AP8" si="26">SUM(AP9:AP66)</f>
        <v>272</v>
      </c>
      <c r="AQ8" s="274">
        <f t="shared" ref="AQ8:AR8" si="27">SUM(AQ9:AQ66)</f>
        <v>203</v>
      </c>
      <c r="AR8" s="273">
        <f t="shared" si="27"/>
        <v>54</v>
      </c>
      <c r="AS8" s="275">
        <f t="shared" ref="AS8" si="28">SUM(AS9:AS66)</f>
        <v>149</v>
      </c>
      <c r="AT8" s="274">
        <f t="shared" ref="AT8" si="29">SUM(AT9:AT66)</f>
        <v>198</v>
      </c>
      <c r="AU8" s="273">
        <f t="shared" ref="AU8:AV8" si="30">SUM(AU9:AU66)</f>
        <v>53</v>
      </c>
      <c r="AV8" s="275">
        <f t="shared" si="30"/>
        <v>145</v>
      </c>
      <c r="AW8" s="274">
        <f t="shared" ref="AW8" si="31">SUM(AW9:AW66)</f>
        <v>959</v>
      </c>
      <c r="AX8" s="273">
        <f t="shared" ref="AX8" si="32">SUM(AX9:AX66)</f>
        <v>742</v>
      </c>
      <c r="AY8" s="275">
        <f t="shared" ref="AY8:AZ8" si="33">SUM(AY9:AY66)</f>
        <v>217</v>
      </c>
      <c r="AZ8" s="274">
        <f t="shared" si="33"/>
        <v>1063</v>
      </c>
      <c r="BA8" s="273">
        <f t="shared" ref="BA8" si="34">SUM(BA9:BA66)</f>
        <v>532</v>
      </c>
      <c r="BB8" s="275">
        <f t="shared" ref="BB8" si="35">SUM(BB9:BB66)</f>
        <v>531</v>
      </c>
      <c r="BC8" s="274">
        <f t="shared" ref="BC8:BD8" si="36">SUM(BC9:BC66)</f>
        <v>1762</v>
      </c>
      <c r="BD8" s="273">
        <f t="shared" si="36"/>
        <v>1441</v>
      </c>
      <c r="BE8" s="275">
        <f t="shared" ref="BE8" si="37">SUM(BE9:BE66)</f>
        <v>321</v>
      </c>
      <c r="BF8" s="274">
        <f t="shared" ref="BF8" si="38">SUM(BF9:BF66)</f>
        <v>1652</v>
      </c>
      <c r="BG8" s="273">
        <f t="shared" ref="BG8:BH8" si="39">SUM(BG9:BG66)</f>
        <v>1266</v>
      </c>
      <c r="BH8" s="275">
        <f t="shared" si="39"/>
        <v>386</v>
      </c>
      <c r="BI8" s="273">
        <f t="shared" ref="BI8" si="40">SUM(BI9:BI66)</f>
        <v>3839</v>
      </c>
      <c r="BJ8" s="273">
        <f t="shared" ref="BJ8" si="41">SUM(BJ9:BJ66)</f>
        <v>2682</v>
      </c>
      <c r="BK8" s="273">
        <f t="shared" ref="BK8:BL8" si="42">SUM(BK9:BK66)</f>
        <v>1157</v>
      </c>
      <c r="BL8" s="274">
        <f t="shared" si="42"/>
        <v>541</v>
      </c>
      <c r="BM8" s="273">
        <f t="shared" ref="BM8" si="43">SUM(BM9:BM66)</f>
        <v>241</v>
      </c>
      <c r="BN8" s="275">
        <f t="shared" ref="BN8" si="44">SUM(BN9:BN66)</f>
        <v>300</v>
      </c>
      <c r="BO8" s="274">
        <f t="shared" ref="BO8:BP8" si="45">SUM(BO9:BO66)</f>
        <v>301</v>
      </c>
      <c r="BP8" s="273">
        <f t="shared" si="45"/>
        <v>113</v>
      </c>
      <c r="BQ8" s="275">
        <f t="shared" ref="BQ8" si="46">SUM(BQ9:BQ66)</f>
        <v>188</v>
      </c>
      <c r="BR8" s="274">
        <f t="shared" ref="BR8" si="47">SUM(BR9:BR66)</f>
        <v>1511</v>
      </c>
      <c r="BS8" s="273">
        <f t="shared" ref="BS8:BT8" si="48">SUM(BS9:BS66)</f>
        <v>1317</v>
      </c>
      <c r="BT8" s="275">
        <f t="shared" si="48"/>
        <v>194</v>
      </c>
      <c r="BU8" s="273">
        <f t="shared" ref="BU8" si="49">SUM(BU9:BU66)</f>
        <v>168</v>
      </c>
      <c r="BV8" s="273">
        <f t="shared" ref="BV8" si="50">SUM(BV9:BV66)</f>
        <v>140</v>
      </c>
      <c r="BW8" s="275">
        <f t="shared" ref="BW8" si="51">SUM(BW9:BW66)</f>
        <v>28</v>
      </c>
    </row>
    <row r="9" spans="1:76" ht="15" customHeight="1" x14ac:dyDescent="0.3">
      <c r="A9" s="68"/>
      <c r="B9" s="126"/>
      <c r="C9" s="125" t="s">
        <v>273</v>
      </c>
      <c r="D9" s="276">
        <v>3630</v>
      </c>
      <c r="E9" s="277">
        <v>1986</v>
      </c>
      <c r="F9" s="277">
        <v>1644</v>
      </c>
      <c r="G9" s="278">
        <v>339</v>
      </c>
      <c r="H9" s="279">
        <v>187</v>
      </c>
      <c r="I9" s="280">
        <v>152</v>
      </c>
      <c r="J9" s="278">
        <v>845</v>
      </c>
      <c r="K9" s="279">
        <v>505</v>
      </c>
      <c r="L9" s="280">
        <v>340</v>
      </c>
      <c r="M9" s="278">
        <v>122</v>
      </c>
      <c r="N9" s="279">
        <v>63</v>
      </c>
      <c r="O9" s="280">
        <v>59</v>
      </c>
      <c r="P9" s="281">
        <v>112</v>
      </c>
      <c r="Q9" s="279">
        <v>55</v>
      </c>
      <c r="R9" s="280">
        <v>57</v>
      </c>
      <c r="S9" s="281">
        <v>762</v>
      </c>
      <c r="T9" s="279">
        <v>406</v>
      </c>
      <c r="U9" s="280">
        <v>356</v>
      </c>
      <c r="V9" s="281">
        <v>62</v>
      </c>
      <c r="W9" s="279">
        <v>31</v>
      </c>
      <c r="X9" s="280">
        <v>31</v>
      </c>
      <c r="Y9" s="278">
        <v>169</v>
      </c>
      <c r="Z9" s="279">
        <v>96</v>
      </c>
      <c r="AA9" s="280">
        <v>73</v>
      </c>
      <c r="AB9" s="281">
        <v>73</v>
      </c>
      <c r="AC9" s="279">
        <v>39</v>
      </c>
      <c r="AD9" s="280">
        <v>34</v>
      </c>
      <c r="AE9" s="278">
        <v>96</v>
      </c>
      <c r="AF9" s="279">
        <v>45</v>
      </c>
      <c r="AG9" s="280">
        <v>51</v>
      </c>
      <c r="AH9" s="278">
        <v>398</v>
      </c>
      <c r="AI9" s="279">
        <v>208</v>
      </c>
      <c r="AJ9" s="280">
        <v>190</v>
      </c>
      <c r="AK9" s="278">
        <v>9</v>
      </c>
      <c r="AL9" s="279">
        <v>5</v>
      </c>
      <c r="AM9" s="280">
        <v>4</v>
      </c>
      <c r="AN9" s="281">
        <v>50</v>
      </c>
      <c r="AO9" s="279">
        <v>28</v>
      </c>
      <c r="AP9" s="280">
        <v>22</v>
      </c>
      <c r="AQ9" s="278">
        <v>14</v>
      </c>
      <c r="AR9" s="279">
        <v>4</v>
      </c>
      <c r="AS9" s="280">
        <v>10</v>
      </c>
      <c r="AT9" s="281">
        <v>6</v>
      </c>
      <c r="AU9" s="279">
        <v>3</v>
      </c>
      <c r="AV9" s="280">
        <v>3</v>
      </c>
      <c r="AW9" s="278">
        <v>27</v>
      </c>
      <c r="AX9" s="279">
        <v>8</v>
      </c>
      <c r="AY9" s="280">
        <v>19</v>
      </c>
      <c r="AZ9" s="281">
        <v>20</v>
      </c>
      <c r="BA9" s="279">
        <v>13</v>
      </c>
      <c r="BB9" s="280">
        <v>7</v>
      </c>
      <c r="BC9" s="278">
        <v>77</v>
      </c>
      <c r="BD9" s="279">
        <v>44</v>
      </c>
      <c r="BE9" s="280">
        <v>33</v>
      </c>
      <c r="BF9" s="281">
        <v>83</v>
      </c>
      <c r="BG9" s="279">
        <v>49</v>
      </c>
      <c r="BH9" s="280">
        <v>34</v>
      </c>
      <c r="BI9" s="278">
        <v>249</v>
      </c>
      <c r="BJ9" s="279">
        <v>142</v>
      </c>
      <c r="BK9" s="280">
        <v>107</v>
      </c>
      <c r="BL9" s="281">
        <v>28</v>
      </c>
      <c r="BM9" s="279">
        <v>17</v>
      </c>
      <c r="BN9" s="280">
        <v>11</v>
      </c>
      <c r="BO9" s="278">
        <v>14</v>
      </c>
      <c r="BP9" s="279">
        <v>5</v>
      </c>
      <c r="BQ9" s="280">
        <v>9</v>
      </c>
      <c r="BR9" s="278">
        <v>47</v>
      </c>
      <c r="BS9" s="279">
        <v>19</v>
      </c>
      <c r="BT9" s="280">
        <v>28</v>
      </c>
      <c r="BU9" s="278">
        <v>28</v>
      </c>
      <c r="BV9" s="279">
        <v>14</v>
      </c>
      <c r="BW9" s="280">
        <v>14</v>
      </c>
    </row>
    <row r="10" spans="1:76" ht="15" customHeight="1" x14ac:dyDescent="0.3">
      <c r="A10" s="68"/>
      <c r="B10" s="126"/>
      <c r="C10" s="125" t="s">
        <v>272</v>
      </c>
      <c r="D10" s="276">
        <v>6046</v>
      </c>
      <c r="E10" s="282">
        <v>2686</v>
      </c>
      <c r="F10" s="282">
        <v>3360</v>
      </c>
      <c r="G10" s="278">
        <v>634</v>
      </c>
      <c r="H10" s="279">
        <v>319</v>
      </c>
      <c r="I10" s="280">
        <v>315</v>
      </c>
      <c r="J10" s="278">
        <v>979</v>
      </c>
      <c r="K10" s="279">
        <v>484</v>
      </c>
      <c r="L10" s="280">
        <v>495</v>
      </c>
      <c r="M10" s="278">
        <v>290</v>
      </c>
      <c r="N10" s="279">
        <v>109</v>
      </c>
      <c r="O10" s="280">
        <v>181</v>
      </c>
      <c r="P10" s="281">
        <v>233</v>
      </c>
      <c r="Q10" s="279">
        <v>79</v>
      </c>
      <c r="R10" s="280">
        <v>154</v>
      </c>
      <c r="S10" s="281">
        <v>687</v>
      </c>
      <c r="T10" s="279">
        <v>237</v>
      </c>
      <c r="U10" s="280">
        <v>450</v>
      </c>
      <c r="V10" s="281">
        <v>190</v>
      </c>
      <c r="W10" s="279">
        <v>99</v>
      </c>
      <c r="X10" s="280">
        <v>91</v>
      </c>
      <c r="Y10" s="278">
        <v>205</v>
      </c>
      <c r="Z10" s="279">
        <v>94</v>
      </c>
      <c r="AA10" s="280">
        <v>111</v>
      </c>
      <c r="AB10" s="281">
        <v>70</v>
      </c>
      <c r="AC10" s="279">
        <v>28</v>
      </c>
      <c r="AD10" s="280">
        <v>42</v>
      </c>
      <c r="AE10" s="278">
        <v>53</v>
      </c>
      <c r="AF10" s="279">
        <v>14</v>
      </c>
      <c r="AG10" s="280">
        <v>39</v>
      </c>
      <c r="AH10" s="278">
        <v>1966</v>
      </c>
      <c r="AI10" s="279">
        <v>889</v>
      </c>
      <c r="AJ10" s="280">
        <v>1077</v>
      </c>
      <c r="AK10" s="278">
        <v>22</v>
      </c>
      <c r="AL10" s="279">
        <v>7</v>
      </c>
      <c r="AM10" s="280">
        <v>15</v>
      </c>
      <c r="AN10" s="281">
        <v>39</v>
      </c>
      <c r="AO10" s="279">
        <v>3</v>
      </c>
      <c r="AP10" s="280">
        <v>36</v>
      </c>
      <c r="AQ10" s="278">
        <v>13</v>
      </c>
      <c r="AR10" s="279">
        <v>4</v>
      </c>
      <c r="AS10" s="280">
        <v>9</v>
      </c>
      <c r="AT10" s="281">
        <v>8</v>
      </c>
      <c r="AU10" s="279">
        <v>0</v>
      </c>
      <c r="AV10" s="280">
        <v>8</v>
      </c>
      <c r="AW10" s="278">
        <v>79</v>
      </c>
      <c r="AX10" s="279">
        <v>58</v>
      </c>
      <c r="AY10" s="280">
        <v>21</v>
      </c>
      <c r="AZ10" s="281">
        <v>26</v>
      </c>
      <c r="BA10" s="279">
        <v>3</v>
      </c>
      <c r="BB10" s="280">
        <v>23</v>
      </c>
      <c r="BC10" s="278">
        <v>52</v>
      </c>
      <c r="BD10" s="279">
        <v>14</v>
      </c>
      <c r="BE10" s="280">
        <v>38</v>
      </c>
      <c r="BF10" s="281">
        <v>45</v>
      </c>
      <c r="BG10" s="279">
        <v>18</v>
      </c>
      <c r="BH10" s="280">
        <v>27</v>
      </c>
      <c r="BI10" s="278">
        <v>256</v>
      </c>
      <c r="BJ10" s="279">
        <v>89</v>
      </c>
      <c r="BK10" s="280">
        <v>167</v>
      </c>
      <c r="BL10" s="281">
        <v>40</v>
      </c>
      <c r="BM10" s="279">
        <v>9</v>
      </c>
      <c r="BN10" s="280">
        <v>31</v>
      </c>
      <c r="BO10" s="278">
        <v>20</v>
      </c>
      <c r="BP10" s="279">
        <v>5</v>
      </c>
      <c r="BQ10" s="280">
        <v>15</v>
      </c>
      <c r="BR10" s="278">
        <v>125</v>
      </c>
      <c r="BS10" s="279">
        <v>111</v>
      </c>
      <c r="BT10" s="280">
        <v>14</v>
      </c>
      <c r="BU10" s="278">
        <v>14</v>
      </c>
      <c r="BV10" s="279">
        <v>13</v>
      </c>
      <c r="BW10" s="280">
        <v>1</v>
      </c>
    </row>
    <row r="11" spans="1:76" ht="15" customHeight="1" x14ac:dyDescent="0.3">
      <c r="A11" s="68"/>
      <c r="B11" s="126"/>
      <c r="C11" s="125" t="s">
        <v>271</v>
      </c>
      <c r="D11" s="276">
        <v>18116</v>
      </c>
      <c r="E11" s="282">
        <v>9456</v>
      </c>
      <c r="F11" s="282">
        <v>8660</v>
      </c>
      <c r="G11" s="278">
        <v>2488</v>
      </c>
      <c r="H11" s="279">
        <v>1501</v>
      </c>
      <c r="I11" s="280">
        <v>987</v>
      </c>
      <c r="J11" s="278">
        <v>3411</v>
      </c>
      <c r="K11" s="279">
        <v>1877</v>
      </c>
      <c r="L11" s="280">
        <v>1534</v>
      </c>
      <c r="M11" s="278">
        <v>619</v>
      </c>
      <c r="N11" s="279">
        <v>262</v>
      </c>
      <c r="O11" s="280">
        <v>357</v>
      </c>
      <c r="P11" s="281">
        <v>512</v>
      </c>
      <c r="Q11" s="279">
        <v>171</v>
      </c>
      <c r="R11" s="280">
        <v>341</v>
      </c>
      <c r="S11" s="281">
        <v>1249</v>
      </c>
      <c r="T11" s="279">
        <v>590</v>
      </c>
      <c r="U11" s="280">
        <v>659</v>
      </c>
      <c r="V11" s="281">
        <v>445</v>
      </c>
      <c r="W11" s="279">
        <v>167</v>
      </c>
      <c r="X11" s="280">
        <v>278</v>
      </c>
      <c r="Y11" s="278">
        <v>1074</v>
      </c>
      <c r="Z11" s="279">
        <v>601</v>
      </c>
      <c r="AA11" s="280">
        <v>473</v>
      </c>
      <c r="AB11" s="281">
        <v>356</v>
      </c>
      <c r="AC11" s="279">
        <v>87</v>
      </c>
      <c r="AD11" s="280">
        <v>269</v>
      </c>
      <c r="AE11" s="278">
        <v>193</v>
      </c>
      <c r="AF11" s="279">
        <v>55</v>
      </c>
      <c r="AG11" s="280">
        <v>138</v>
      </c>
      <c r="AH11" s="278">
        <v>4151</v>
      </c>
      <c r="AI11" s="279">
        <v>2100</v>
      </c>
      <c r="AJ11" s="280">
        <v>2051</v>
      </c>
      <c r="AK11" s="278">
        <v>87</v>
      </c>
      <c r="AL11" s="279">
        <v>30</v>
      </c>
      <c r="AM11" s="280">
        <v>57</v>
      </c>
      <c r="AN11" s="281">
        <v>192</v>
      </c>
      <c r="AO11" s="279">
        <v>67</v>
      </c>
      <c r="AP11" s="280">
        <v>125</v>
      </c>
      <c r="AQ11" s="278">
        <v>91</v>
      </c>
      <c r="AR11" s="279">
        <v>18</v>
      </c>
      <c r="AS11" s="280">
        <v>73</v>
      </c>
      <c r="AT11" s="281">
        <v>129</v>
      </c>
      <c r="AU11" s="279">
        <v>30</v>
      </c>
      <c r="AV11" s="280">
        <v>99</v>
      </c>
      <c r="AW11" s="278">
        <v>427</v>
      </c>
      <c r="AX11" s="279">
        <v>345</v>
      </c>
      <c r="AY11" s="280">
        <v>82</v>
      </c>
      <c r="AZ11" s="281">
        <v>360</v>
      </c>
      <c r="BA11" s="279">
        <v>166</v>
      </c>
      <c r="BB11" s="280">
        <v>194</v>
      </c>
      <c r="BC11" s="278">
        <v>310</v>
      </c>
      <c r="BD11" s="279">
        <v>184</v>
      </c>
      <c r="BE11" s="280">
        <v>126</v>
      </c>
      <c r="BF11" s="281">
        <v>356</v>
      </c>
      <c r="BG11" s="279">
        <v>197</v>
      </c>
      <c r="BH11" s="280">
        <v>159</v>
      </c>
      <c r="BI11" s="278">
        <v>681</v>
      </c>
      <c r="BJ11" s="279">
        <v>347</v>
      </c>
      <c r="BK11" s="280">
        <v>334</v>
      </c>
      <c r="BL11" s="281">
        <v>253</v>
      </c>
      <c r="BM11" s="279">
        <v>91</v>
      </c>
      <c r="BN11" s="280">
        <v>162</v>
      </c>
      <c r="BO11" s="278">
        <v>102</v>
      </c>
      <c r="BP11" s="279">
        <v>32</v>
      </c>
      <c r="BQ11" s="280">
        <v>70</v>
      </c>
      <c r="BR11" s="278">
        <v>602</v>
      </c>
      <c r="BS11" s="279">
        <v>515</v>
      </c>
      <c r="BT11" s="280">
        <v>87</v>
      </c>
      <c r="BU11" s="278">
        <v>28</v>
      </c>
      <c r="BV11" s="279">
        <v>23</v>
      </c>
      <c r="BW11" s="280">
        <v>5</v>
      </c>
    </row>
    <row r="12" spans="1:76" ht="15" customHeight="1" x14ac:dyDescent="0.3">
      <c r="A12" s="68"/>
      <c r="B12" s="126"/>
      <c r="C12" s="125" t="s">
        <v>270</v>
      </c>
      <c r="D12" s="276">
        <v>2646</v>
      </c>
      <c r="E12" s="282">
        <v>1296</v>
      </c>
      <c r="F12" s="282">
        <v>1350</v>
      </c>
      <c r="G12" s="278">
        <v>326</v>
      </c>
      <c r="H12" s="279">
        <v>90</v>
      </c>
      <c r="I12" s="280">
        <v>236</v>
      </c>
      <c r="J12" s="278">
        <v>355</v>
      </c>
      <c r="K12" s="279">
        <v>242</v>
      </c>
      <c r="L12" s="280">
        <v>113</v>
      </c>
      <c r="M12" s="278">
        <v>69</v>
      </c>
      <c r="N12" s="279">
        <v>25</v>
      </c>
      <c r="O12" s="280">
        <v>44</v>
      </c>
      <c r="P12" s="281">
        <v>68</v>
      </c>
      <c r="Q12" s="279">
        <v>22</v>
      </c>
      <c r="R12" s="280">
        <v>46</v>
      </c>
      <c r="S12" s="281">
        <v>369</v>
      </c>
      <c r="T12" s="279">
        <v>185</v>
      </c>
      <c r="U12" s="280">
        <v>184</v>
      </c>
      <c r="V12" s="281">
        <v>72</v>
      </c>
      <c r="W12" s="279">
        <v>24</v>
      </c>
      <c r="X12" s="280">
        <v>48</v>
      </c>
      <c r="Y12" s="278">
        <v>143</v>
      </c>
      <c r="Z12" s="279">
        <v>102</v>
      </c>
      <c r="AA12" s="280">
        <v>41</v>
      </c>
      <c r="AB12" s="281">
        <v>45</v>
      </c>
      <c r="AC12" s="279">
        <v>8</v>
      </c>
      <c r="AD12" s="280">
        <v>37</v>
      </c>
      <c r="AE12" s="278">
        <v>46</v>
      </c>
      <c r="AF12" s="279">
        <v>15</v>
      </c>
      <c r="AG12" s="280">
        <v>31</v>
      </c>
      <c r="AH12" s="278">
        <v>302</v>
      </c>
      <c r="AI12" s="279">
        <v>142</v>
      </c>
      <c r="AJ12" s="280">
        <v>160</v>
      </c>
      <c r="AK12" s="278">
        <v>24</v>
      </c>
      <c r="AL12" s="279">
        <v>15</v>
      </c>
      <c r="AM12" s="280">
        <v>9</v>
      </c>
      <c r="AN12" s="281">
        <v>26</v>
      </c>
      <c r="AO12" s="279">
        <v>5</v>
      </c>
      <c r="AP12" s="280">
        <v>21</v>
      </c>
      <c r="AQ12" s="278">
        <v>18</v>
      </c>
      <c r="AR12" s="279">
        <v>2</v>
      </c>
      <c r="AS12" s="280">
        <v>16</v>
      </c>
      <c r="AT12" s="281">
        <v>9</v>
      </c>
      <c r="AU12" s="279">
        <v>0</v>
      </c>
      <c r="AV12" s="280">
        <v>9</v>
      </c>
      <c r="AW12" s="278">
        <v>44</v>
      </c>
      <c r="AX12" s="279">
        <v>6</v>
      </c>
      <c r="AY12" s="280">
        <v>38</v>
      </c>
      <c r="AZ12" s="281">
        <v>17</v>
      </c>
      <c r="BA12" s="279">
        <v>6</v>
      </c>
      <c r="BB12" s="280">
        <v>11</v>
      </c>
      <c r="BC12" s="278">
        <v>93</v>
      </c>
      <c r="BD12" s="279">
        <v>74</v>
      </c>
      <c r="BE12" s="280">
        <v>19</v>
      </c>
      <c r="BF12" s="281">
        <v>95</v>
      </c>
      <c r="BG12" s="279">
        <v>74</v>
      </c>
      <c r="BH12" s="280">
        <v>21</v>
      </c>
      <c r="BI12" s="278">
        <v>430</v>
      </c>
      <c r="BJ12" s="279">
        <v>239</v>
      </c>
      <c r="BK12" s="280">
        <v>191</v>
      </c>
      <c r="BL12" s="281">
        <v>31</v>
      </c>
      <c r="BM12" s="279">
        <v>4</v>
      </c>
      <c r="BN12" s="280">
        <v>27</v>
      </c>
      <c r="BO12" s="278">
        <v>26</v>
      </c>
      <c r="BP12" s="279">
        <v>12</v>
      </c>
      <c r="BQ12" s="280">
        <v>14</v>
      </c>
      <c r="BR12" s="278">
        <v>34</v>
      </c>
      <c r="BS12" s="279">
        <v>4</v>
      </c>
      <c r="BT12" s="280">
        <v>30</v>
      </c>
      <c r="BU12" s="278">
        <v>4</v>
      </c>
      <c r="BV12" s="279">
        <v>0</v>
      </c>
      <c r="BW12" s="280">
        <v>4</v>
      </c>
    </row>
    <row r="13" spans="1:76" ht="15" customHeight="1" x14ac:dyDescent="0.3">
      <c r="A13" s="68"/>
      <c r="B13" s="126"/>
      <c r="C13" s="125" t="s">
        <v>125</v>
      </c>
      <c r="D13" s="276">
        <v>4184</v>
      </c>
      <c r="E13" s="282">
        <v>3837</v>
      </c>
      <c r="F13" s="282">
        <v>347</v>
      </c>
      <c r="G13" s="278">
        <v>474</v>
      </c>
      <c r="H13" s="279">
        <v>441</v>
      </c>
      <c r="I13" s="280">
        <v>33</v>
      </c>
      <c r="J13" s="278">
        <v>440</v>
      </c>
      <c r="K13" s="279">
        <v>430</v>
      </c>
      <c r="L13" s="280">
        <v>10</v>
      </c>
      <c r="M13" s="278">
        <v>172</v>
      </c>
      <c r="N13" s="279">
        <v>169</v>
      </c>
      <c r="O13" s="280">
        <v>3</v>
      </c>
      <c r="P13" s="281">
        <v>19</v>
      </c>
      <c r="Q13" s="279">
        <v>15</v>
      </c>
      <c r="R13" s="280">
        <v>4</v>
      </c>
      <c r="S13" s="281">
        <v>510</v>
      </c>
      <c r="T13" s="279">
        <v>432</v>
      </c>
      <c r="U13" s="280">
        <v>78</v>
      </c>
      <c r="V13" s="281">
        <v>8</v>
      </c>
      <c r="W13" s="279">
        <v>8</v>
      </c>
      <c r="X13" s="280">
        <v>0</v>
      </c>
      <c r="Y13" s="278">
        <v>279</v>
      </c>
      <c r="Z13" s="279">
        <v>254</v>
      </c>
      <c r="AA13" s="280">
        <v>25</v>
      </c>
      <c r="AB13" s="281">
        <v>46</v>
      </c>
      <c r="AC13" s="279">
        <v>37</v>
      </c>
      <c r="AD13" s="280">
        <v>9</v>
      </c>
      <c r="AE13" s="278">
        <v>4</v>
      </c>
      <c r="AF13" s="279">
        <v>2</v>
      </c>
      <c r="AG13" s="280">
        <v>2</v>
      </c>
      <c r="AH13" s="278">
        <v>461</v>
      </c>
      <c r="AI13" s="279">
        <v>382</v>
      </c>
      <c r="AJ13" s="280">
        <v>79</v>
      </c>
      <c r="AK13" s="278">
        <v>40</v>
      </c>
      <c r="AL13" s="279">
        <v>40</v>
      </c>
      <c r="AM13" s="280">
        <v>0</v>
      </c>
      <c r="AN13" s="281">
        <v>16</v>
      </c>
      <c r="AO13" s="279">
        <v>13</v>
      </c>
      <c r="AP13" s="280">
        <v>3</v>
      </c>
      <c r="AQ13" s="278">
        <v>2</v>
      </c>
      <c r="AR13" s="279">
        <v>2</v>
      </c>
      <c r="AS13" s="280">
        <v>0</v>
      </c>
      <c r="AT13" s="281">
        <v>0</v>
      </c>
      <c r="AU13" s="279">
        <v>0</v>
      </c>
      <c r="AV13" s="280">
        <v>0</v>
      </c>
      <c r="AW13" s="278">
        <v>166</v>
      </c>
      <c r="AX13" s="279">
        <v>164</v>
      </c>
      <c r="AY13" s="280">
        <v>2</v>
      </c>
      <c r="AZ13" s="281">
        <v>4</v>
      </c>
      <c r="BA13" s="279">
        <v>4</v>
      </c>
      <c r="BB13" s="280">
        <v>0</v>
      </c>
      <c r="BC13" s="278">
        <v>363</v>
      </c>
      <c r="BD13" s="279">
        <v>330</v>
      </c>
      <c r="BE13" s="280">
        <v>33</v>
      </c>
      <c r="BF13" s="281">
        <v>171</v>
      </c>
      <c r="BG13" s="279">
        <v>152</v>
      </c>
      <c r="BH13" s="280">
        <v>19</v>
      </c>
      <c r="BI13" s="278">
        <v>498</v>
      </c>
      <c r="BJ13" s="279">
        <v>453</v>
      </c>
      <c r="BK13" s="280">
        <v>45</v>
      </c>
      <c r="BL13" s="281">
        <v>9</v>
      </c>
      <c r="BM13" s="279">
        <v>9</v>
      </c>
      <c r="BN13" s="280">
        <v>0</v>
      </c>
      <c r="BO13" s="278">
        <v>1</v>
      </c>
      <c r="BP13" s="279">
        <v>0</v>
      </c>
      <c r="BQ13" s="280">
        <v>1</v>
      </c>
      <c r="BR13" s="278">
        <v>449</v>
      </c>
      <c r="BS13" s="279">
        <v>448</v>
      </c>
      <c r="BT13" s="280">
        <v>1</v>
      </c>
      <c r="BU13" s="278">
        <v>52</v>
      </c>
      <c r="BV13" s="279">
        <v>52</v>
      </c>
      <c r="BW13" s="280">
        <v>0</v>
      </c>
    </row>
    <row r="14" spans="1:76" ht="15" customHeight="1" x14ac:dyDescent="0.3">
      <c r="A14" s="68"/>
      <c r="B14" s="126"/>
      <c r="C14" s="125" t="s">
        <v>269</v>
      </c>
      <c r="D14" s="276">
        <v>2086</v>
      </c>
      <c r="E14" s="282">
        <v>1996</v>
      </c>
      <c r="F14" s="282">
        <v>90</v>
      </c>
      <c r="G14" s="278">
        <v>139</v>
      </c>
      <c r="H14" s="279">
        <v>130</v>
      </c>
      <c r="I14" s="280">
        <v>9</v>
      </c>
      <c r="J14" s="278">
        <v>434</v>
      </c>
      <c r="K14" s="279">
        <v>427</v>
      </c>
      <c r="L14" s="280">
        <v>7</v>
      </c>
      <c r="M14" s="278">
        <v>100</v>
      </c>
      <c r="N14" s="279">
        <v>98</v>
      </c>
      <c r="O14" s="280">
        <v>2</v>
      </c>
      <c r="P14" s="281">
        <v>7</v>
      </c>
      <c r="Q14" s="279">
        <v>7</v>
      </c>
      <c r="R14" s="280">
        <v>0</v>
      </c>
      <c r="S14" s="281">
        <v>214</v>
      </c>
      <c r="T14" s="279">
        <v>196</v>
      </c>
      <c r="U14" s="280">
        <v>18</v>
      </c>
      <c r="V14" s="281">
        <v>6</v>
      </c>
      <c r="W14" s="279">
        <v>4</v>
      </c>
      <c r="X14" s="280">
        <v>2</v>
      </c>
      <c r="Y14" s="278">
        <v>232</v>
      </c>
      <c r="Z14" s="279">
        <v>226</v>
      </c>
      <c r="AA14" s="280">
        <v>6</v>
      </c>
      <c r="AB14" s="281">
        <v>17</v>
      </c>
      <c r="AC14" s="279">
        <v>17</v>
      </c>
      <c r="AD14" s="280">
        <v>0</v>
      </c>
      <c r="AE14" s="278">
        <v>4</v>
      </c>
      <c r="AF14" s="279">
        <v>4</v>
      </c>
      <c r="AG14" s="280">
        <v>0</v>
      </c>
      <c r="AH14" s="278">
        <v>303</v>
      </c>
      <c r="AI14" s="279">
        <v>265</v>
      </c>
      <c r="AJ14" s="280">
        <v>38</v>
      </c>
      <c r="AK14" s="278">
        <v>104</v>
      </c>
      <c r="AL14" s="279">
        <v>103</v>
      </c>
      <c r="AM14" s="280">
        <v>1</v>
      </c>
      <c r="AN14" s="281">
        <v>15</v>
      </c>
      <c r="AO14" s="279">
        <v>15</v>
      </c>
      <c r="AP14" s="280">
        <v>0</v>
      </c>
      <c r="AQ14" s="278">
        <v>0</v>
      </c>
      <c r="AR14" s="279">
        <v>0</v>
      </c>
      <c r="AS14" s="280">
        <v>0</v>
      </c>
      <c r="AT14" s="281">
        <v>3</v>
      </c>
      <c r="AU14" s="279">
        <v>3</v>
      </c>
      <c r="AV14" s="280">
        <v>0</v>
      </c>
      <c r="AW14" s="278">
        <v>23</v>
      </c>
      <c r="AX14" s="279">
        <v>23</v>
      </c>
      <c r="AY14" s="280">
        <v>0</v>
      </c>
      <c r="AZ14" s="281">
        <v>27</v>
      </c>
      <c r="BA14" s="279">
        <v>27</v>
      </c>
      <c r="BB14" s="280">
        <v>0</v>
      </c>
      <c r="BC14" s="278">
        <v>107</v>
      </c>
      <c r="BD14" s="279">
        <v>107</v>
      </c>
      <c r="BE14" s="280">
        <v>0</v>
      </c>
      <c r="BF14" s="281">
        <v>123</v>
      </c>
      <c r="BG14" s="279">
        <v>120</v>
      </c>
      <c r="BH14" s="280">
        <v>3</v>
      </c>
      <c r="BI14" s="278">
        <v>201</v>
      </c>
      <c r="BJ14" s="279">
        <v>197</v>
      </c>
      <c r="BK14" s="280">
        <v>4</v>
      </c>
      <c r="BL14" s="281">
        <v>2</v>
      </c>
      <c r="BM14" s="279">
        <v>2</v>
      </c>
      <c r="BN14" s="280">
        <v>0</v>
      </c>
      <c r="BO14" s="278">
        <v>0</v>
      </c>
      <c r="BP14" s="279">
        <v>0</v>
      </c>
      <c r="BQ14" s="280">
        <v>0</v>
      </c>
      <c r="BR14" s="278">
        <v>20</v>
      </c>
      <c r="BS14" s="279">
        <v>20</v>
      </c>
      <c r="BT14" s="280">
        <v>0</v>
      </c>
      <c r="BU14" s="278">
        <v>5</v>
      </c>
      <c r="BV14" s="279">
        <v>5</v>
      </c>
      <c r="BW14" s="280">
        <v>0</v>
      </c>
    </row>
    <row r="15" spans="1:76" ht="15" customHeight="1" x14ac:dyDescent="0.3">
      <c r="A15" s="68"/>
      <c r="B15" s="126"/>
      <c r="C15" s="125" t="s">
        <v>268</v>
      </c>
      <c r="D15" s="276">
        <v>3269</v>
      </c>
      <c r="E15" s="282">
        <v>2226</v>
      </c>
      <c r="F15" s="282">
        <v>1043</v>
      </c>
      <c r="G15" s="278">
        <v>168</v>
      </c>
      <c r="H15" s="279">
        <v>115</v>
      </c>
      <c r="I15" s="280">
        <v>53</v>
      </c>
      <c r="J15" s="278">
        <v>460</v>
      </c>
      <c r="K15" s="279">
        <v>362</v>
      </c>
      <c r="L15" s="280">
        <v>98</v>
      </c>
      <c r="M15" s="278">
        <v>258</v>
      </c>
      <c r="N15" s="279">
        <v>184</v>
      </c>
      <c r="O15" s="280">
        <v>74</v>
      </c>
      <c r="P15" s="281">
        <v>49</v>
      </c>
      <c r="Q15" s="279">
        <v>34</v>
      </c>
      <c r="R15" s="280">
        <v>15</v>
      </c>
      <c r="S15" s="281">
        <v>382</v>
      </c>
      <c r="T15" s="279">
        <v>287</v>
      </c>
      <c r="U15" s="280">
        <v>95</v>
      </c>
      <c r="V15" s="281">
        <v>56</v>
      </c>
      <c r="W15" s="279">
        <v>50</v>
      </c>
      <c r="X15" s="280">
        <v>6</v>
      </c>
      <c r="Y15" s="278">
        <v>178</v>
      </c>
      <c r="Z15" s="279">
        <v>141</v>
      </c>
      <c r="AA15" s="280">
        <v>37</v>
      </c>
      <c r="AB15" s="281">
        <v>106</v>
      </c>
      <c r="AC15" s="279">
        <v>62</v>
      </c>
      <c r="AD15" s="280">
        <v>44</v>
      </c>
      <c r="AE15" s="278">
        <v>71</v>
      </c>
      <c r="AF15" s="279">
        <v>48</v>
      </c>
      <c r="AG15" s="280">
        <v>23</v>
      </c>
      <c r="AH15" s="278">
        <v>247</v>
      </c>
      <c r="AI15" s="279">
        <v>164</v>
      </c>
      <c r="AJ15" s="280">
        <v>83</v>
      </c>
      <c r="AK15" s="278">
        <v>55</v>
      </c>
      <c r="AL15" s="279">
        <v>39</v>
      </c>
      <c r="AM15" s="280">
        <v>16</v>
      </c>
      <c r="AN15" s="281">
        <v>81</v>
      </c>
      <c r="AO15" s="279">
        <v>49</v>
      </c>
      <c r="AP15" s="280">
        <v>32</v>
      </c>
      <c r="AQ15" s="278">
        <v>23</v>
      </c>
      <c r="AR15" s="279">
        <v>6</v>
      </c>
      <c r="AS15" s="280">
        <v>17</v>
      </c>
      <c r="AT15" s="281">
        <v>22</v>
      </c>
      <c r="AU15" s="279">
        <v>10</v>
      </c>
      <c r="AV15" s="280">
        <v>12</v>
      </c>
      <c r="AW15" s="278">
        <v>52</v>
      </c>
      <c r="AX15" s="279">
        <v>36</v>
      </c>
      <c r="AY15" s="280">
        <v>16</v>
      </c>
      <c r="AZ15" s="281">
        <v>450</v>
      </c>
      <c r="BA15" s="279">
        <v>190</v>
      </c>
      <c r="BB15" s="280">
        <v>260</v>
      </c>
      <c r="BC15" s="278">
        <v>106</v>
      </c>
      <c r="BD15" s="279">
        <v>85</v>
      </c>
      <c r="BE15" s="280">
        <v>21</v>
      </c>
      <c r="BF15" s="281">
        <v>169</v>
      </c>
      <c r="BG15" s="279">
        <v>134</v>
      </c>
      <c r="BH15" s="280">
        <v>35</v>
      </c>
      <c r="BI15" s="278">
        <v>166</v>
      </c>
      <c r="BJ15" s="279">
        <v>124</v>
      </c>
      <c r="BK15" s="280">
        <v>42</v>
      </c>
      <c r="BL15" s="281">
        <v>38</v>
      </c>
      <c r="BM15" s="279">
        <v>21</v>
      </c>
      <c r="BN15" s="280">
        <v>17</v>
      </c>
      <c r="BO15" s="278">
        <v>53</v>
      </c>
      <c r="BP15" s="279">
        <v>13</v>
      </c>
      <c r="BQ15" s="280">
        <v>40</v>
      </c>
      <c r="BR15" s="278">
        <v>68</v>
      </c>
      <c r="BS15" s="279">
        <v>61</v>
      </c>
      <c r="BT15" s="280">
        <v>7</v>
      </c>
      <c r="BU15" s="278">
        <v>11</v>
      </c>
      <c r="BV15" s="279">
        <v>11</v>
      </c>
      <c r="BW15" s="280">
        <v>0</v>
      </c>
    </row>
    <row r="16" spans="1:76" ht="15" customHeight="1" x14ac:dyDescent="0.3">
      <c r="A16" s="68"/>
      <c r="B16" s="126"/>
      <c r="C16" s="125" t="s">
        <v>128</v>
      </c>
      <c r="D16" s="276">
        <v>3540</v>
      </c>
      <c r="E16" s="282">
        <v>2593</v>
      </c>
      <c r="F16" s="282">
        <v>947</v>
      </c>
      <c r="G16" s="278">
        <v>76</v>
      </c>
      <c r="H16" s="279">
        <v>48</v>
      </c>
      <c r="I16" s="280">
        <v>28</v>
      </c>
      <c r="J16" s="278">
        <v>1492</v>
      </c>
      <c r="K16" s="279">
        <v>887</v>
      </c>
      <c r="L16" s="280">
        <v>605</v>
      </c>
      <c r="M16" s="278">
        <v>28</v>
      </c>
      <c r="N16" s="279">
        <v>22</v>
      </c>
      <c r="O16" s="280">
        <v>6</v>
      </c>
      <c r="P16" s="281">
        <v>22</v>
      </c>
      <c r="Q16" s="279">
        <v>13</v>
      </c>
      <c r="R16" s="280">
        <v>9</v>
      </c>
      <c r="S16" s="281">
        <v>129</v>
      </c>
      <c r="T16" s="279">
        <v>98</v>
      </c>
      <c r="U16" s="280">
        <v>31</v>
      </c>
      <c r="V16" s="281">
        <v>32</v>
      </c>
      <c r="W16" s="279">
        <v>22</v>
      </c>
      <c r="X16" s="280">
        <v>10</v>
      </c>
      <c r="Y16" s="278">
        <v>203</v>
      </c>
      <c r="Z16" s="279">
        <v>194</v>
      </c>
      <c r="AA16" s="280">
        <v>9</v>
      </c>
      <c r="AB16" s="281">
        <v>8</v>
      </c>
      <c r="AC16" s="279">
        <v>5</v>
      </c>
      <c r="AD16" s="280">
        <v>3</v>
      </c>
      <c r="AE16" s="278">
        <v>12</v>
      </c>
      <c r="AF16" s="279">
        <v>8</v>
      </c>
      <c r="AG16" s="280">
        <v>4</v>
      </c>
      <c r="AH16" s="278">
        <v>1098</v>
      </c>
      <c r="AI16" s="279">
        <v>914</v>
      </c>
      <c r="AJ16" s="280">
        <v>184</v>
      </c>
      <c r="AK16" s="278">
        <v>7</v>
      </c>
      <c r="AL16" s="279">
        <v>7</v>
      </c>
      <c r="AM16" s="280">
        <v>0</v>
      </c>
      <c r="AN16" s="281">
        <v>30</v>
      </c>
      <c r="AO16" s="279">
        <v>20</v>
      </c>
      <c r="AP16" s="280">
        <v>10</v>
      </c>
      <c r="AQ16" s="278">
        <v>4</v>
      </c>
      <c r="AR16" s="279">
        <v>1</v>
      </c>
      <c r="AS16" s="280">
        <v>3</v>
      </c>
      <c r="AT16" s="281">
        <v>1</v>
      </c>
      <c r="AU16" s="279">
        <v>0</v>
      </c>
      <c r="AV16" s="280">
        <v>1</v>
      </c>
      <c r="AW16" s="278">
        <v>1</v>
      </c>
      <c r="AX16" s="279">
        <v>0</v>
      </c>
      <c r="AY16" s="280">
        <v>1</v>
      </c>
      <c r="AZ16" s="281">
        <v>8</v>
      </c>
      <c r="BA16" s="279">
        <v>8</v>
      </c>
      <c r="BB16" s="280">
        <v>0</v>
      </c>
      <c r="BC16" s="278">
        <v>156</v>
      </c>
      <c r="BD16" s="279">
        <v>143</v>
      </c>
      <c r="BE16" s="280">
        <v>13</v>
      </c>
      <c r="BF16" s="281">
        <v>91</v>
      </c>
      <c r="BG16" s="279">
        <v>82</v>
      </c>
      <c r="BH16" s="280">
        <v>9</v>
      </c>
      <c r="BI16" s="278">
        <v>132</v>
      </c>
      <c r="BJ16" s="279">
        <v>117</v>
      </c>
      <c r="BK16" s="280">
        <v>15</v>
      </c>
      <c r="BL16" s="281">
        <v>6</v>
      </c>
      <c r="BM16" s="279">
        <v>3</v>
      </c>
      <c r="BN16" s="280">
        <v>3</v>
      </c>
      <c r="BO16" s="278">
        <v>1</v>
      </c>
      <c r="BP16" s="279">
        <v>0</v>
      </c>
      <c r="BQ16" s="280">
        <v>1</v>
      </c>
      <c r="BR16" s="278">
        <v>3</v>
      </c>
      <c r="BS16" s="279">
        <v>1</v>
      </c>
      <c r="BT16" s="280">
        <v>2</v>
      </c>
      <c r="BU16" s="278">
        <v>0</v>
      </c>
      <c r="BV16" s="279">
        <v>0</v>
      </c>
      <c r="BW16" s="280">
        <v>0</v>
      </c>
    </row>
    <row r="17" spans="1:75" ht="15" customHeight="1" x14ac:dyDescent="0.3">
      <c r="A17" s="68"/>
      <c r="B17" s="126"/>
      <c r="C17" s="125" t="s">
        <v>267</v>
      </c>
      <c r="D17" s="276">
        <v>819</v>
      </c>
      <c r="E17" s="282">
        <v>518</v>
      </c>
      <c r="F17" s="282">
        <v>301</v>
      </c>
      <c r="G17" s="278">
        <v>173</v>
      </c>
      <c r="H17" s="279">
        <v>105</v>
      </c>
      <c r="I17" s="280">
        <v>68</v>
      </c>
      <c r="J17" s="278">
        <v>37</v>
      </c>
      <c r="K17" s="279">
        <v>20</v>
      </c>
      <c r="L17" s="280">
        <v>17</v>
      </c>
      <c r="M17" s="278">
        <v>14</v>
      </c>
      <c r="N17" s="279">
        <v>8</v>
      </c>
      <c r="O17" s="280">
        <v>6</v>
      </c>
      <c r="P17" s="281">
        <v>39</v>
      </c>
      <c r="Q17" s="279">
        <v>19</v>
      </c>
      <c r="R17" s="280">
        <v>20</v>
      </c>
      <c r="S17" s="281">
        <v>59</v>
      </c>
      <c r="T17" s="279">
        <v>27</v>
      </c>
      <c r="U17" s="280">
        <v>32</v>
      </c>
      <c r="V17" s="281">
        <v>15</v>
      </c>
      <c r="W17" s="279">
        <v>7</v>
      </c>
      <c r="X17" s="280">
        <v>8</v>
      </c>
      <c r="Y17" s="278">
        <v>15</v>
      </c>
      <c r="Z17" s="279">
        <v>12</v>
      </c>
      <c r="AA17" s="280">
        <v>3</v>
      </c>
      <c r="AB17" s="281">
        <v>10</v>
      </c>
      <c r="AC17" s="279">
        <v>7</v>
      </c>
      <c r="AD17" s="280">
        <v>3</v>
      </c>
      <c r="AE17" s="278">
        <v>11</v>
      </c>
      <c r="AF17" s="279">
        <v>6</v>
      </c>
      <c r="AG17" s="280">
        <v>5</v>
      </c>
      <c r="AH17" s="278">
        <v>132</v>
      </c>
      <c r="AI17" s="279">
        <v>89</v>
      </c>
      <c r="AJ17" s="280">
        <v>43</v>
      </c>
      <c r="AK17" s="278">
        <v>2</v>
      </c>
      <c r="AL17" s="279">
        <v>1</v>
      </c>
      <c r="AM17" s="280">
        <v>1</v>
      </c>
      <c r="AN17" s="281">
        <v>2</v>
      </c>
      <c r="AO17" s="279">
        <v>2</v>
      </c>
      <c r="AP17" s="280">
        <v>0</v>
      </c>
      <c r="AQ17" s="278">
        <v>3</v>
      </c>
      <c r="AR17" s="279">
        <v>2</v>
      </c>
      <c r="AS17" s="280">
        <v>1</v>
      </c>
      <c r="AT17" s="281">
        <v>2</v>
      </c>
      <c r="AU17" s="279">
        <v>2</v>
      </c>
      <c r="AV17" s="280">
        <v>0</v>
      </c>
      <c r="AW17" s="278">
        <v>3</v>
      </c>
      <c r="AX17" s="279">
        <v>1</v>
      </c>
      <c r="AY17" s="280">
        <v>2</v>
      </c>
      <c r="AZ17" s="281">
        <v>6</v>
      </c>
      <c r="BA17" s="279">
        <v>3</v>
      </c>
      <c r="BB17" s="280">
        <v>3</v>
      </c>
      <c r="BC17" s="278">
        <v>1</v>
      </c>
      <c r="BD17" s="279">
        <v>1</v>
      </c>
      <c r="BE17" s="280">
        <v>0</v>
      </c>
      <c r="BF17" s="281">
        <v>2</v>
      </c>
      <c r="BG17" s="279">
        <v>2</v>
      </c>
      <c r="BH17" s="280">
        <v>0</v>
      </c>
      <c r="BI17" s="278">
        <v>273</v>
      </c>
      <c r="BJ17" s="279">
        <v>192</v>
      </c>
      <c r="BK17" s="280">
        <v>81</v>
      </c>
      <c r="BL17" s="281">
        <v>8</v>
      </c>
      <c r="BM17" s="279">
        <v>6</v>
      </c>
      <c r="BN17" s="280">
        <v>2</v>
      </c>
      <c r="BO17" s="278">
        <v>2</v>
      </c>
      <c r="BP17" s="279">
        <v>2</v>
      </c>
      <c r="BQ17" s="280">
        <v>0</v>
      </c>
      <c r="BR17" s="278">
        <v>10</v>
      </c>
      <c r="BS17" s="279">
        <v>4</v>
      </c>
      <c r="BT17" s="280">
        <v>6</v>
      </c>
      <c r="BU17" s="278">
        <v>0</v>
      </c>
      <c r="BV17" s="279">
        <v>0</v>
      </c>
      <c r="BW17" s="280">
        <v>0</v>
      </c>
    </row>
    <row r="18" spans="1:75" ht="15" customHeight="1" x14ac:dyDescent="0.3">
      <c r="A18" s="68"/>
      <c r="B18" s="126"/>
      <c r="C18" s="125" t="s">
        <v>266</v>
      </c>
      <c r="D18" s="276">
        <v>1302</v>
      </c>
      <c r="E18" s="282">
        <v>863</v>
      </c>
      <c r="F18" s="282">
        <v>439</v>
      </c>
      <c r="G18" s="278">
        <v>110</v>
      </c>
      <c r="H18" s="279">
        <v>47</v>
      </c>
      <c r="I18" s="280">
        <v>63</v>
      </c>
      <c r="J18" s="278">
        <v>160</v>
      </c>
      <c r="K18" s="279">
        <v>115</v>
      </c>
      <c r="L18" s="280">
        <v>45</v>
      </c>
      <c r="M18" s="278">
        <v>48</v>
      </c>
      <c r="N18" s="279">
        <v>32</v>
      </c>
      <c r="O18" s="280">
        <v>16</v>
      </c>
      <c r="P18" s="281">
        <v>83</v>
      </c>
      <c r="Q18" s="279">
        <v>60</v>
      </c>
      <c r="R18" s="280">
        <v>23</v>
      </c>
      <c r="S18" s="281">
        <v>142</v>
      </c>
      <c r="T18" s="279">
        <v>87</v>
      </c>
      <c r="U18" s="280">
        <v>55</v>
      </c>
      <c r="V18" s="281">
        <v>35</v>
      </c>
      <c r="W18" s="279">
        <v>21</v>
      </c>
      <c r="X18" s="280">
        <v>14</v>
      </c>
      <c r="Y18" s="278">
        <v>90</v>
      </c>
      <c r="Z18" s="279">
        <v>71</v>
      </c>
      <c r="AA18" s="280">
        <v>19</v>
      </c>
      <c r="AB18" s="281">
        <v>30</v>
      </c>
      <c r="AC18" s="279">
        <v>15</v>
      </c>
      <c r="AD18" s="280">
        <v>15</v>
      </c>
      <c r="AE18" s="278">
        <v>54</v>
      </c>
      <c r="AF18" s="279">
        <v>34</v>
      </c>
      <c r="AG18" s="280">
        <v>20</v>
      </c>
      <c r="AH18" s="278">
        <v>128</v>
      </c>
      <c r="AI18" s="279">
        <v>85</v>
      </c>
      <c r="AJ18" s="280">
        <v>43</v>
      </c>
      <c r="AK18" s="278">
        <v>11</v>
      </c>
      <c r="AL18" s="279">
        <v>7</v>
      </c>
      <c r="AM18" s="280">
        <v>4</v>
      </c>
      <c r="AN18" s="281">
        <v>17</v>
      </c>
      <c r="AO18" s="279">
        <v>13</v>
      </c>
      <c r="AP18" s="280">
        <v>4</v>
      </c>
      <c r="AQ18" s="278">
        <v>5</v>
      </c>
      <c r="AR18" s="279">
        <v>2</v>
      </c>
      <c r="AS18" s="280">
        <v>3</v>
      </c>
      <c r="AT18" s="281">
        <v>1</v>
      </c>
      <c r="AU18" s="279">
        <v>0</v>
      </c>
      <c r="AV18" s="280">
        <v>1</v>
      </c>
      <c r="AW18" s="278">
        <v>23</v>
      </c>
      <c r="AX18" s="279">
        <v>18</v>
      </c>
      <c r="AY18" s="280">
        <v>5</v>
      </c>
      <c r="AZ18" s="281">
        <v>2</v>
      </c>
      <c r="BA18" s="279">
        <v>0</v>
      </c>
      <c r="BB18" s="280">
        <v>2</v>
      </c>
      <c r="BC18" s="278">
        <v>72</v>
      </c>
      <c r="BD18" s="279">
        <v>59</v>
      </c>
      <c r="BE18" s="280">
        <v>13</v>
      </c>
      <c r="BF18" s="281">
        <v>80</v>
      </c>
      <c r="BG18" s="279">
        <v>52</v>
      </c>
      <c r="BH18" s="280">
        <v>28</v>
      </c>
      <c r="BI18" s="278">
        <v>153</v>
      </c>
      <c r="BJ18" s="279">
        <v>105</v>
      </c>
      <c r="BK18" s="280">
        <v>48</v>
      </c>
      <c r="BL18" s="281">
        <v>8</v>
      </c>
      <c r="BM18" s="279">
        <v>1</v>
      </c>
      <c r="BN18" s="280">
        <v>7</v>
      </c>
      <c r="BO18" s="278">
        <v>11</v>
      </c>
      <c r="BP18" s="279">
        <v>2</v>
      </c>
      <c r="BQ18" s="280">
        <v>9</v>
      </c>
      <c r="BR18" s="278">
        <v>31</v>
      </c>
      <c r="BS18" s="279">
        <v>29</v>
      </c>
      <c r="BT18" s="280">
        <v>2</v>
      </c>
      <c r="BU18" s="278">
        <v>8</v>
      </c>
      <c r="BV18" s="279">
        <v>8</v>
      </c>
      <c r="BW18" s="280">
        <v>0</v>
      </c>
    </row>
    <row r="19" spans="1:75" ht="15" customHeight="1" x14ac:dyDescent="0.3">
      <c r="A19" s="68"/>
      <c r="B19" s="126"/>
      <c r="C19" s="125" t="s">
        <v>265</v>
      </c>
      <c r="D19" s="276">
        <v>347</v>
      </c>
      <c r="E19" s="282">
        <v>177</v>
      </c>
      <c r="F19" s="282">
        <v>170</v>
      </c>
      <c r="G19" s="278">
        <v>75</v>
      </c>
      <c r="H19" s="279">
        <v>44</v>
      </c>
      <c r="I19" s="280">
        <v>31</v>
      </c>
      <c r="J19" s="278">
        <v>49</v>
      </c>
      <c r="K19" s="279">
        <v>24</v>
      </c>
      <c r="L19" s="280">
        <v>25</v>
      </c>
      <c r="M19" s="278">
        <v>29</v>
      </c>
      <c r="N19" s="279">
        <v>16</v>
      </c>
      <c r="O19" s="280">
        <v>13</v>
      </c>
      <c r="P19" s="281">
        <v>31</v>
      </c>
      <c r="Q19" s="279">
        <v>16</v>
      </c>
      <c r="R19" s="280">
        <v>15</v>
      </c>
      <c r="S19" s="281">
        <v>26</v>
      </c>
      <c r="T19" s="279">
        <v>10</v>
      </c>
      <c r="U19" s="280">
        <v>16</v>
      </c>
      <c r="V19" s="281">
        <v>9</v>
      </c>
      <c r="W19" s="279">
        <v>5</v>
      </c>
      <c r="X19" s="280">
        <v>4</v>
      </c>
      <c r="Y19" s="278">
        <v>16</v>
      </c>
      <c r="Z19" s="279">
        <v>10</v>
      </c>
      <c r="AA19" s="280">
        <v>6</v>
      </c>
      <c r="AB19" s="281">
        <v>8</v>
      </c>
      <c r="AC19" s="279">
        <v>3</v>
      </c>
      <c r="AD19" s="280">
        <v>5</v>
      </c>
      <c r="AE19" s="278">
        <v>10</v>
      </c>
      <c r="AF19" s="279">
        <v>6</v>
      </c>
      <c r="AG19" s="280">
        <v>4</v>
      </c>
      <c r="AH19" s="278">
        <v>40</v>
      </c>
      <c r="AI19" s="279">
        <v>14</v>
      </c>
      <c r="AJ19" s="280">
        <v>26</v>
      </c>
      <c r="AK19" s="278">
        <v>3</v>
      </c>
      <c r="AL19" s="279">
        <v>2</v>
      </c>
      <c r="AM19" s="280">
        <v>1</v>
      </c>
      <c r="AN19" s="281">
        <v>6</v>
      </c>
      <c r="AO19" s="279">
        <v>1</v>
      </c>
      <c r="AP19" s="280">
        <v>5</v>
      </c>
      <c r="AQ19" s="278">
        <v>1</v>
      </c>
      <c r="AR19" s="279">
        <v>1</v>
      </c>
      <c r="AS19" s="280">
        <v>0</v>
      </c>
      <c r="AT19" s="281">
        <v>0</v>
      </c>
      <c r="AU19" s="279">
        <v>0</v>
      </c>
      <c r="AV19" s="280">
        <v>0</v>
      </c>
      <c r="AW19" s="278">
        <v>5</v>
      </c>
      <c r="AX19" s="279">
        <v>2</v>
      </c>
      <c r="AY19" s="280">
        <v>3</v>
      </c>
      <c r="AZ19" s="281">
        <v>6</v>
      </c>
      <c r="BA19" s="279">
        <v>5</v>
      </c>
      <c r="BB19" s="280">
        <v>1</v>
      </c>
      <c r="BC19" s="278">
        <v>0</v>
      </c>
      <c r="BD19" s="279">
        <v>0</v>
      </c>
      <c r="BE19" s="280">
        <v>0</v>
      </c>
      <c r="BF19" s="281">
        <v>5</v>
      </c>
      <c r="BG19" s="279">
        <v>3</v>
      </c>
      <c r="BH19" s="280">
        <v>2</v>
      </c>
      <c r="BI19" s="278">
        <v>23</v>
      </c>
      <c r="BJ19" s="279">
        <v>13</v>
      </c>
      <c r="BK19" s="280">
        <v>10</v>
      </c>
      <c r="BL19" s="281">
        <v>1</v>
      </c>
      <c r="BM19" s="279">
        <v>0</v>
      </c>
      <c r="BN19" s="280">
        <v>1</v>
      </c>
      <c r="BO19" s="278">
        <v>4</v>
      </c>
      <c r="BP19" s="279">
        <v>2</v>
      </c>
      <c r="BQ19" s="280">
        <v>2</v>
      </c>
      <c r="BR19" s="278">
        <v>0</v>
      </c>
      <c r="BS19" s="279">
        <v>0</v>
      </c>
      <c r="BT19" s="280">
        <v>0</v>
      </c>
      <c r="BU19" s="278">
        <v>0</v>
      </c>
      <c r="BV19" s="279">
        <v>0</v>
      </c>
      <c r="BW19" s="280">
        <v>0</v>
      </c>
    </row>
    <row r="20" spans="1:75" ht="15" customHeight="1" x14ac:dyDescent="0.3">
      <c r="A20" s="68"/>
      <c r="B20" s="126"/>
      <c r="C20" s="125" t="s">
        <v>264</v>
      </c>
      <c r="D20" s="276">
        <v>1048</v>
      </c>
      <c r="E20" s="282">
        <v>462</v>
      </c>
      <c r="F20" s="282">
        <v>586</v>
      </c>
      <c r="G20" s="278">
        <v>96</v>
      </c>
      <c r="H20" s="279">
        <v>40</v>
      </c>
      <c r="I20" s="280">
        <v>56</v>
      </c>
      <c r="J20" s="278">
        <v>83</v>
      </c>
      <c r="K20" s="279">
        <v>42</v>
      </c>
      <c r="L20" s="280">
        <v>41</v>
      </c>
      <c r="M20" s="278">
        <v>246</v>
      </c>
      <c r="N20" s="279">
        <v>90</v>
      </c>
      <c r="O20" s="280">
        <v>156</v>
      </c>
      <c r="P20" s="281">
        <v>36</v>
      </c>
      <c r="Q20" s="279">
        <v>6</v>
      </c>
      <c r="R20" s="280">
        <v>30</v>
      </c>
      <c r="S20" s="281">
        <v>104</v>
      </c>
      <c r="T20" s="279">
        <v>53</v>
      </c>
      <c r="U20" s="280">
        <v>51</v>
      </c>
      <c r="V20" s="281">
        <v>6</v>
      </c>
      <c r="W20" s="279">
        <v>2</v>
      </c>
      <c r="X20" s="280">
        <v>4</v>
      </c>
      <c r="Y20" s="278">
        <v>17</v>
      </c>
      <c r="Z20" s="279">
        <v>10</v>
      </c>
      <c r="AA20" s="280">
        <v>7</v>
      </c>
      <c r="AB20" s="281">
        <v>8</v>
      </c>
      <c r="AC20" s="279">
        <v>1</v>
      </c>
      <c r="AD20" s="280">
        <v>7</v>
      </c>
      <c r="AE20" s="278">
        <v>4</v>
      </c>
      <c r="AF20" s="279">
        <v>1</v>
      </c>
      <c r="AG20" s="280">
        <v>3</v>
      </c>
      <c r="AH20" s="278">
        <v>364</v>
      </c>
      <c r="AI20" s="279">
        <v>165</v>
      </c>
      <c r="AJ20" s="280">
        <v>199</v>
      </c>
      <c r="AK20" s="278">
        <v>2</v>
      </c>
      <c r="AL20" s="279">
        <v>2</v>
      </c>
      <c r="AM20" s="280">
        <v>0</v>
      </c>
      <c r="AN20" s="281">
        <v>1</v>
      </c>
      <c r="AO20" s="279">
        <v>1</v>
      </c>
      <c r="AP20" s="280">
        <v>0</v>
      </c>
      <c r="AQ20" s="278">
        <v>3</v>
      </c>
      <c r="AR20" s="279">
        <v>3</v>
      </c>
      <c r="AS20" s="280">
        <v>0</v>
      </c>
      <c r="AT20" s="281">
        <v>2</v>
      </c>
      <c r="AU20" s="279">
        <v>0</v>
      </c>
      <c r="AV20" s="280">
        <v>2</v>
      </c>
      <c r="AW20" s="278">
        <v>6</v>
      </c>
      <c r="AX20" s="279">
        <v>5</v>
      </c>
      <c r="AY20" s="280">
        <v>1</v>
      </c>
      <c r="AZ20" s="281">
        <v>1</v>
      </c>
      <c r="BA20" s="279">
        <v>0</v>
      </c>
      <c r="BB20" s="280">
        <v>1</v>
      </c>
      <c r="BC20" s="278">
        <v>14</v>
      </c>
      <c r="BD20" s="279">
        <v>12</v>
      </c>
      <c r="BE20" s="280">
        <v>2</v>
      </c>
      <c r="BF20" s="281">
        <v>9</v>
      </c>
      <c r="BG20" s="279">
        <v>5</v>
      </c>
      <c r="BH20" s="280">
        <v>4</v>
      </c>
      <c r="BI20" s="278">
        <v>32</v>
      </c>
      <c r="BJ20" s="279">
        <v>19</v>
      </c>
      <c r="BK20" s="280">
        <v>13</v>
      </c>
      <c r="BL20" s="281">
        <v>10</v>
      </c>
      <c r="BM20" s="279">
        <v>5</v>
      </c>
      <c r="BN20" s="280">
        <v>5</v>
      </c>
      <c r="BO20" s="278">
        <v>4</v>
      </c>
      <c r="BP20" s="279">
        <v>0</v>
      </c>
      <c r="BQ20" s="280">
        <v>4</v>
      </c>
      <c r="BR20" s="278">
        <v>0</v>
      </c>
      <c r="BS20" s="279">
        <v>0</v>
      </c>
      <c r="BT20" s="280">
        <v>0</v>
      </c>
      <c r="BU20" s="278">
        <v>0</v>
      </c>
      <c r="BV20" s="279">
        <v>0</v>
      </c>
      <c r="BW20" s="280">
        <v>0</v>
      </c>
    </row>
    <row r="21" spans="1:75" ht="15" customHeight="1" x14ac:dyDescent="0.3">
      <c r="A21" s="68"/>
      <c r="B21" s="126"/>
      <c r="C21" s="125" t="s">
        <v>263</v>
      </c>
      <c r="D21" s="276">
        <v>676</v>
      </c>
      <c r="E21" s="282">
        <v>150</v>
      </c>
      <c r="F21" s="282">
        <v>526</v>
      </c>
      <c r="G21" s="278">
        <v>92</v>
      </c>
      <c r="H21" s="279">
        <v>17</v>
      </c>
      <c r="I21" s="280">
        <v>75</v>
      </c>
      <c r="J21" s="278">
        <v>78</v>
      </c>
      <c r="K21" s="279">
        <v>6</v>
      </c>
      <c r="L21" s="280">
        <v>72</v>
      </c>
      <c r="M21" s="278">
        <v>20</v>
      </c>
      <c r="N21" s="279">
        <v>1</v>
      </c>
      <c r="O21" s="280">
        <v>19</v>
      </c>
      <c r="P21" s="281">
        <v>29</v>
      </c>
      <c r="Q21" s="279">
        <v>2</v>
      </c>
      <c r="R21" s="280">
        <v>27</v>
      </c>
      <c r="S21" s="281">
        <v>158</v>
      </c>
      <c r="T21" s="279">
        <v>90</v>
      </c>
      <c r="U21" s="280">
        <v>68</v>
      </c>
      <c r="V21" s="281">
        <v>16</v>
      </c>
      <c r="W21" s="279">
        <v>0</v>
      </c>
      <c r="X21" s="280">
        <v>16</v>
      </c>
      <c r="Y21" s="278">
        <v>21</v>
      </c>
      <c r="Z21" s="279">
        <v>3</v>
      </c>
      <c r="AA21" s="280">
        <v>18</v>
      </c>
      <c r="AB21" s="281">
        <v>19</v>
      </c>
      <c r="AC21" s="279">
        <v>2</v>
      </c>
      <c r="AD21" s="280">
        <v>17</v>
      </c>
      <c r="AE21" s="278">
        <v>7</v>
      </c>
      <c r="AF21" s="279">
        <v>2</v>
      </c>
      <c r="AG21" s="280">
        <v>5</v>
      </c>
      <c r="AH21" s="278">
        <v>97</v>
      </c>
      <c r="AI21" s="279">
        <v>17</v>
      </c>
      <c r="AJ21" s="280">
        <v>80</v>
      </c>
      <c r="AK21" s="278">
        <v>4</v>
      </c>
      <c r="AL21" s="279">
        <v>2</v>
      </c>
      <c r="AM21" s="280">
        <v>2</v>
      </c>
      <c r="AN21" s="281">
        <v>5</v>
      </c>
      <c r="AO21" s="279">
        <v>1</v>
      </c>
      <c r="AP21" s="280">
        <v>4</v>
      </c>
      <c r="AQ21" s="278">
        <v>10</v>
      </c>
      <c r="AR21" s="279">
        <v>1</v>
      </c>
      <c r="AS21" s="280">
        <v>9</v>
      </c>
      <c r="AT21" s="281">
        <v>9</v>
      </c>
      <c r="AU21" s="279">
        <v>0</v>
      </c>
      <c r="AV21" s="280">
        <v>9</v>
      </c>
      <c r="AW21" s="278">
        <v>15</v>
      </c>
      <c r="AX21" s="279">
        <v>1</v>
      </c>
      <c r="AY21" s="280">
        <v>14</v>
      </c>
      <c r="AZ21" s="281">
        <v>10</v>
      </c>
      <c r="BA21" s="279">
        <v>1</v>
      </c>
      <c r="BB21" s="280">
        <v>9</v>
      </c>
      <c r="BC21" s="278">
        <v>5</v>
      </c>
      <c r="BD21" s="279">
        <v>0</v>
      </c>
      <c r="BE21" s="280">
        <v>5</v>
      </c>
      <c r="BF21" s="281">
        <v>19</v>
      </c>
      <c r="BG21" s="279">
        <v>1</v>
      </c>
      <c r="BH21" s="280">
        <v>18</v>
      </c>
      <c r="BI21" s="278">
        <v>9</v>
      </c>
      <c r="BJ21" s="279">
        <v>1</v>
      </c>
      <c r="BK21" s="280">
        <v>8</v>
      </c>
      <c r="BL21" s="281">
        <v>22</v>
      </c>
      <c r="BM21" s="279">
        <v>1</v>
      </c>
      <c r="BN21" s="280">
        <v>21</v>
      </c>
      <c r="BO21" s="278">
        <v>20</v>
      </c>
      <c r="BP21" s="279">
        <v>0</v>
      </c>
      <c r="BQ21" s="280">
        <v>20</v>
      </c>
      <c r="BR21" s="278">
        <v>8</v>
      </c>
      <c r="BS21" s="279">
        <v>1</v>
      </c>
      <c r="BT21" s="280">
        <v>7</v>
      </c>
      <c r="BU21" s="278">
        <v>3</v>
      </c>
      <c r="BV21" s="279">
        <v>0</v>
      </c>
      <c r="BW21" s="280">
        <v>3</v>
      </c>
    </row>
    <row r="22" spans="1:75" ht="15" customHeight="1" x14ac:dyDescent="0.3">
      <c r="A22" s="68"/>
      <c r="B22" s="126"/>
      <c r="C22" s="125" t="s">
        <v>262</v>
      </c>
      <c r="D22" s="276">
        <v>2684</v>
      </c>
      <c r="E22" s="282">
        <v>2443</v>
      </c>
      <c r="F22" s="282">
        <v>241</v>
      </c>
      <c r="G22" s="278">
        <v>102</v>
      </c>
      <c r="H22" s="279">
        <v>94</v>
      </c>
      <c r="I22" s="280">
        <v>8</v>
      </c>
      <c r="J22" s="278">
        <v>287</v>
      </c>
      <c r="K22" s="279">
        <v>267</v>
      </c>
      <c r="L22" s="280">
        <v>20</v>
      </c>
      <c r="M22" s="278">
        <v>186</v>
      </c>
      <c r="N22" s="279">
        <v>166</v>
      </c>
      <c r="O22" s="280">
        <v>20</v>
      </c>
      <c r="P22" s="281">
        <v>87</v>
      </c>
      <c r="Q22" s="279">
        <v>80</v>
      </c>
      <c r="R22" s="280">
        <v>7</v>
      </c>
      <c r="S22" s="281">
        <v>118</v>
      </c>
      <c r="T22" s="279">
        <v>101</v>
      </c>
      <c r="U22" s="280">
        <v>17</v>
      </c>
      <c r="V22" s="281">
        <v>79</v>
      </c>
      <c r="W22" s="279">
        <v>71</v>
      </c>
      <c r="X22" s="280">
        <v>8</v>
      </c>
      <c r="Y22" s="278">
        <v>304</v>
      </c>
      <c r="Z22" s="279">
        <v>298</v>
      </c>
      <c r="AA22" s="280">
        <v>6</v>
      </c>
      <c r="AB22" s="281">
        <v>65</v>
      </c>
      <c r="AC22" s="279">
        <v>63</v>
      </c>
      <c r="AD22" s="280">
        <v>2</v>
      </c>
      <c r="AE22" s="278">
        <v>60</v>
      </c>
      <c r="AF22" s="279">
        <v>51</v>
      </c>
      <c r="AG22" s="280">
        <v>9</v>
      </c>
      <c r="AH22" s="278">
        <v>358</v>
      </c>
      <c r="AI22" s="279">
        <v>298</v>
      </c>
      <c r="AJ22" s="280">
        <v>60</v>
      </c>
      <c r="AK22" s="278">
        <v>86</v>
      </c>
      <c r="AL22" s="279">
        <v>81</v>
      </c>
      <c r="AM22" s="280">
        <v>5</v>
      </c>
      <c r="AN22" s="281">
        <v>112</v>
      </c>
      <c r="AO22" s="279">
        <v>106</v>
      </c>
      <c r="AP22" s="280">
        <v>6</v>
      </c>
      <c r="AQ22" s="278">
        <v>1</v>
      </c>
      <c r="AR22" s="279">
        <v>0</v>
      </c>
      <c r="AS22" s="280">
        <v>1</v>
      </c>
      <c r="AT22" s="281">
        <v>2</v>
      </c>
      <c r="AU22" s="279">
        <v>2</v>
      </c>
      <c r="AV22" s="280">
        <v>0</v>
      </c>
      <c r="AW22" s="278">
        <v>27</v>
      </c>
      <c r="AX22" s="279">
        <v>20</v>
      </c>
      <c r="AY22" s="280">
        <v>7</v>
      </c>
      <c r="AZ22" s="281">
        <v>90</v>
      </c>
      <c r="BA22" s="279">
        <v>72</v>
      </c>
      <c r="BB22" s="280">
        <v>18</v>
      </c>
      <c r="BC22" s="278">
        <v>208</v>
      </c>
      <c r="BD22" s="279">
        <v>203</v>
      </c>
      <c r="BE22" s="280">
        <v>5</v>
      </c>
      <c r="BF22" s="281">
        <v>186</v>
      </c>
      <c r="BG22" s="279">
        <v>173</v>
      </c>
      <c r="BH22" s="280">
        <v>13</v>
      </c>
      <c r="BI22" s="278">
        <v>230</v>
      </c>
      <c r="BJ22" s="279">
        <v>205</v>
      </c>
      <c r="BK22" s="280">
        <v>25</v>
      </c>
      <c r="BL22" s="281">
        <v>58</v>
      </c>
      <c r="BM22" s="279">
        <v>56</v>
      </c>
      <c r="BN22" s="280">
        <v>2</v>
      </c>
      <c r="BO22" s="278">
        <v>27</v>
      </c>
      <c r="BP22" s="279">
        <v>26</v>
      </c>
      <c r="BQ22" s="280">
        <v>1</v>
      </c>
      <c r="BR22" s="278">
        <v>11</v>
      </c>
      <c r="BS22" s="279">
        <v>10</v>
      </c>
      <c r="BT22" s="280">
        <v>1</v>
      </c>
      <c r="BU22" s="278">
        <v>0</v>
      </c>
      <c r="BV22" s="279">
        <v>0</v>
      </c>
      <c r="BW22" s="280">
        <v>0</v>
      </c>
    </row>
    <row r="23" spans="1:75" ht="15" customHeight="1" x14ac:dyDescent="0.3">
      <c r="A23" s="68"/>
      <c r="B23" s="126"/>
      <c r="C23" s="125" t="s">
        <v>122</v>
      </c>
      <c r="D23" s="276">
        <v>652</v>
      </c>
      <c r="E23" s="282">
        <v>608</v>
      </c>
      <c r="F23" s="282">
        <v>44</v>
      </c>
      <c r="G23" s="278">
        <v>20</v>
      </c>
      <c r="H23" s="279">
        <v>16</v>
      </c>
      <c r="I23" s="280">
        <v>4</v>
      </c>
      <c r="J23" s="278">
        <v>126</v>
      </c>
      <c r="K23" s="279">
        <v>119</v>
      </c>
      <c r="L23" s="280">
        <v>7</v>
      </c>
      <c r="M23" s="278">
        <v>29</v>
      </c>
      <c r="N23" s="279">
        <v>27</v>
      </c>
      <c r="O23" s="280">
        <v>2</v>
      </c>
      <c r="P23" s="281">
        <v>34</v>
      </c>
      <c r="Q23" s="279">
        <v>30</v>
      </c>
      <c r="R23" s="280">
        <v>4</v>
      </c>
      <c r="S23" s="281">
        <v>30</v>
      </c>
      <c r="T23" s="279">
        <v>25</v>
      </c>
      <c r="U23" s="280">
        <v>5</v>
      </c>
      <c r="V23" s="281">
        <v>0</v>
      </c>
      <c r="W23" s="279">
        <v>0</v>
      </c>
      <c r="X23" s="280">
        <v>0</v>
      </c>
      <c r="Y23" s="278">
        <v>93</v>
      </c>
      <c r="Z23" s="279">
        <v>90</v>
      </c>
      <c r="AA23" s="280">
        <v>3</v>
      </c>
      <c r="AB23" s="281">
        <v>14</v>
      </c>
      <c r="AC23" s="279">
        <v>13</v>
      </c>
      <c r="AD23" s="280">
        <v>1</v>
      </c>
      <c r="AE23" s="278">
        <v>0</v>
      </c>
      <c r="AF23" s="279">
        <v>0</v>
      </c>
      <c r="AG23" s="280">
        <v>0</v>
      </c>
      <c r="AH23" s="278">
        <v>125</v>
      </c>
      <c r="AI23" s="279">
        <v>111</v>
      </c>
      <c r="AJ23" s="280">
        <v>14</v>
      </c>
      <c r="AK23" s="278">
        <v>12</v>
      </c>
      <c r="AL23" s="279">
        <v>12</v>
      </c>
      <c r="AM23" s="280">
        <v>0</v>
      </c>
      <c r="AN23" s="281">
        <v>2</v>
      </c>
      <c r="AO23" s="279">
        <v>2</v>
      </c>
      <c r="AP23" s="280">
        <v>0</v>
      </c>
      <c r="AQ23" s="278">
        <v>0</v>
      </c>
      <c r="AR23" s="279">
        <v>0</v>
      </c>
      <c r="AS23" s="280">
        <v>0</v>
      </c>
      <c r="AT23" s="281">
        <v>0</v>
      </c>
      <c r="AU23" s="279">
        <v>0</v>
      </c>
      <c r="AV23" s="280">
        <v>0</v>
      </c>
      <c r="AW23" s="278">
        <v>0</v>
      </c>
      <c r="AX23" s="279">
        <v>0</v>
      </c>
      <c r="AY23" s="280">
        <v>0</v>
      </c>
      <c r="AZ23" s="281">
        <v>5</v>
      </c>
      <c r="BA23" s="279">
        <v>5</v>
      </c>
      <c r="BB23" s="280">
        <v>0</v>
      </c>
      <c r="BC23" s="278">
        <v>42</v>
      </c>
      <c r="BD23" s="279">
        <v>38</v>
      </c>
      <c r="BE23" s="280">
        <v>4</v>
      </c>
      <c r="BF23" s="281">
        <v>54</v>
      </c>
      <c r="BG23" s="279">
        <v>54</v>
      </c>
      <c r="BH23" s="280">
        <v>0</v>
      </c>
      <c r="BI23" s="278">
        <v>61</v>
      </c>
      <c r="BJ23" s="279">
        <v>61</v>
      </c>
      <c r="BK23" s="280">
        <v>0</v>
      </c>
      <c r="BL23" s="281">
        <v>5</v>
      </c>
      <c r="BM23" s="279">
        <v>5</v>
      </c>
      <c r="BN23" s="280">
        <v>0</v>
      </c>
      <c r="BO23" s="278">
        <v>0</v>
      </c>
      <c r="BP23" s="279">
        <v>0</v>
      </c>
      <c r="BQ23" s="280">
        <v>0</v>
      </c>
      <c r="BR23" s="278">
        <v>0</v>
      </c>
      <c r="BS23" s="279">
        <v>0</v>
      </c>
      <c r="BT23" s="280">
        <v>0</v>
      </c>
      <c r="BU23" s="278">
        <v>0</v>
      </c>
      <c r="BV23" s="279">
        <v>0</v>
      </c>
      <c r="BW23" s="280">
        <v>0</v>
      </c>
    </row>
    <row r="24" spans="1:75" ht="15" customHeight="1" x14ac:dyDescent="0.3">
      <c r="A24" s="68"/>
      <c r="B24" s="126"/>
      <c r="C24" s="125" t="s">
        <v>261</v>
      </c>
      <c r="D24" s="283">
        <v>593</v>
      </c>
      <c r="E24" s="282">
        <v>542</v>
      </c>
      <c r="F24" s="282">
        <v>51</v>
      </c>
      <c r="G24" s="278">
        <v>40</v>
      </c>
      <c r="H24" s="279">
        <v>31</v>
      </c>
      <c r="I24" s="280">
        <v>9</v>
      </c>
      <c r="J24" s="278">
        <v>59</v>
      </c>
      <c r="K24" s="279">
        <v>59</v>
      </c>
      <c r="L24" s="280">
        <v>0</v>
      </c>
      <c r="M24" s="278">
        <v>8</v>
      </c>
      <c r="N24" s="279">
        <v>8</v>
      </c>
      <c r="O24" s="280">
        <v>0</v>
      </c>
      <c r="P24" s="281">
        <v>8</v>
      </c>
      <c r="Q24" s="279">
        <v>8</v>
      </c>
      <c r="R24" s="280">
        <v>0</v>
      </c>
      <c r="S24" s="281">
        <v>38</v>
      </c>
      <c r="T24" s="279">
        <v>34</v>
      </c>
      <c r="U24" s="280">
        <v>4</v>
      </c>
      <c r="V24" s="281">
        <v>1</v>
      </c>
      <c r="W24" s="279">
        <v>1</v>
      </c>
      <c r="X24" s="280">
        <v>0</v>
      </c>
      <c r="Y24" s="278">
        <v>24</v>
      </c>
      <c r="Z24" s="279">
        <v>24</v>
      </c>
      <c r="AA24" s="280">
        <v>0</v>
      </c>
      <c r="AB24" s="281">
        <v>16</v>
      </c>
      <c r="AC24" s="279">
        <v>16</v>
      </c>
      <c r="AD24" s="280">
        <v>0</v>
      </c>
      <c r="AE24" s="278">
        <v>2</v>
      </c>
      <c r="AF24" s="279">
        <v>2</v>
      </c>
      <c r="AG24" s="280">
        <v>0</v>
      </c>
      <c r="AH24" s="278">
        <v>261</v>
      </c>
      <c r="AI24" s="279">
        <v>226</v>
      </c>
      <c r="AJ24" s="280">
        <v>35</v>
      </c>
      <c r="AK24" s="278">
        <v>0</v>
      </c>
      <c r="AL24" s="279">
        <v>0</v>
      </c>
      <c r="AM24" s="280">
        <v>0</v>
      </c>
      <c r="AN24" s="281">
        <v>1</v>
      </c>
      <c r="AO24" s="279">
        <v>1</v>
      </c>
      <c r="AP24" s="280">
        <v>0</v>
      </c>
      <c r="AQ24" s="278">
        <v>0</v>
      </c>
      <c r="AR24" s="279">
        <v>0</v>
      </c>
      <c r="AS24" s="280">
        <v>0</v>
      </c>
      <c r="AT24" s="281">
        <v>0</v>
      </c>
      <c r="AU24" s="279">
        <v>0</v>
      </c>
      <c r="AV24" s="280">
        <v>0</v>
      </c>
      <c r="AW24" s="278">
        <v>0</v>
      </c>
      <c r="AX24" s="279">
        <v>0</v>
      </c>
      <c r="AY24" s="280">
        <v>0</v>
      </c>
      <c r="AZ24" s="281">
        <v>0</v>
      </c>
      <c r="BA24" s="279">
        <v>0</v>
      </c>
      <c r="BB24" s="280">
        <v>0</v>
      </c>
      <c r="BC24" s="278">
        <v>21</v>
      </c>
      <c r="BD24" s="279">
        <v>19</v>
      </c>
      <c r="BE24" s="280">
        <v>2</v>
      </c>
      <c r="BF24" s="281">
        <v>36</v>
      </c>
      <c r="BG24" s="279">
        <v>36</v>
      </c>
      <c r="BH24" s="280">
        <v>0</v>
      </c>
      <c r="BI24" s="278">
        <v>76</v>
      </c>
      <c r="BJ24" s="279">
        <v>75</v>
      </c>
      <c r="BK24" s="280">
        <v>1</v>
      </c>
      <c r="BL24" s="281">
        <v>0</v>
      </c>
      <c r="BM24" s="279">
        <v>0</v>
      </c>
      <c r="BN24" s="280">
        <v>0</v>
      </c>
      <c r="BO24" s="278">
        <v>1</v>
      </c>
      <c r="BP24" s="279">
        <v>1</v>
      </c>
      <c r="BQ24" s="280">
        <v>0</v>
      </c>
      <c r="BR24" s="278">
        <v>1</v>
      </c>
      <c r="BS24" s="279">
        <v>1</v>
      </c>
      <c r="BT24" s="280">
        <v>0</v>
      </c>
      <c r="BU24" s="278">
        <v>0</v>
      </c>
      <c r="BV24" s="279">
        <v>0</v>
      </c>
      <c r="BW24" s="280">
        <v>0</v>
      </c>
    </row>
    <row r="25" spans="1:75" ht="15" customHeight="1" x14ac:dyDescent="0.3">
      <c r="A25" s="68"/>
      <c r="B25" s="126"/>
      <c r="C25" s="125" t="s">
        <v>260</v>
      </c>
      <c r="D25" s="283">
        <v>109</v>
      </c>
      <c r="E25" s="282">
        <v>75</v>
      </c>
      <c r="F25" s="282">
        <v>34</v>
      </c>
      <c r="G25" s="278">
        <v>21</v>
      </c>
      <c r="H25" s="279">
        <v>16</v>
      </c>
      <c r="I25" s="280">
        <v>5</v>
      </c>
      <c r="J25" s="278">
        <v>16</v>
      </c>
      <c r="K25" s="279">
        <v>13</v>
      </c>
      <c r="L25" s="280">
        <v>3</v>
      </c>
      <c r="M25" s="278">
        <v>2</v>
      </c>
      <c r="N25" s="279">
        <v>2</v>
      </c>
      <c r="O25" s="280">
        <v>0</v>
      </c>
      <c r="P25" s="281">
        <v>5</v>
      </c>
      <c r="Q25" s="279">
        <v>4</v>
      </c>
      <c r="R25" s="280">
        <v>1</v>
      </c>
      <c r="S25" s="281">
        <v>13</v>
      </c>
      <c r="T25" s="279">
        <v>9</v>
      </c>
      <c r="U25" s="280">
        <v>4</v>
      </c>
      <c r="V25" s="281">
        <v>1</v>
      </c>
      <c r="W25" s="279">
        <v>1</v>
      </c>
      <c r="X25" s="280">
        <v>0</v>
      </c>
      <c r="Y25" s="278">
        <v>3</v>
      </c>
      <c r="Z25" s="279">
        <v>1</v>
      </c>
      <c r="AA25" s="280">
        <v>2</v>
      </c>
      <c r="AB25" s="281">
        <v>2</v>
      </c>
      <c r="AC25" s="279">
        <v>1</v>
      </c>
      <c r="AD25" s="280">
        <v>1</v>
      </c>
      <c r="AE25" s="278">
        <v>1</v>
      </c>
      <c r="AF25" s="279">
        <v>0</v>
      </c>
      <c r="AG25" s="280">
        <v>1</v>
      </c>
      <c r="AH25" s="278">
        <v>24</v>
      </c>
      <c r="AI25" s="279">
        <v>16</v>
      </c>
      <c r="AJ25" s="280">
        <v>8</v>
      </c>
      <c r="AK25" s="278">
        <v>0</v>
      </c>
      <c r="AL25" s="279">
        <v>0</v>
      </c>
      <c r="AM25" s="280">
        <v>0</v>
      </c>
      <c r="AN25" s="281">
        <v>2</v>
      </c>
      <c r="AO25" s="279">
        <v>0</v>
      </c>
      <c r="AP25" s="280">
        <v>2</v>
      </c>
      <c r="AQ25" s="278">
        <v>1</v>
      </c>
      <c r="AR25" s="279">
        <v>1</v>
      </c>
      <c r="AS25" s="280">
        <v>0</v>
      </c>
      <c r="AT25" s="281">
        <v>0</v>
      </c>
      <c r="AU25" s="279">
        <v>0</v>
      </c>
      <c r="AV25" s="280">
        <v>0</v>
      </c>
      <c r="AW25" s="278">
        <v>0</v>
      </c>
      <c r="AX25" s="279">
        <v>0</v>
      </c>
      <c r="AY25" s="280">
        <v>0</v>
      </c>
      <c r="AZ25" s="281">
        <v>1</v>
      </c>
      <c r="BA25" s="279">
        <v>1</v>
      </c>
      <c r="BB25" s="280">
        <v>0</v>
      </c>
      <c r="BC25" s="278">
        <v>1</v>
      </c>
      <c r="BD25" s="279">
        <v>0</v>
      </c>
      <c r="BE25" s="280">
        <v>1</v>
      </c>
      <c r="BF25" s="281">
        <v>2</v>
      </c>
      <c r="BG25" s="279">
        <v>1</v>
      </c>
      <c r="BH25" s="280">
        <v>1</v>
      </c>
      <c r="BI25" s="278">
        <v>6</v>
      </c>
      <c r="BJ25" s="279">
        <v>3</v>
      </c>
      <c r="BK25" s="280">
        <v>3</v>
      </c>
      <c r="BL25" s="281">
        <v>3</v>
      </c>
      <c r="BM25" s="279">
        <v>3</v>
      </c>
      <c r="BN25" s="280">
        <v>0</v>
      </c>
      <c r="BO25" s="278">
        <v>1</v>
      </c>
      <c r="BP25" s="279">
        <v>0</v>
      </c>
      <c r="BQ25" s="280">
        <v>1</v>
      </c>
      <c r="BR25" s="278">
        <v>4</v>
      </c>
      <c r="BS25" s="279">
        <v>3</v>
      </c>
      <c r="BT25" s="280">
        <v>1</v>
      </c>
      <c r="BU25" s="278">
        <v>0</v>
      </c>
      <c r="BV25" s="279">
        <v>0</v>
      </c>
      <c r="BW25" s="280">
        <v>0</v>
      </c>
    </row>
    <row r="26" spans="1:75" ht="15" customHeight="1" x14ac:dyDescent="0.3">
      <c r="A26" s="68"/>
      <c r="B26" s="126"/>
      <c r="C26" s="125" t="s">
        <v>259</v>
      </c>
      <c r="D26" s="283">
        <v>1470</v>
      </c>
      <c r="E26" s="282">
        <v>1440</v>
      </c>
      <c r="F26" s="282">
        <v>30</v>
      </c>
      <c r="G26" s="278">
        <v>85</v>
      </c>
      <c r="H26" s="279">
        <v>84</v>
      </c>
      <c r="I26" s="280">
        <v>1</v>
      </c>
      <c r="J26" s="278">
        <v>208</v>
      </c>
      <c r="K26" s="279">
        <v>208</v>
      </c>
      <c r="L26" s="280">
        <v>0</v>
      </c>
      <c r="M26" s="278">
        <v>26</v>
      </c>
      <c r="N26" s="279">
        <v>26</v>
      </c>
      <c r="O26" s="280">
        <v>0</v>
      </c>
      <c r="P26" s="281">
        <v>56</v>
      </c>
      <c r="Q26" s="279">
        <v>56</v>
      </c>
      <c r="R26" s="280">
        <v>0</v>
      </c>
      <c r="S26" s="281">
        <v>86</v>
      </c>
      <c r="T26" s="279">
        <v>81</v>
      </c>
      <c r="U26" s="280">
        <v>5</v>
      </c>
      <c r="V26" s="281">
        <v>70</v>
      </c>
      <c r="W26" s="279">
        <v>70</v>
      </c>
      <c r="X26" s="280">
        <v>0</v>
      </c>
      <c r="Y26" s="278">
        <v>143</v>
      </c>
      <c r="Z26" s="279">
        <v>142</v>
      </c>
      <c r="AA26" s="280">
        <v>1</v>
      </c>
      <c r="AB26" s="281">
        <v>21</v>
      </c>
      <c r="AC26" s="279">
        <v>21</v>
      </c>
      <c r="AD26" s="280">
        <v>0</v>
      </c>
      <c r="AE26" s="278">
        <v>12</v>
      </c>
      <c r="AF26" s="279">
        <v>12</v>
      </c>
      <c r="AG26" s="280">
        <v>0</v>
      </c>
      <c r="AH26" s="278">
        <v>170</v>
      </c>
      <c r="AI26" s="279">
        <v>150</v>
      </c>
      <c r="AJ26" s="280">
        <v>20</v>
      </c>
      <c r="AK26" s="278">
        <v>42</v>
      </c>
      <c r="AL26" s="279">
        <v>42</v>
      </c>
      <c r="AM26" s="280">
        <v>0</v>
      </c>
      <c r="AN26" s="281">
        <v>20</v>
      </c>
      <c r="AO26" s="279">
        <v>20</v>
      </c>
      <c r="AP26" s="280">
        <v>0</v>
      </c>
      <c r="AQ26" s="278">
        <v>1</v>
      </c>
      <c r="AR26" s="279">
        <v>1</v>
      </c>
      <c r="AS26" s="280">
        <v>0</v>
      </c>
      <c r="AT26" s="281">
        <v>2</v>
      </c>
      <c r="AU26" s="279">
        <v>2</v>
      </c>
      <c r="AV26" s="280">
        <v>0</v>
      </c>
      <c r="AW26" s="278">
        <v>44</v>
      </c>
      <c r="AX26" s="279">
        <v>44</v>
      </c>
      <c r="AY26" s="280">
        <v>0</v>
      </c>
      <c r="AZ26" s="281">
        <v>21</v>
      </c>
      <c r="BA26" s="279">
        <v>21</v>
      </c>
      <c r="BB26" s="280">
        <v>0</v>
      </c>
      <c r="BC26" s="278">
        <v>106</v>
      </c>
      <c r="BD26" s="279">
        <v>105</v>
      </c>
      <c r="BE26" s="280">
        <v>1</v>
      </c>
      <c r="BF26" s="281">
        <v>89</v>
      </c>
      <c r="BG26" s="279">
        <v>89</v>
      </c>
      <c r="BH26" s="280">
        <v>0</v>
      </c>
      <c r="BI26" s="278">
        <v>202</v>
      </c>
      <c r="BJ26" s="279">
        <v>201</v>
      </c>
      <c r="BK26" s="280">
        <v>1</v>
      </c>
      <c r="BL26" s="281">
        <v>0</v>
      </c>
      <c r="BM26" s="279">
        <v>0</v>
      </c>
      <c r="BN26" s="280">
        <v>0</v>
      </c>
      <c r="BO26" s="278">
        <v>11</v>
      </c>
      <c r="BP26" s="279">
        <v>10</v>
      </c>
      <c r="BQ26" s="280">
        <v>1</v>
      </c>
      <c r="BR26" s="278">
        <v>44</v>
      </c>
      <c r="BS26" s="279">
        <v>44</v>
      </c>
      <c r="BT26" s="280">
        <v>0</v>
      </c>
      <c r="BU26" s="278">
        <v>11</v>
      </c>
      <c r="BV26" s="279">
        <v>11</v>
      </c>
      <c r="BW26" s="280">
        <v>0</v>
      </c>
    </row>
    <row r="27" spans="1:75" ht="15" customHeight="1" x14ac:dyDescent="0.3">
      <c r="A27" s="68"/>
      <c r="B27" s="126"/>
      <c r="C27" s="125" t="s">
        <v>258</v>
      </c>
      <c r="D27" s="283">
        <v>548</v>
      </c>
      <c r="E27" s="282">
        <v>387</v>
      </c>
      <c r="F27" s="282">
        <v>161</v>
      </c>
      <c r="G27" s="278">
        <v>144</v>
      </c>
      <c r="H27" s="279">
        <v>86</v>
      </c>
      <c r="I27" s="280">
        <v>58</v>
      </c>
      <c r="J27" s="278">
        <v>89</v>
      </c>
      <c r="K27" s="279">
        <v>86</v>
      </c>
      <c r="L27" s="280">
        <v>3</v>
      </c>
      <c r="M27" s="278">
        <v>2</v>
      </c>
      <c r="N27" s="279">
        <v>1</v>
      </c>
      <c r="O27" s="280">
        <v>1</v>
      </c>
      <c r="P27" s="281">
        <v>10</v>
      </c>
      <c r="Q27" s="279">
        <v>7</v>
      </c>
      <c r="R27" s="280">
        <v>3</v>
      </c>
      <c r="S27" s="281">
        <v>10</v>
      </c>
      <c r="T27" s="279">
        <v>7</v>
      </c>
      <c r="U27" s="280">
        <v>3</v>
      </c>
      <c r="V27" s="281">
        <v>0</v>
      </c>
      <c r="W27" s="279">
        <v>0</v>
      </c>
      <c r="X27" s="280">
        <v>0</v>
      </c>
      <c r="Y27" s="278">
        <v>2</v>
      </c>
      <c r="Z27" s="279">
        <v>2</v>
      </c>
      <c r="AA27" s="280">
        <v>0</v>
      </c>
      <c r="AB27" s="281">
        <v>1</v>
      </c>
      <c r="AC27" s="279">
        <v>1</v>
      </c>
      <c r="AD27" s="280">
        <v>0</v>
      </c>
      <c r="AE27" s="278">
        <v>0</v>
      </c>
      <c r="AF27" s="279">
        <v>0</v>
      </c>
      <c r="AG27" s="280">
        <v>0</v>
      </c>
      <c r="AH27" s="278">
        <v>282</v>
      </c>
      <c r="AI27" s="279">
        <v>190</v>
      </c>
      <c r="AJ27" s="280">
        <v>92</v>
      </c>
      <c r="AK27" s="278">
        <v>0</v>
      </c>
      <c r="AL27" s="279">
        <v>0</v>
      </c>
      <c r="AM27" s="280">
        <v>0</v>
      </c>
      <c r="AN27" s="281">
        <v>0</v>
      </c>
      <c r="AO27" s="279">
        <v>0</v>
      </c>
      <c r="AP27" s="280">
        <v>0</v>
      </c>
      <c r="AQ27" s="278">
        <v>1</v>
      </c>
      <c r="AR27" s="279">
        <v>1</v>
      </c>
      <c r="AS27" s="280">
        <v>0</v>
      </c>
      <c r="AT27" s="281">
        <v>0</v>
      </c>
      <c r="AU27" s="279">
        <v>0</v>
      </c>
      <c r="AV27" s="280">
        <v>0</v>
      </c>
      <c r="AW27" s="278">
        <v>0</v>
      </c>
      <c r="AX27" s="279">
        <v>0</v>
      </c>
      <c r="AY27" s="280">
        <v>0</v>
      </c>
      <c r="AZ27" s="281">
        <v>0</v>
      </c>
      <c r="BA27" s="279">
        <v>0</v>
      </c>
      <c r="BB27" s="280">
        <v>0</v>
      </c>
      <c r="BC27" s="278">
        <v>0</v>
      </c>
      <c r="BD27" s="279">
        <v>0</v>
      </c>
      <c r="BE27" s="280">
        <v>0</v>
      </c>
      <c r="BF27" s="281">
        <v>1</v>
      </c>
      <c r="BG27" s="279">
        <v>1</v>
      </c>
      <c r="BH27" s="280">
        <v>0</v>
      </c>
      <c r="BI27" s="278">
        <v>6</v>
      </c>
      <c r="BJ27" s="279">
        <v>5</v>
      </c>
      <c r="BK27" s="280">
        <v>1</v>
      </c>
      <c r="BL27" s="281">
        <v>0</v>
      </c>
      <c r="BM27" s="279">
        <v>0</v>
      </c>
      <c r="BN27" s="280">
        <v>0</v>
      </c>
      <c r="BO27" s="278">
        <v>0</v>
      </c>
      <c r="BP27" s="279">
        <v>0</v>
      </c>
      <c r="BQ27" s="280">
        <v>0</v>
      </c>
      <c r="BR27" s="278">
        <v>0</v>
      </c>
      <c r="BS27" s="279">
        <v>0</v>
      </c>
      <c r="BT27" s="280">
        <v>0</v>
      </c>
      <c r="BU27" s="278">
        <v>0</v>
      </c>
      <c r="BV27" s="279">
        <v>0</v>
      </c>
      <c r="BW27" s="280">
        <v>0</v>
      </c>
    </row>
    <row r="28" spans="1:75" ht="15" customHeight="1" x14ac:dyDescent="0.3">
      <c r="A28" s="68"/>
      <c r="B28" s="126"/>
      <c r="C28" s="125" t="s">
        <v>257</v>
      </c>
      <c r="D28" s="283">
        <v>119</v>
      </c>
      <c r="E28" s="282">
        <v>60</v>
      </c>
      <c r="F28" s="282">
        <v>59</v>
      </c>
      <c r="G28" s="278">
        <v>21</v>
      </c>
      <c r="H28" s="279">
        <v>9</v>
      </c>
      <c r="I28" s="280">
        <v>12</v>
      </c>
      <c r="J28" s="278">
        <v>15</v>
      </c>
      <c r="K28" s="279">
        <v>9</v>
      </c>
      <c r="L28" s="280">
        <v>6</v>
      </c>
      <c r="M28" s="278">
        <v>5</v>
      </c>
      <c r="N28" s="279">
        <v>3</v>
      </c>
      <c r="O28" s="280">
        <v>2</v>
      </c>
      <c r="P28" s="281">
        <v>5</v>
      </c>
      <c r="Q28" s="279">
        <v>3</v>
      </c>
      <c r="R28" s="280">
        <v>2</v>
      </c>
      <c r="S28" s="281">
        <v>22</v>
      </c>
      <c r="T28" s="279">
        <v>9</v>
      </c>
      <c r="U28" s="280">
        <v>13</v>
      </c>
      <c r="V28" s="281">
        <v>13</v>
      </c>
      <c r="W28" s="279">
        <v>5</v>
      </c>
      <c r="X28" s="280">
        <v>8</v>
      </c>
      <c r="Y28" s="278">
        <v>1</v>
      </c>
      <c r="Z28" s="279">
        <v>0</v>
      </c>
      <c r="AA28" s="280">
        <v>1</v>
      </c>
      <c r="AB28" s="281">
        <v>3</v>
      </c>
      <c r="AC28" s="279">
        <v>2</v>
      </c>
      <c r="AD28" s="280">
        <v>1</v>
      </c>
      <c r="AE28" s="278">
        <v>1</v>
      </c>
      <c r="AF28" s="279">
        <v>1</v>
      </c>
      <c r="AG28" s="280">
        <v>0</v>
      </c>
      <c r="AH28" s="278">
        <v>12</v>
      </c>
      <c r="AI28" s="279">
        <v>10</v>
      </c>
      <c r="AJ28" s="280">
        <v>2</v>
      </c>
      <c r="AK28" s="278">
        <v>0</v>
      </c>
      <c r="AL28" s="279">
        <v>0</v>
      </c>
      <c r="AM28" s="280">
        <v>0</v>
      </c>
      <c r="AN28" s="281">
        <v>1</v>
      </c>
      <c r="AO28" s="279">
        <v>1</v>
      </c>
      <c r="AP28" s="280">
        <v>0</v>
      </c>
      <c r="AQ28" s="278">
        <v>1</v>
      </c>
      <c r="AR28" s="279">
        <v>0</v>
      </c>
      <c r="AS28" s="280">
        <v>1</v>
      </c>
      <c r="AT28" s="281">
        <v>1</v>
      </c>
      <c r="AU28" s="279">
        <v>1</v>
      </c>
      <c r="AV28" s="280">
        <v>0</v>
      </c>
      <c r="AW28" s="278">
        <v>0</v>
      </c>
      <c r="AX28" s="279">
        <v>0</v>
      </c>
      <c r="AY28" s="280">
        <v>0</v>
      </c>
      <c r="AZ28" s="281">
        <v>0</v>
      </c>
      <c r="BA28" s="279">
        <v>0</v>
      </c>
      <c r="BB28" s="280">
        <v>0</v>
      </c>
      <c r="BC28" s="278">
        <v>2</v>
      </c>
      <c r="BD28" s="279">
        <v>2</v>
      </c>
      <c r="BE28" s="280">
        <v>0</v>
      </c>
      <c r="BF28" s="281">
        <v>1</v>
      </c>
      <c r="BG28" s="279">
        <v>0</v>
      </c>
      <c r="BH28" s="280">
        <v>1</v>
      </c>
      <c r="BI28" s="278">
        <v>6</v>
      </c>
      <c r="BJ28" s="279">
        <v>1</v>
      </c>
      <c r="BK28" s="280">
        <v>5</v>
      </c>
      <c r="BL28" s="281">
        <v>3</v>
      </c>
      <c r="BM28" s="279">
        <v>1</v>
      </c>
      <c r="BN28" s="280">
        <v>2</v>
      </c>
      <c r="BO28" s="278">
        <v>0</v>
      </c>
      <c r="BP28" s="279">
        <v>0</v>
      </c>
      <c r="BQ28" s="280">
        <v>0</v>
      </c>
      <c r="BR28" s="278">
        <v>4</v>
      </c>
      <c r="BS28" s="279">
        <v>2</v>
      </c>
      <c r="BT28" s="280">
        <v>2</v>
      </c>
      <c r="BU28" s="278">
        <v>2</v>
      </c>
      <c r="BV28" s="279">
        <v>1</v>
      </c>
      <c r="BW28" s="280">
        <v>1</v>
      </c>
    </row>
    <row r="29" spans="1:75" ht="15" customHeight="1" x14ac:dyDescent="0.3">
      <c r="A29" s="68"/>
      <c r="B29" s="126"/>
      <c r="C29" s="125" t="s">
        <v>256</v>
      </c>
      <c r="D29" s="283">
        <v>93</v>
      </c>
      <c r="E29" s="282">
        <v>65</v>
      </c>
      <c r="F29" s="282">
        <v>28</v>
      </c>
      <c r="G29" s="278">
        <v>20</v>
      </c>
      <c r="H29" s="279">
        <v>14</v>
      </c>
      <c r="I29" s="280">
        <v>6</v>
      </c>
      <c r="J29" s="278">
        <v>14</v>
      </c>
      <c r="K29" s="279">
        <v>6</v>
      </c>
      <c r="L29" s="280">
        <v>8</v>
      </c>
      <c r="M29" s="278">
        <v>5</v>
      </c>
      <c r="N29" s="279">
        <v>2</v>
      </c>
      <c r="O29" s="280">
        <v>3</v>
      </c>
      <c r="P29" s="281">
        <v>9</v>
      </c>
      <c r="Q29" s="279">
        <v>8</v>
      </c>
      <c r="R29" s="280">
        <v>1</v>
      </c>
      <c r="S29" s="281">
        <v>4</v>
      </c>
      <c r="T29" s="279">
        <v>3</v>
      </c>
      <c r="U29" s="280">
        <v>1</v>
      </c>
      <c r="V29" s="281">
        <v>4</v>
      </c>
      <c r="W29" s="279">
        <v>4</v>
      </c>
      <c r="X29" s="280">
        <v>0</v>
      </c>
      <c r="Y29" s="278">
        <v>0</v>
      </c>
      <c r="Z29" s="279">
        <v>0</v>
      </c>
      <c r="AA29" s="280">
        <v>0</v>
      </c>
      <c r="AB29" s="281">
        <v>4</v>
      </c>
      <c r="AC29" s="279">
        <v>3</v>
      </c>
      <c r="AD29" s="280">
        <v>1</v>
      </c>
      <c r="AE29" s="278">
        <v>0</v>
      </c>
      <c r="AF29" s="279">
        <v>0</v>
      </c>
      <c r="AG29" s="280">
        <v>0</v>
      </c>
      <c r="AH29" s="278">
        <v>18</v>
      </c>
      <c r="AI29" s="279">
        <v>15</v>
      </c>
      <c r="AJ29" s="280">
        <v>3</v>
      </c>
      <c r="AK29" s="278">
        <v>0</v>
      </c>
      <c r="AL29" s="279">
        <v>0</v>
      </c>
      <c r="AM29" s="280">
        <v>0</v>
      </c>
      <c r="AN29" s="281">
        <v>0</v>
      </c>
      <c r="AO29" s="279">
        <v>0</v>
      </c>
      <c r="AP29" s="280">
        <v>0</v>
      </c>
      <c r="AQ29" s="278">
        <v>0</v>
      </c>
      <c r="AR29" s="279">
        <v>0</v>
      </c>
      <c r="AS29" s="280">
        <v>0</v>
      </c>
      <c r="AT29" s="281">
        <v>0</v>
      </c>
      <c r="AU29" s="279">
        <v>0</v>
      </c>
      <c r="AV29" s="280">
        <v>0</v>
      </c>
      <c r="AW29" s="278">
        <v>2</v>
      </c>
      <c r="AX29" s="279">
        <v>1</v>
      </c>
      <c r="AY29" s="280">
        <v>1</v>
      </c>
      <c r="AZ29" s="281">
        <v>2</v>
      </c>
      <c r="BA29" s="279">
        <v>1</v>
      </c>
      <c r="BB29" s="280">
        <v>1</v>
      </c>
      <c r="BC29" s="278">
        <v>0</v>
      </c>
      <c r="BD29" s="279">
        <v>0</v>
      </c>
      <c r="BE29" s="280">
        <v>0</v>
      </c>
      <c r="BF29" s="281">
        <v>2</v>
      </c>
      <c r="BG29" s="279">
        <v>1</v>
      </c>
      <c r="BH29" s="280">
        <v>1</v>
      </c>
      <c r="BI29" s="278">
        <v>5</v>
      </c>
      <c r="BJ29" s="279">
        <v>3</v>
      </c>
      <c r="BK29" s="280">
        <v>2</v>
      </c>
      <c r="BL29" s="281">
        <v>0</v>
      </c>
      <c r="BM29" s="279">
        <v>0</v>
      </c>
      <c r="BN29" s="280">
        <v>0</v>
      </c>
      <c r="BO29" s="278">
        <v>1</v>
      </c>
      <c r="BP29" s="279">
        <v>1</v>
      </c>
      <c r="BQ29" s="280">
        <v>0</v>
      </c>
      <c r="BR29" s="278">
        <v>3</v>
      </c>
      <c r="BS29" s="279">
        <v>3</v>
      </c>
      <c r="BT29" s="280">
        <v>0</v>
      </c>
      <c r="BU29" s="278">
        <v>0</v>
      </c>
      <c r="BV29" s="279">
        <v>0</v>
      </c>
      <c r="BW29" s="280">
        <v>0</v>
      </c>
    </row>
    <row r="30" spans="1:75" ht="15" customHeight="1" x14ac:dyDescent="0.3">
      <c r="A30" s="68"/>
      <c r="B30" s="126"/>
      <c r="C30" s="125" t="s">
        <v>127</v>
      </c>
      <c r="D30" s="283">
        <v>294</v>
      </c>
      <c r="E30" s="282">
        <v>104</v>
      </c>
      <c r="F30" s="282">
        <v>190</v>
      </c>
      <c r="G30" s="278">
        <v>23</v>
      </c>
      <c r="H30" s="279">
        <v>6</v>
      </c>
      <c r="I30" s="280">
        <v>17</v>
      </c>
      <c r="J30" s="278">
        <v>197</v>
      </c>
      <c r="K30" s="279">
        <v>75</v>
      </c>
      <c r="L30" s="280">
        <v>122</v>
      </c>
      <c r="M30" s="278">
        <v>8</v>
      </c>
      <c r="N30" s="279">
        <v>3</v>
      </c>
      <c r="O30" s="280">
        <v>5</v>
      </c>
      <c r="P30" s="281">
        <v>1</v>
      </c>
      <c r="Q30" s="279">
        <v>0</v>
      </c>
      <c r="R30" s="280">
        <v>1</v>
      </c>
      <c r="S30" s="281">
        <v>11</v>
      </c>
      <c r="T30" s="279">
        <v>3</v>
      </c>
      <c r="U30" s="280">
        <v>8</v>
      </c>
      <c r="V30" s="281">
        <v>5</v>
      </c>
      <c r="W30" s="279">
        <v>0</v>
      </c>
      <c r="X30" s="280">
        <v>5</v>
      </c>
      <c r="Y30" s="278">
        <v>6</v>
      </c>
      <c r="Z30" s="279">
        <v>2</v>
      </c>
      <c r="AA30" s="280">
        <v>4</v>
      </c>
      <c r="AB30" s="281">
        <v>3</v>
      </c>
      <c r="AC30" s="279">
        <v>0</v>
      </c>
      <c r="AD30" s="280">
        <v>3</v>
      </c>
      <c r="AE30" s="278">
        <v>2</v>
      </c>
      <c r="AF30" s="279">
        <v>1</v>
      </c>
      <c r="AG30" s="280">
        <v>1</v>
      </c>
      <c r="AH30" s="278">
        <v>26</v>
      </c>
      <c r="AI30" s="279">
        <v>11</v>
      </c>
      <c r="AJ30" s="280">
        <v>15</v>
      </c>
      <c r="AK30" s="278">
        <v>0</v>
      </c>
      <c r="AL30" s="279">
        <v>0</v>
      </c>
      <c r="AM30" s="280">
        <v>0</v>
      </c>
      <c r="AN30" s="281">
        <v>0</v>
      </c>
      <c r="AO30" s="279">
        <v>0</v>
      </c>
      <c r="AP30" s="280">
        <v>0</v>
      </c>
      <c r="AQ30" s="278">
        <v>0</v>
      </c>
      <c r="AR30" s="279">
        <v>0</v>
      </c>
      <c r="AS30" s="280">
        <v>0</v>
      </c>
      <c r="AT30" s="281">
        <v>0</v>
      </c>
      <c r="AU30" s="279">
        <v>0</v>
      </c>
      <c r="AV30" s="280">
        <v>0</v>
      </c>
      <c r="AW30" s="278">
        <v>1</v>
      </c>
      <c r="AX30" s="279">
        <v>0</v>
      </c>
      <c r="AY30" s="280">
        <v>1</v>
      </c>
      <c r="AZ30" s="281">
        <v>0</v>
      </c>
      <c r="BA30" s="279">
        <v>0</v>
      </c>
      <c r="BB30" s="280">
        <v>0</v>
      </c>
      <c r="BC30" s="278">
        <v>0</v>
      </c>
      <c r="BD30" s="279">
        <v>0</v>
      </c>
      <c r="BE30" s="280">
        <v>0</v>
      </c>
      <c r="BF30" s="281">
        <v>3</v>
      </c>
      <c r="BG30" s="279">
        <v>3</v>
      </c>
      <c r="BH30" s="280">
        <v>0</v>
      </c>
      <c r="BI30" s="278">
        <v>7</v>
      </c>
      <c r="BJ30" s="279">
        <v>0</v>
      </c>
      <c r="BK30" s="280">
        <v>7</v>
      </c>
      <c r="BL30" s="281">
        <v>1</v>
      </c>
      <c r="BM30" s="279">
        <v>0</v>
      </c>
      <c r="BN30" s="280">
        <v>1</v>
      </c>
      <c r="BO30" s="278">
        <v>0</v>
      </c>
      <c r="BP30" s="279">
        <v>0</v>
      </c>
      <c r="BQ30" s="280">
        <v>0</v>
      </c>
      <c r="BR30" s="278">
        <v>0</v>
      </c>
      <c r="BS30" s="279">
        <v>0</v>
      </c>
      <c r="BT30" s="280">
        <v>0</v>
      </c>
      <c r="BU30" s="278">
        <v>0</v>
      </c>
      <c r="BV30" s="279">
        <v>0</v>
      </c>
      <c r="BW30" s="280">
        <v>0</v>
      </c>
    </row>
    <row r="31" spans="1:75" ht="15" customHeight="1" x14ac:dyDescent="0.3">
      <c r="A31" s="68"/>
      <c r="B31" s="126"/>
      <c r="C31" s="125" t="s">
        <v>255</v>
      </c>
      <c r="D31" s="283">
        <v>29</v>
      </c>
      <c r="E31" s="282">
        <v>14</v>
      </c>
      <c r="F31" s="282">
        <v>15</v>
      </c>
      <c r="G31" s="278">
        <v>0</v>
      </c>
      <c r="H31" s="279">
        <v>0</v>
      </c>
      <c r="I31" s="280">
        <v>0</v>
      </c>
      <c r="J31" s="278">
        <v>24</v>
      </c>
      <c r="K31" s="279">
        <v>13</v>
      </c>
      <c r="L31" s="280">
        <v>11</v>
      </c>
      <c r="M31" s="278">
        <v>0</v>
      </c>
      <c r="N31" s="279">
        <v>0</v>
      </c>
      <c r="O31" s="280">
        <v>0</v>
      </c>
      <c r="P31" s="281">
        <v>0</v>
      </c>
      <c r="Q31" s="279">
        <v>0</v>
      </c>
      <c r="R31" s="280">
        <v>0</v>
      </c>
      <c r="S31" s="281">
        <v>0</v>
      </c>
      <c r="T31" s="279">
        <v>0</v>
      </c>
      <c r="U31" s="280">
        <v>0</v>
      </c>
      <c r="V31" s="281">
        <v>0</v>
      </c>
      <c r="W31" s="279">
        <v>0</v>
      </c>
      <c r="X31" s="280">
        <v>0</v>
      </c>
      <c r="Y31" s="278">
        <v>0</v>
      </c>
      <c r="Z31" s="279">
        <v>0</v>
      </c>
      <c r="AA31" s="280">
        <v>0</v>
      </c>
      <c r="AB31" s="281">
        <v>0</v>
      </c>
      <c r="AC31" s="279">
        <v>0</v>
      </c>
      <c r="AD31" s="280">
        <v>0</v>
      </c>
      <c r="AE31" s="278">
        <v>0</v>
      </c>
      <c r="AF31" s="279">
        <v>0</v>
      </c>
      <c r="AG31" s="280">
        <v>0</v>
      </c>
      <c r="AH31" s="278">
        <v>4</v>
      </c>
      <c r="AI31" s="279">
        <v>1</v>
      </c>
      <c r="AJ31" s="280">
        <v>3</v>
      </c>
      <c r="AK31" s="278">
        <v>1</v>
      </c>
      <c r="AL31" s="279">
        <v>0</v>
      </c>
      <c r="AM31" s="280">
        <v>1</v>
      </c>
      <c r="AN31" s="281">
        <v>0</v>
      </c>
      <c r="AO31" s="279">
        <v>0</v>
      </c>
      <c r="AP31" s="280">
        <v>0</v>
      </c>
      <c r="AQ31" s="278">
        <v>0</v>
      </c>
      <c r="AR31" s="279">
        <v>0</v>
      </c>
      <c r="AS31" s="280">
        <v>0</v>
      </c>
      <c r="AT31" s="281">
        <v>0</v>
      </c>
      <c r="AU31" s="279">
        <v>0</v>
      </c>
      <c r="AV31" s="280">
        <v>0</v>
      </c>
      <c r="AW31" s="278">
        <v>0</v>
      </c>
      <c r="AX31" s="279">
        <v>0</v>
      </c>
      <c r="AY31" s="280">
        <v>0</v>
      </c>
      <c r="AZ31" s="281">
        <v>0</v>
      </c>
      <c r="BA31" s="279">
        <v>0</v>
      </c>
      <c r="BB31" s="280">
        <v>0</v>
      </c>
      <c r="BC31" s="278">
        <v>0</v>
      </c>
      <c r="BD31" s="279">
        <v>0</v>
      </c>
      <c r="BE31" s="280">
        <v>0</v>
      </c>
      <c r="BF31" s="281">
        <v>0</v>
      </c>
      <c r="BG31" s="279">
        <v>0</v>
      </c>
      <c r="BH31" s="280">
        <v>0</v>
      </c>
      <c r="BI31" s="278">
        <v>0</v>
      </c>
      <c r="BJ31" s="279">
        <v>0</v>
      </c>
      <c r="BK31" s="280">
        <v>0</v>
      </c>
      <c r="BL31" s="281">
        <v>0</v>
      </c>
      <c r="BM31" s="279">
        <v>0</v>
      </c>
      <c r="BN31" s="280">
        <v>0</v>
      </c>
      <c r="BO31" s="278">
        <v>0</v>
      </c>
      <c r="BP31" s="279">
        <v>0</v>
      </c>
      <c r="BQ31" s="280">
        <v>0</v>
      </c>
      <c r="BR31" s="278">
        <v>0</v>
      </c>
      <c r="BS31" s="279">
        <v>0</v>
      </c>
      <c r="BT31" s="280">
        <v>0</v>
      </c>
      <c r="BU31" s="278">
        <v>0</v>
      </c>
      <c r="BV31" s="279">
        <v>0</v>
      </c>
      <c r="BW31" s="280">
        <v>0</v>
      </c>
    </row>
    <row r="32" spans="1:75" ht="15" customHeight="1" x14ac:dyDescent="0.3">
      <c r="A32" s="68"/>
      <c r="B32" s="126"/>
      <c r="C32" s="125" t="s">
        <v>254</v>
      </c>
      <c r="D32" s="283">
        <v>50</v>
      </c>
      <c r="E32" s="282">
        <v>28</v>
      </c>
      <c r="F32" s="282">
        <v>22</v>
      </c>
      <c r="G32" s="278">
        <v>17</v>
      </c>
      <c r="H32" s="279">
        <v>9</v>
      </c>
      <c r="I32" s="280">
        <v>8</v>
      </c>
      <c r="J32" s="278">
        <v>5</v>
      </c>
      <c r="K32" s="279">
        <v>5</v>
      </c>
      <c r="L32" s="280">
        <v>0</v>
      </c>
      <c r="M32" s="278">
        <v>0</v>
      </c>
      <c r="N32" s="279">
        <v>0</v>
      </c>
      <c r="O32" s="280">
        <v>0</v>
      </c>
      <c r="P32" s="281">
        <v>0</v>
      </c>
      <c r="Q32" s="279">
        <v>0</v>
      </c>
      <c r="R32" s="280">
        <v>0</v>
      </c>
      <c r="S32" s="281">
        <v>3</v>
      </c>
      <c r="T32" s="279">
        <v>1</v>
      </c>
      <c r="U32" s="280">
        <v>2</v>
      </c>
      <c r="V32" s="281">
        <v>0</v>
      </c>
      <c r="W32" s="279">
        <v>0</v>
      </c>
      <c r="X32" s="280">
        <v>0</v>
      </c>
      <c r="Y32" s="278">
        <v>1</v>
      </c>
      <c r="Z32" s="279">
        <v>0</v>
      </c>
      <c r="AA32" s="280">
        <v>1</v>
      </c>
      <c r="AB32" s="281">
        <v>0</v>
      </c>
      <c r="AC32" s="279">
        <v>0</v>
      </c>
      <c r="AD32" s="280">
        <v>0</v>
      </c>
      <c r="AE32" s="278">
        <v>0</v>
      </c>
      <c r="AF32" s="279">
        <v>0</v>
      </c>
      <c r="AG32" s="280">
        <v>0</v>
      </c>
      <c r="AH32" s="278">
        <v>19</v>
      </c>
      <c r="AI32" s="279">
        <v>9</v>
      </c>
      <c r="AJ32" s="280">
        <v>10</v>
      </c>
      <c r="AK32" s="278">
        <v>0</v>
      </c>
      <c r="AL32" s="279">
        <v>0</v>
      </c>
      <c r="AM32" s="280">
        <v>0</v>
      </c>
      <c r="AN32" s="281">
        <v>1</v>
      </c>
      <c r="AO32" s="279">
        <v>1</v>
      </c>
      <c r="AP32" s="280">
        <v>0</v>
      </c>
      <c r="AQ32" s="278">
        <v>0</v>
      </c>
      <c r="AR32" s="279">
        <v>0</v>
      </c>
      <c r="AS32" s="280">
        <v>0</v>
      </c>
      <c r="AT32" s="281">
        <v>0</v>
      </c>
      <c r="AU32" s="279">
        <v>0</v>
      </c>
      <c r="AV32" s="280">
        <v>0</v>
      </c>
      <c r="AW32" s="278">
        <v>2</v>
      </c>
      <c r="AX32" s="279">
        <v>1</v>
      </c>
      <c r="AY32" s="280">
        <v>1</v>
      </c>
      <c r="AZ32" s="281">
        <v>0</v>
      </c>
      <c r="BA32" s="279">
        <v>0</v>
      </c>
      <c r="BB32" s="280">
        <v>0</v>
      </c>
      <c r="BC32" s="278">
        <v>0</v>
      </c>
      <c r="BD32" s="279">
        <v>0</v>
      </c>
      <c r="BE32" s="280">
        <v>0</v>
      </c>
      <c r="BF32" s="281">
        <v>0</v>
      </c>
      <c r="BG32" s="279">
        <v>0</v>
      </c>
      <c r="BH32" s="280">
        <v>0</v>
      </c>
      <c r="BI32" s="278">
        <v>0</v>
      </c>
      <c r="BJ32" s="279">
        <v>0</v>
      </c>
      <c r="BK32" s="280">
        <v>0</v>
      </c>
      <c r="BL32" s="281">
        <v>1</v>
      </c>
      <c r="BM32" s="279">
        <v>1</v>
      </c>
      <c r="BN32" s="280">
        <v>0</v>
      </c>
      <c r="BO32" s="278">
        <v>1</v>
      </c>
      <c r="BP32" s="279">
        <v>1</v>
      </c>
      <c r="BQ32" s="280">
        <v>0</v>
      </c>
      <c r="BR32" s="278">
        <v>0</v>
      </c>
      <c r="BS32" s="279">
        <v>0</v>
      </c>
      <c r="BT32" s="280">
        <v>0</v>
      </c>
      <c r="BU32" s="278">
        <v>0</v>
      </c>
      <c r="BV32" s="279">
        <v>0</v>
      </c>
      <c r="BW32" s="280">
        <v>0</v>
      </c>
    </row>
    <row r="33" spans="1:75" ht="15" customHeight="1" x14ac:dyDescent="0.3">
      <c r="A33" s="68"/>
      <c r="B33" s="126"/>
      <c r="C33" s="125" t="s">
        <v>652</v>
      </c>
      <c r="D33" s="283">
        <v>292</v>
      </c>
      <c r="E33" s="282">
        <v>154</v>
      </c>
      <c r="F33" s="282">
        <v>138</v>
      </c>
      <c r="G33" s="278">
        <v>18</v>
      </c>
      <c r="H33" s="279">
        <v>10</v>
      </c>
      <c r="I33" s="280">
        <v>8</v>
      </c>
      <c r="J33" s="278">
        <v>201</v>
      </c>
      <c r="K33" s="279">
        <v>113</v>
      </c>
      <c r="L33" s="280">
        <v>88</v>
      </c>
      <c r="M33" s="278">
        <v>6</v>
      </c>
      <c r="N33" s="279">
        <v>4</v>
      </c>
      <c r="O33" s="280">
        <v>2</v>
      </c>
      <c r="P33" s="281">
        <v>2</v>
      </c>
      <c r="Q33" s="279">
        <v>1</v>
      </c>
      <c r="R33" s="280">
        <v>1</v>
      </c>
      <c r="S33" s="281">
        <v>11</v>
      </c>
      <c r="T33" s="279">
        <v>1</v>
      </c>
      <c r="U33" s="280">
        <v>10</v>
      </c>
      <c r="V33" s="281">
        <v>1</v>
      </c>
      <c r="W33" s="279">
        <v>1</v>
      </c>
      <c r="X33" s="280">
        <v>0</v>
      </c>
      <c r="Y33" s="278">
        <v>9</v>
      </c>
      <c r="Z33" s="279">
        <v>5</v>
      </c>
      <c r="AA33" s="280">
        <v>4</v>
      </c>
      <c r="AB33" s="281">
        <v>0</v>
      </c>
      <c r="AC33" s="279">
        <v>0</v>
      </c>
      <c r="AD33" s="280">
        <v>0</v>
      </c>
      <c r="AE33" s="278">
        <v>2</v>
      </c>
      <c r="AF33" s="279">
        <v>0</v>
      </c>
      <c r="AG33" s="280">
        <v>2</v>
      </c>
      <c r="AH33" s="278">
        <v>24</v>
      </c>
      <c r="AI33" s="279">
        <v>9</v>
      </c>
      <c r="AJ33" s="280">
        <v>15</v>
      </c>
      <c r="AK33" s="278">
        <v>1</v>
      </c>
      <c r="AL33" s="279">
        <v>1</v>
      </c>
      <c r="AM33" s="280">
        <v>0</v>
      </c>
      <c r="AN33" s="281">
        <v>3</v>
      </c>
      <c r="AO33" s="279">
        <v>3</v>
      </c>
      <c r="AP33" s="280">
        <v>0</v>
      </c>
      <c r="AQ33" s="278">
        <v>0</v>
      </c>
      <c r="AR33" s="279">
        <v>0</v>
      </c>
      <c r="AS33" s="280">
        <v>0</v>
      </c>
      <c r="AT33" s="281">
        <v>0</v>
      </c>
      <c r="AU33" s="279">
        <v>0</v>
      </c>
      <c r="AV33" s="280">
        <v>0</v>
      </c>
      <c r="AW33" s="278">
        <v>4</v>
      </c>
      <c r="AX33" s="279">
        <v>3</v>
      </c>
      <c r="AY33" s="280">
        <v>1</v>
      </c>
      <c r="AZ33" s="281">
        <v>1</v>
      </c>
      <c r="BA33" s="279">
        <v>1</v>
      </c>
      <c r="BB33" s="280">
        <v>0</v>
      </c>
      <c r="BC33" s="278">
        <v>1</v>
      </c>
      <c r="BD33" s="279">
        <v>1</v>
      </c>
      <c r="BE33" s="280">
        <v>0</v>
      </c>
      <c r="BF33" s="281">
        <v>3</v>
      </c>
      <c r="BG33" s="279">
        <v>1</v>
      </c>
      <c r="BH33" s="280">
        <v>2</v>
      </c>
      <c r="BI33" s="278">
        <v>1</v>
      </c>
      <c r="BJ33" s="279">
        <v>0</v>
      </c>
      <c r="BK33" s="280">
        <v>1</v>
      </c>
      <c r="BL33" s="281">
        <v>4</v>
      </c>
      <c r="BM33" s="279">
        <v>0</v>
      </c>
      <c r="BN33" s="280">
        <v>4</v>
      </c>
      <c r="BO33" s="278">
        <v>0</v>
      </c>
      <c r="BP33" s="279">
        <v>0</v>
      </c>
      <c r="BQ33" s="280">
        <v>0</v>
      </c>
      <c r="BR33" s="278">
        <v>0</v>
      </c>
      <c r="BS33" s="279">
        <v>0</v>
      </c>
      <c r="BT33" s="280">
        <v>0</v>
      </c>
      <c r="BU33" s="278">
        <v>0</v>
      </c>
      <c r="BV33" s="279">
        <v>0</v>
      </c>
      <c r="BW33" s="280">
        <v>0</v>
      </c>
    </row>
    <row r="34" spans="1:75" ht="15" customHeight="1" x14ac:dyDescent="0.3">
      <c r="A34" s="68"/>
      <c r="B34" s="126"/>
      <c r="C34" s="125" t="s">
        <v>253</v>
      </c>
      <c r="D34" s="283">
        <v>87</v>
      </c>
      <c r="E34" s="282">
        <v>74</v>
      </c>
      <c r="F34" s="282">
        <v>13</v>
      </c>
      <c r="G34" s="278">
        <v>7</v>
      </c>
      <c r="H34" s="279">
        <v>7</v>
      </c>
      <c r="I34" s="280">
        <v>0</v>
      </c>
      <c r="J34" s="278">
        <v>8</v>
      </c>
      <c r="K34" s="279">
        <v>8</v>
      </c>
      <c r="L34" s="280">
        <v>0</v>
      </c>
      <c r="M34" s="278">
        <v>9</v>
      </c>
      <c r="N34" s="279">
        <v>4</v>
      </c>
      <c r="O34" s="280">
        <v>5</v>
      </c>
      <c r="P34" s="281">
        <v>1</v>
      </c>
      <c r="Q34" s="279">
        <v>1</v>
      </c>
      <c r="R34" s="280">
        <v>0</v>
      </c>
      <c r="S34" s="281">
        <v>3</v>
      </c>
      <c r="T34" s="279">
        <v>2</v>
      </c>
      <c r="U34" s="280">
        <v>1</v>
      </c>
      <c r="V34" s="281">
        <v>0</v>
      </c>
      <c r="W34" s="279">
        <v>0</v>
      </c>
      <c r="X34" s="280">
        <v>0</v>
      </c>
      <c r="Y34" s="278">
        <v>3</v>
      </c>
      <c r="Z34" s="279">
        <v>2</v>
      </c>
      <c r="AA34" s="280">
        <v>1</v>
      </c>
      <c r="AB34" s="281">
        <v>0</v>
      </c>
      <c r="AC34" s="279">
        <v>0</v>
      </c>
      <c r="AD34" s="280">
        <v>0</v>
      </c>
      <c r="AE34" s="278">
        <v>2</v>
      </c>
      <c r="AF34" s="279">
        <v>2</v>
      </c>
      <c r="AG34" s="280">
        <v>0</v>
      </c>
      <c r="AH34" s="278">
        <v>3</v>
      </c>
      <c r="AI34" s="279">
        <v>1</v>
      </c>
      <c r="AJ34" s="280">
        <v>2</v>
      </c>
      <c r="AK34" s="278">
        <v>0</v>
      </c>
      <c r="AL34" s="279">
        <v>0</v>
      </c>
      <c r="AM34" s="280">
        <v>0</v>
      </c>
      <c r="AN34" s="281">
        <v>0</v>
      </c>
      <c r="AO34" s="279">
        <v>0</v>
      </c>
      <c r="AP34" s="280">
        <v>0</v>
      </c>
      <c r="AQ34" s="278">
        <v>1</v>
      </c>
      <c r="AR34" s="279">
        <v>0</v>
      </c>
      <c r="AS34" s="280">
        <v>1</v>
      </c>
      <c r="AT34" s="281">
        <v>0</v>
      </c>
      <c r="AU34" s="279">
        <v>0</v>
      </c>
      <c r="AV34" s="280">
        <v>0</v>
      </c>
      <c r="AW34" s="278">
        <v>2</v>
      </c>
      <c r="AX34" s="279">
        <v>2</v>
      </c>
      <c r="AY34" s="280">
        <v>0</v>
      </c>
      <c r="AZ34" s="281">
        <v>0</v>
      </c>
      <c r="BA34" s="279">
        <v>0</v>
      </c>
      <c r="BB34" s="280">
        <v>0</v>
      </c>
      <c r="BC34" s="278">
        <v>7</v>
      </c>
      <c r="BD34" s="279">
        <v>4</v>
      </c>
      <c r="BE34" s="280">
        <v>3</v>
      </c>
      <c r="BF34" s="281">
        <v>1</v>
      </c>
      <c r="BG34" s="279">
        <v>1</v>
      </c>
      <c r="BH34" s="280">
        <v>0</v>
      </c>
      <c r="BI34" s="278">
        <v>1</v>
      </c>
      <c r="BJ34" s="279">
        <v>1</v>
      </c>
      <c r="BK34" s="280">
        <v>0</v>
      </c>
      <c r="BL34" s="281">
        <v>0</v>
      </c>
      <c r="BM34" s="279">
        <v>0</v>
      </c>
      <c r="BN34" s="280">
        <v>0</v>
      </c>
      <c r="BO34" s="278">
        <v>0</v>
      </c>
      <c r="BP34" s="279">
        <v>0</v>
      </c>
      <c r="BQ34" s="280">
        <v>0</v>
      </c>
      <c r="BR34" s="278">
        <v>37</v>
      </c>
      <c r="BS34" s="279">
        <v>37</v>
      </c>
      <c r="BT34" s="280">
        <v>0</v>
      </c>
      <c r="BU34" s="278">
        <v>2</v>
      </c>
      <c r="BV34" s="279">
        <v>2</v>
      </c>
      <c r="BW34" s="280">
        <v>0</v>
      </c>
    </row>
    <row r="35" spans="1:75" ht="15" customHeight="1" x14ac:dyDescent="0.3">
      <c r="A35" s="68"/>
      <c r="B35" s="126"/>
      <c r="C35" s="125" t="s">
        <v>126</v>
      </c>
      <c r="D35" s="283">
        <v>34</v>
      </c>
      <c r="E35" s="282">
        <v>21</v>
      </c>
      <c r="F35" s="282">
        <v>13</v>
      </c>
      <c r="G35" s="278">
        <v>10</v>
      </c>
      <c r="H35" s="279">
        <v>6</v>
      </c>
      <c r="I35" s="280">
        <v>4</v>
      </c>
      <c r="J35" s="278">
        <v>1</v>
      </c>
      <c r="K35" s="279">
        <v>1</v>
      </c>
      <c r="L35" s="280">
        <v>0</v>
      </c>
      <c r="M35" s="278">
        <v>5</v>
      </c>
      <c r="N35" s="279">
        <v>3</v>
      </c>
      <c r="O35" s="280">
        <v>2</v>
      </c>
      <c r="P35" s="281">
        <v>3</v>
      </c>
      <c r="Q35" s="279">
        <v>3</v>
      </c>
      <c r="R35" s="280">
        <v>0</v>
      </c>
      <c r="S35" s="281">
        <v>1</v>
      </c>
      <c r="T35" s="279">
        <v>0</v>
      </c>
      <c r="U35" s="280">
        <v>1</v>
      </c>
      <c r="V35" s="281">
        <v>1</v>
      </c>
      <c r="W35" s="279">
        <v>0</v>
      </c>
      <c r="X35" s="280">
        <v>1</v>
      </c>
      <c r="Y35" s="278">
        <v>0</v>
      </c>
      <c r="Z35" s="279">
        <v>0</v>
      </c>
      <c r="AA35" s="280">
        <v>0</v>
      </c>
      <c r="AB35" s="281">
        <v>1</v>
      </c>
      <c r="AC35" s="279">
        <v>1</v>
      </c>
      <c r="AD35" s="280">
        <v>0</v>
      </c>
      <c r="AE35" s="278">
        <v>2</v>
      </c>
      <c r="AF35" s="279">
        <v>2</v>
      </c>
      <c r="AG35" s="280">
        <v>0</v>
      </c>
      <c r="AH35" s="278">
        <v>5</v>
      </c>
      <c r="AI35" s="279">
        <v>3</v>
      </c>
      <c r="AJ35" s="280">
        <v>2</v>
      </c>
      <c r="AK35" s="278">
        <v>0</v>
      </c>
      <c r="AL35" s="279">
        <v>0</v>
      </c>
      <c r="AM35" s="280">
        <v>0</v>
      </c>
      <c r="AN35" s="281">
        <v>0</v>
      </c>
      <c r="AO35" s="279">
        <v>0</v>
      </c>
      <c r="AP35" s="280">
        <v>0</v>
      </c>
      <c r="AQ35" s="278">
        <v>0</v>
      </c>
      <c r="AR35" s="279">
        <v>0</v>
      </c>
      <c r="AS35" s="280">
        <v>0</v>
      </c>
      <c r="AT35" s="281">
        <v>0</v>
      </c>
      <c r="AU35" s="279">
        <v>0</v>
      </c>
      <c r="AV35" s="280">
        <v>0</v>
      </c>
      <c r="AW35" s="278">
        <v>1</v>
      </c>
      <c r="AX35" s="279">
        <v>0</v>
      </c>
      <c r="AY35" s="280">
        <v>1</v>
      </c>
      <c r="AZ35" s="281">
        <v>0</v>
      </c>
      <c r="BA35" s="279">
        <v>0</v>
      </c>
      <c r="BB35" s="280">
        <v>0</v>
      </c>
      <c r="BC35" s="278">
        <v>0</v>
      </c>
      <c r="BD35" s="279">
        <v>0</v>
      </c>
      <c r="BE35" s="280">
        <v>0</v>
      </c>
      <c r="BF35" s="281">
        <v>1</v>
      </c>
      <c r="BG35" s="279">
        <v>0</v>
      </c>
      <c r="BH35" s="280">
        <v>1</v>
      </c>
      <c r="BI35" s="278">
        <v>1</v>
      </c>
      <c r="BJ35" s="279">
        <v>1</v>
      </c>
      <c r="BK35" s="280">
        <v>0</v>
      </c>
      <c r="BL35" s="281">
        <v>0</v>
      </c>
      <c r="BM35" s="279">
        <v>0</v>
      </c>
      <c r="BN35" s="280">
        <v>0</v>
      </c>
      <c r="BO35" s="278">
        <v>0</v>
      </c>
      <c r="BP35" s="279">
        <v>0</v>
      </c>
      <c r="BQ35" s="280">
        <v>0</v>
      </c>
      <c r="BR35" s="278">
        <v>2</v>
      </c>
      <c r="BS35" s="279">
        <v>1</v>
      </c>
      <c r="BT35" s="280">
        <v>1</v>
      </c>
      <c r="BU35" s="278">
        <v>0</v>
      </c>
      <c r="BV35" s="279">
        <v>0</v>
      </c>
      <c r="BW35" s="280">
        <v>0</v>
      </c>
    </row>
    <row r="36" spans="1:75" ht="15" customHeight="1" x14ac:dyDescent="0.3">
      <c r="A36" s="68"/>
      <c r="B36" s="126"/>
      <c r="C36" s="125" t="s">
        <v>120</v>
      </c>
      <c r="D36" s="283">
        <v>1128</v>
      </c>
      <c r="E36" s="282">
        <v>657</v>
      </c>
      <c r="F36" s="282">
        <v>471</v>
      </c>
      <c r="G36" s="278">
        <v>34</v>
      </c>
      <c r="H36" s="279">
        <v>16</v>
      </c>
      <c r="I36" s="280">
        <v>18</v>
      </c>
      <c r="J36" s="278">
        <v>931</v>
      </c>
      <c r="K36" s="279">
        <v>542</v>
      </c>
      <c r="L36" s="280">
        <v>389</v>
      </c>
      <c r="M36" s="278">
        <v>5</v>
      </c>
      <c r="N36" s="279">
        <v>4</v>
      </c>
      <c r="O36" s="280">
        <v>1</v>
      </c>
      <c r="P36" s="281">
        <v>3</v>
      </c>
      <c r="Q36" s="279">
        <v>0</v>
      </c>
      <c r="R36" s="280">
        <v>3</v>
      </c>
      <c r="S36" s="281">
        <v>13</v>
      </c>
      <c r="T36" s="279">
        <v>10</v>
      </c>
      <c r="U36" s="280">
        <v>3</v>
      </c>
      <c r="V36" s="281">
        <v>19</v>
      </c>
      <c r="W36" s="279">
        <v>10</v>
      </c>
      <c r="X36" s="280">
        <v>9</v>
      </c>
      <c r="Y36" s="278">
        <v>39</v>
      </c>
      <c r="Z36" s="279">
        <v>25</v>
      </c>
      <c r="AA36" s="280">
        <v>14</v>
      </c>
      <c r="AB36" s="281">
        <v>2</v>
      </c>
      <c r="AC36" s="279">
        <v>1</v>
      </c>
      <c r="AD36" s="280">
        <v>1</v>
      </c>
      <c r="AE36" s="278">
        <v>1</v>
      </c>
      <c r="AF36" s="279">
        <v>0</v>
      </c>
      <c r="AG36" s="280">
        <v>1</v>
      </c>
      <c r="AH36" s="278">
        <v>62</v>
      </c>
      <c r="AI36" s="279">
        <v>34</v>
      </c>
      <c r="AJ36" s="280">
        <v>28</v>
      </c>
      <c r="AK36" s="278">
        <v>0</v>
      </c>
      <c r="AL36" s="279">
        <v>0</v>
      </c>
      <c r="AM36" s="280">
        <v>0</v>
      </c>
      <c r="AN36" s="281">
        <v>1</v>
      </c>
      <c r="AO36" s="279">
        <v>1</v>
      </c>
      <c r="AP36" s="280">
        <v>0</v>
      </c>
      <c r="AQ36" s="278">
        <v>0</v>
      </c>
      <c r="AR36" s="279">
        <v>0</v>
      </c>
      <c r="AS36" s="280">
        <v>0</v>
      </c>
      <c r="AT36" s="281">
        <v>0</v>
      </c>
      <c r="AU36" s="279">
        <v>0</v>
      </c>
      <c r="AV36" s="280">
        <v>0</v>
      </c>
      <c r="AW36" s="278">
        <v>3</v>
      </c>
      <c r="AX36" s="279">
        <v>2</v>
      </c>
      <c r="AY36" s="280">
        <v>1</v>
      </c>
      <c r="AZ36" s="281">
        <v>1</v>
      </c>
      <c r="BA36" s="279">
        <v>1</v>
      </c>
      <c r="BB36" s="280">
        <v>0</v>
      </c>
      <c r="BC36" s="278">
        <v>1</v>
      </c>
      <c r="BD36" s="279">
        <v>1</v>
      </c>
      <c r="BE36" s="280">
        <v>0</v>
      </c>
      <c r="BF36" s="281">
        <v>7</v>
      </c>
      <c r="BG36" s="279">
        <v>5</v>
      </c>
      <c r="BH36" s="280">
        <v>2</v>
      </c>
      <c r="BI36" s="278">
        <v>6</v>
      </c>
      <c r="BJ36" s="279">
        <v>5</v>
      </c>
      <c r="BK36" s="280">
        <v>1</v>
      </c>
      <c r="BL36" s="281">
        <v>0</v>
      </c>
      <c r="BM36" s="279">
        <v>0</v>
      </c>
      <c r="BN36" s="280">
        <v>0</v>
      </c>
      <c r="BO36" s="278">
        <v>0</v>
      </c>
      <c r="BP36" s="279">
        <v>0</v>
      </c>
      <c r="BQ36" s="280">
        <v>0</v>
      </c>
      <c r="BR36" s="278">
        <v>0</v>
      </c>
      <c r="BS36" s="279">
        <v>0</v>
      </c>
      <c r="BT36" s="280">
        <v>0</v>
      </c>
      <c r="BU36" s="278">
        <v>0</v>
      </c>
      <c r="BV36" s="279">
        <v>0</v>
      </c>
      <c r="BW36" s="280">
        <v>0</v>
      </c>
    </row>
    <row r="37" spans="1:75" ht="15" customHeight="1" x14ac:dyDescent="0.3">
      <c r="A37" s="68"/>
      <c r="B37" s="126"/>
      <c r="C37" s="125" t="s">
        <v>121</v>
      </c>
      <c r="D37" s="283">
        <v>16</v>
      </c>
      <c r="E37" s="282">
        <v>10</v>
      </c>
      <c r="F37" s="282">
        <v>6</v>
      </c>
      <c r="G37" s="278">
        <v>1</v>
      </c>
      <c r="H37" s="279">
        <v>0</v>
      </c>
      <c r="I37" s="280">
        <v>1</v>
      </c>
      <c r="J37" s="278">
        <v>0</v>
      </c>
      <c r="K37" s="279">
        <v>0</v>
      </c>
      <c r="L37" s="280">
        <v>0</v>
      </c>
      <c r="M37" s="278">
        <v>0</v>
      </c>
      <c r="N37" s="279">
        <v>0</v>
      </c>
      <c r="O37" s="280">
        <v>0</v>
      </c>
      <c r="P37" s="281">
        <v>0</v>
      </c>
      <c r="Q37" s="279">
        <v>0</v>
      </c>
      <c r="R37" s="280">
        <v>0</v>
      </c>
      <c r="S37" s="281">
        <v>0</v>
      </c>
      <c r="T37" s="279">
        <v>0</v>
      </c>
      <c r="U37" s="280">
        <v>0</v>
      </c>
      <c r="V37" s="281">
        <v>0</v>
      </c>
      <c r="W37" s="279">
        <v>0</v>
      </c>
      <c r="X37" s="280">
        <v>0</v>
      </c>
      <c r="Y37" s="278">
        <v>0</v>
      </c>
      <c r="Z37" s="279">
        <v>0</v>
      </c>
      <c r="AA37" s="280">
        <v>0</v>
      </c>
      <c r="AB37" s="281">
        <v>0</v>
      </c>
      <c r="AC37" s="279">
        <v>0</v>
      </c>
      <c r="AD37" s="280">
        <v>0</v>
      </c>
      <c r="AE37" s="278">
        <v>0</v>
      </c>
      <c r="AF37" s="279">
        <v>0</v>
      </c>
      <c r="AG37" s="280">
        <v>0</v>
      </c>
      <c r="AH37" s="278">
        <v>15</v>
      </c>
      <c r="AI37" s="279">
        <v>10</v>
      </c>
      <c r="AJ37" s="280">
        <v>5</v>
      </c>
      <c r="AK37" s="278">
        <v>0</v>
      </c>
      <c r="AL37" s="279">
        <v>0</v>
      </c>
      <c r="AM37" s="280">
        <v>0</v>
      </c>
      <c r="AN37" s="281">
        <v>0</v>
      </c>
      <c r="AO37" s="279">
        <v>0</v>
      </c>
      <c r="AP37" s="280">
        <v>0</v>
      </c>
      <c r="AQ37" s="278">
        <v>0</v>
      </c>
      <c r="AR37" s="279">
        <v>0</v>
      </c>
      <c r="AS37" s="280">
        <v>0</v>
      </c>
      <c r="AT37" s="281">
        <v>0</v>
      </c>
      <c r="AU37" s="279">
        <v>0</v>
      </c>
      <c r="AV37" s="280">
        <v>0</v>
      </c>
      <c r="AW37" s="278">
        <v>0</v>
      </c>
      <c r="AX37" s="279">
        <v>0</v>
      </c>
      <c r="AY37" s="280">
        <v>0</v>
      </c>
      <c r="AZ37" s="281">
        <v>0</v>
      </c>
      <c r="BA37" s="279">
        <v>0</v>
      </c>
      <c r="BB37" s="280">
        <v>0</v>
      </c>
      <c r="BC37" s="278">
        <v>0</v>
      </c>
      <c r="BD37" s="279">
        <v>0</v>
      </c>
      <c r="BE37" s="280">
        <v>0</v>
      </c>
      <c r="BF37" s="281">
        <v>0</v>
      </c>
      <c r="BG37" s="279">
        <v>0</v>
      </c>
      <c r="BH37" s="280">
        <v>0</v>
      </c>
      <c r="BI37" s="278">
        <v>0</v>
      </c>
      <c r="BJ37" s="279">
        <v>0</v>
      </c>
      <c r="BK37" s="280">
        <v>0</v>
      </c>
      <c r="BL37" s="281">
        <v>0</v>
      </c>
      <c r="BM37" s="279">
        <v>0</v>
      </c>
      <c r="BN37" s="280">
        <v>0</v>
      </c>
      <c r="BO37" s="278">
        <v>0</v>
      </c>
      <c r="BP37" s="279">
        <v>0</v>
      </c>
      <c r="BQ37" s="280">
        <v>0</v>
      </c>
      <c r="BR37" s="278">
        <v>0</v>
      </c>
      <c r="BS37" s="279">
        <v>0</v>
      </c>
      <c r="BT37" s="280">
        <v>0</v>
      </c>
      <c r="BU37" s="278">
        <v>0</v>
      </c>
      <c r="BV37" s="279">
        <v>0</v>
      </c>
      <c r="BW37" s="280">
        <v>0</v>
      </c>
    </row>
    <row r="38" spans="1:75" ht="15" customHeight="1" x14ac:dyDescent="0.3">
      <c r="A38" s="68"/>
      <c r="B38" s="126"/>
      <c r="C38" s="125" t="s">
        <v>252</v>
      </c>
      <c r="D38" s="283">
        <v>39</v>
      </c>
      <c r="E38" s="282">
        <v>21</v>
      </c>
      <c r="F38" s="282">
        <v>18</v>
      </c>
      <c r="G38" s="278">
        <v>22</v>
      </c>
      <c r="H38" s="279">
        <v>10</v>
      </c>
      <c r="I38" s="280">
        <v>12</v>
      </c>
      <c r="J38" s="278">
        <v>3</v>
      </c>
      <c r="K38" s="279">
        <v>3</v>
      </c>
      <c r="L38" s="280">
        <v>0</v>
      </c>
      <c r="M38" s="278">
        <v>1</v>
      </c>
      <c r="N38" s="279">
        <v>0</v>
      </c>
      <c r="O38" s="280">
        <v>1</v>
      </c>
      <c r="P38" s="281">
        <v>3</v>
      </c>
      <c r="Q38" s="279">
        <v>2</v>
      </c>
      <c r="R38" s="280">
        <v>1</v>
      </c>
      <c r="S38" s="281">
        <v>0</v>
      </c>
      <c r="T38" s="279">
        <v>0</v>
      </c>
      <c r="U38" s="280">
        <v>0</v>
      </c>
      <c r="V38" s="281">
        <v>0</v>
      </c>
      <c r="W38" s="279">
        <v>0</v>
      </c>
      <c r="X38" s="280">
        <v>0</v>
      </c>
      <c r="Y38" s="278">
        <v>0</v>
      </c>
      <c r="Z38" s="279">
        <v>0</v>
      </c>
      <c r="AA38" s="280">
        <v>0</v>
      </c>
      <c r="AB38" s="281">
        <v>0</v>
      </c>
      <c r="AC38" s="279">
        <v>0</v>
      </c>
      <c r="AD38" s="280">
        <v>0</v>
      </c>
      <c r="AE38" s="278">
        <v>0</v>
      </c>
      <c r="AF38" s="279">
        <v>0</v>
      </c>
      <c r="AG38" s="280">
        <v>0</v>
      </c>
      <c r="AH38" s="278">
        <v>8</v>
      </c>
      <c r="AI38" s="279">
        <v>4</v>
      </c>
      <c r="AJ38" s="280">
        <v>4</v>
      </c>
      <c r="AK38" s="278">
        <v>0</v>
      </c>
      <c r="AL38" s="279">
        <v>0</v>
      </c>
      <c r="AM38" s="280">
        <v>0</v>
      </c>
      <c r="AN38" s="281">
        <v>0</v>
      </c>
      <c r="AO38" s="279">
        <v>0</v>
      </c>
      <c r="AP38" s="280">
        <v>0</v>
      </c>
      <c r="AQ38" s="278">
        <v>0</v>
      </c>
      <c r="AR38" s="279">
        <v>0</v>
      </c>
      <c r="AS38" s="280">
        <v>0</v>
      </c>
      <c r="AT38" s="281">
        <v>0</v>
      </c>
      <c r="AU38" s="279">
        <v>0</v>
      </c>
      <c r="AV38" s="280">
        <v>0</v>
      </c>
      <c r="AW38" s="278">
        <v>0</v>
      </c>
      <c r="AX38" s="279">
        <v>0</v>
      </c>
      <c r="AY38" s="280">
        <v>0</v>
      </c>
      <c r="AZ38" s="281">
        <v>0</v>
      </c>
      <c r="BA38" s="279">
        <v>0</v>
      </c>
      <c r="BB38" s="280">
        <v>0</v>
      </c>
      <c r="BC38" s="278">
        <v>0</v>
      </c>
      <c r="BD38" s="279">
        <v>0</v>
      </c>
      <c r="BE38" s="280">
        <v>0</v>
      </c>
      <c r="BF38" s="281">
        <v>1</v>
      </c>
      <c r="BG38" s="279">
        <v>1</v>
      </c>
      <c r="BH38" s="280">
        <v>0</v>
      </c>
      <c r="BI38" s="278">
        <v>1</v>
      </c>
      <c r="BJ38" s="279">
        <v>1</v>
      </c>
      <c r="BK38" s="280">
        <v>0</v>
      </c>
      <c r="BL38" s="281">
        <v>0</v>
      </c>
      <c r="BM38" s="279">
        <v>0</v>
      </c>
      <c r="BN38" s="280">
        <v>0</v>
      </c>
      <c r="BO38" s="278">
        <v>0</v>
      </c>
      <c r="BP38" s="279">
        <v>0</v>
      </c>
      <c r="BQ38" s="280">
        <v>0</v>
      </c>
      <c r="BR38" s="278">
        <v>0</v>
      </c>
      <c r="BS38" s="279">
        <v>0</v>
      </c>
      <c r="BT38" s="280">
        <v>0</v>
      </c>
      <c r="BU38" s="278">
        <v>0</v>
      </c>
      <c r="BV38" s="279">
        <v>0</v>
      </c>
      <c r="BW38" s="280">
        <v>0</v>
      </c>
    </row>
    <row r="39" spans="1:75" ht="15" customHeight="1" x14ac:dyDescent="0.3">
      <c r="A39" s="68"/>
      <c r="B39" s="126"/>
      <c r="C39" s="125" t="s">
        <v>251</v>
      </c>
      <c r="D39" s="283">
        <v>30</v>
      </c>
      <c r="E39" s="282">
        <v>20</v>
      </c>
      <c r="F39" s="282">
        <v>10</v>
      </c>
      <c r="G39" s="278">
        <v>8</v>
      </c>
      <c r="H39" s="279">
        <v>4</v>
      </c>
      <c r="I39" s="280">
        <v>4</v>
      </c>
      <c r="J39" s="278">
        <v>3</v>
      </c>
      <c r="K39" s="279">
        <v>2</v>
      </c>
      <c r="L39" s="280">
        <v>1</v>
      </c>
      <c r="M39" s="278">
        <v>0</v>
      </c>
      <c r="N39" s="279">
        <v>0</v>
      </c>
      <c r="O39" s="280">
        <v>0</v>
      </c>
      <c r="P39" s="281">
        <v>2</v>
      </c>
      <c r="Q39" s="279">
        <v>2</v>
      </c>
      <c r="R39" s="280">
        <v>0</v>
      </c>
      <c r="S39" s="281">
        <v>2</v>
      </c>
      <c r="T39" s="279">
        <v>2</v>
      </c>
      <c r="U39" s="280">
        <v>0</v>
      </c>
      <c r="V39" s="281">
        <v>0</v>
      </c>
      <c r="W39" s="279">
        <v>0</v>
      </c>
      <c r="X39" s="280">
        <v>0</v>
      </c>
      <c r="Y39" s="278">
        <v>4</v>
      </c>
      <c r="Z39" s="279">
        <v>1</v>
      </c>
      <c r="AA39" s="280">
        <v>3</v>
      </c>
      <c r="AB39" s="281">
        <v>1</v>
      </c>
      <c r="AC39" s="279">
        <v>1</v>
      </c>
      <c r="AD39" s="280">
        <v>0</v>
      </c>
      <c r="AE39" s="278">
        <v>0</v>
      </c>
      <c r="AF39" s="279">
        <v>0</v>
      </c>
      <c r="AG39" s="280">
        <v>0</v>
      </c>
      <c r="AH39" s="278">
        <v>5</v>
      </c>
      <c r="AI39" s="279">
        <v>3</v>
      </c>
      <c r="AJ39" s="280">
        <v>2</v>
      </c>
      <c r="AK39" s="278">
        <v>0</v>
      </c>
      <c r="AL39" s="279">
        <v>0</v>
      </c>
      <c r="AM39" s="280">
        <v>0</v>
      </c>
      <c r="AN39" s="281">
        <v>1</v>
      </c>
      <c r="AO39" s="279">
        <v>1</v>
      </c>
      <c r="AP39" s="280">
        <v>0</v>
      </c>
      <c r="AQ39" s="278">
        <v>0</v>
      </c>
      <c r="AR39" s="279">
        <v>0</v>
      </c>
      <c r="AS39" s="280">
        <v>0</v>
      </c>
      <c r="AT39" s="281">
        <v>0</v>
      </c>
      <c r="AU39" s="279">
        <v>0</v>
      </c>
      <c r="AV39" s="280">
        <v>0</v>
      </c>
      <c r="AW39" s="278">
        <v>1</v>
      </c>
      <c r="AX39" s="279">
        <v>1</v>
      </c>
      <c r="AY39" s="280">
        <v>0</v>
      </c>
      <c r="AZ39" s="281">
        <v>1</v>
      </c>
      <c r="BA39" s="279">
        <v>1</v>
      </c>
      <c r="BB39" s="280">
        <v>0</v>
      </c>
      <c r="BC39" s="278">
        <v>0</v>
      </c>
      <c r="BD39" s="279">
        <v>0</v>
      </c>
      <c r="BE39" s="280">
        <v>0</v>
      </c>
      <c r="BF39" s="281">
        <v>1</v>
      </c>
      <c r="BG39" s="279">
        <v>1</v>
      </c>
      <c r="BH39" s="280">
        <v>0</v>
      </c>
      <c r="BI39" s="278">
        <v>1</v>
      </c>
      <c r="BJ39" s="279">
        <v>1</v>
      </c>
      <c r="BK39" s="280">
        <v>0</v>
      </c>
      <c r="BL39" s="281">
        <v>0</v>
      </c>
      <c r="BM39" s="279">
        <v>0</v>
      </c>
      <c r="BN39" s="280">
        <v>0</v>
      </c>
      <c r="BO39" s="278">
        <v>0</v>
      </c>
      <c r="BP39" s="279">
        <v>0</v>
      </c>
      <c r="BQ39" s="280">
        <v>0</v>
      </c>
      <c r="BR39" s="278">
        <v>0</v>
      </c>
      <c r="BS39" s="279">
        <v>0</v>
      </c>
      <c r="BT39" s="280">
        <v>0</v>
      </c>
      <c r="BU39" s="278">
        <v>0</v>
      </c>
      <c r="BV39" s="279">
        <v>0</v>
      </c>
      <c r="BW39" s="280">
        <v>0</v>
      </c>
    </row>
    <row r="40" spans="1:75" ht="15" customHeight="1" x14ac:dyDescent="0.3">
      <c r="A40" s="68"/>
      <c r="B40" s="126"/>
      <c r="C40" s="125" t="s">
        <v>250</v>
      </c>
      <c r="D40" s="283">
        <v>22</v>
      </c>
      <c r="E40" s="282">
        <v>16</v>
      </c>
      <c r="F40" s="282">
        <v>6</v>
      </c>
      <c r="G40" s="278">
        <v>10</v>
      </c>
      <c r="H40" s="279">
        <v>7</v>
      </c>
      <c r="I40" s="280">
        <v>3</v>
      </c>
      <c r="J40" s="278">
        <v>1</v>
      </c>
      <c r="K40" s="279">
        <v>0</v>
      </c>
      <c r="L40" s="280">
        <v>1</v>
      </c>
      <c r="M40" s="278">
        <v>0</v>
      </c>
      <c r="N40" s="279">
        <v>0</v>
      </c>
      <c r="O40" s="280">
        <v>0</v>
      </c>
      <c r="P40" s="281">
        <v>1</v>
      </c>
      <c r="Q40" s="279">
        <v>1</v>
      </c>
      <c r="R40" s="280">
        <v>0</v>
      </c>
      <c r="S40" s="281">
        <v>1</v>
      </c>
      <c r="T40" s="279">
        <v>1</v>
      </c>
      <c r="U40" s="280">
        <v>0</v>
      </c>
      <c r="V40" s="281">
        <v>1</v>
      </c>
      <c r="W40" s="279">
        <v>0</v>
      </c>
      <c r="X40" s="280">
        <v>1</v>
      </c>
      <c r="Y40" s="278">
        <v>0</v>
      </c>
      <c r="Z40" s="279">
        <v>0</v>
      </c>
      <c r="AA40" s="280">
        <v>0</v>
      </c>
      <c r="AB40" s="281">
        <v>2</v>
      </c>
      <c r="AC40" s="279">
        <v>2</v>
      </c>
      <c r="AD40" s="280">
        <v>0</v>
      </c>
      <c r="AE40" s="278">
        <v>0</v>
      </c>
      <c r="AF40" s="279">
        <v>0</v>
      </c>
      <c r="AG40" s="280">
        <v>0</v>
      </c>
      <c r="AH40" s="278">
        <v>2</v>
      </c>
      <c r="AI40" s="279">
        <v>1</v>
      </c>
      <c r="AJ40" s="280">
        <v>1</v>
      </c>
      <c r="AK40" s="278">
        <v>0</v>
      </c>
      <c r="AL40" s="279">
        <v>0</v>
      </c>
      <c r="AM40" s="280">
        <v>0</v>
      </c>
      <c r="AN40" s="281">
        <v>0</v>
      </c>
      <c r="AO40" s="279">
        <v>0</v>
      </c>
      <c r="AP40" s="280">
        <v>0</v>
      </c>
      <c r="AQ40" s="278">
        <v>1</v>
      </c>
      <c r="AR40" s="279">
        <v>1</v>
      </c>
      <c r="AS40" s="280">
        <v>0</v>
      </c>
      <c r="AT40" s="281">
        <v>0</v>
      </c>
      <c r="AU40" s="279">
        <v>0</v>
      </c>
      <c r="AV40" s="280">
        <v>0</v>
      </c>
      <c r="AW40" s="278">
        <v>0</v>
      </c>
      <c r="AX40" s="279">
        <v>0</v>
      </c>
      <c r="AY40" s="280">
        <v>0</v>
      </c>
      <c r="AZ40" s="281">
        <v>0</v>
      </c>
      <c r="BA40" s="279">
        <v>0</v>
      </c>
      <c r="BB40" s="280">
        <v>0</v>
      </c>
      <c r="BC40" s="278">
        <v>0</v>
      </c>
      <c r="BD40" s="279">
        <v>0</v>
      </c>
      <c r="BE40" s="280">
        <v>0</v>
      </c>
      <c r="BF40" s="281">
        <v>0</v>
      </c>
      <c r="BG40" s="279">
        <v>0</v>
      </c>
      <c r="BH40" s="280">
        <v>0</v>
      </c>
      <c r="BI40" s="278">
        <v>3</v>
      </c>
      <c r="BJ40" s="279">
        <v>3</v>
      </c>
      <c r="BK40" s="280">
        <v>0</v>
      </c>
      <c r="BL40" s="281">
        <v>0</v>
      </c>
      <c r="BM40" s="279">
        <v>0</v>
      </c>
      <c r="BN40" s="280">
        <v>0</v>
      </c>
      <c r="BO40" s="278">
        <v>0</v>
      </c>
      <c r="BP40" s="279">
        <v>0</v>
      </c>
      <c r="BQ40" s="280">
        <v>0</v>
      </c>
      <c r="BR40" s="278">
        <v>0</v>
      </c>
      <c r="BS40" s="279">
        <v>0</v>
      </c>
      <c r="BT40" s="280">
        <v>0</v>
      </c>
      <c r="BU40" s="278">
        <v>0</v>
      </c>
      <c r="BV40" s="279">
        <v>0</v>
      </c>
      <c r="BW40" s="280">
        <v>0</v>
      </c>
    </row>
    <row r="41" spans="1:75" ht="15" customHeight="1" x14ac:dyDescent="0.3">
      <c r="A41" s="68"/>
      <c r="B41" s="126"/>
      <c r="C41" s="125" t="s">
        <v>123</v>
      </c>
      <c r="D41" s="283">
        <v>50</v>
      </c>
      <c r="E41" s="282">
        <v>19</v>
      </c>
      <c r="F41" s="282">
        <v>31</v>
      </c>
      <c r="G41" s="278">
        <v>14</v>
      </c>
      <c r="H41" s="279">
        <v>6</v>
      </c>
      <c r="I41" s="280">
        <v>8</v>
      </c>
      <c r="J41" s="278">
        <v>6</v>
      </c>
      <c r="K41" s="279">
        <v>4</v>
      </c>
      <c r="L41" s="280">
        <v>2</v>
      </c>
      <c r="M41" s="278">
        <v>1</v>
      </c>
      <c r="N41" s="279">
        <v>1</v>
      </c>
      <c r="O41" s="280">
        <v>0</v>
      </c>
      <c r="P41" s="281">
        <v>1</v>
      </c>
      <c r="Q41" s="279">
        <v>1</v>
      </c>
      <c r="R41" s="280">
        <v>0</v>
      </c>
      <c r="S41" s="281">
        <v>2</v>
      </c>
      <c r="T41" s="279">
        <v>1</v>
      </c>
      <c r="U41" s="280">
        <v>1</v>
      </c>
      <c r="V41" s="281">
        <v>0</v>
      </c>
      <c r="W41" s="279">
        <v>0</v>
      </c>
      <c r="X41" s="280">
        <v>0</v>
      </c>
      <c r="Y41" s="278">
        <v>0</v>
      </c>
      <c r="Z41" s="279">
        <v>0</v>
      </c>
      <c r="AA41" s="280">
        <v>0</v>
      </c>
      <c r="AB41" s="281">
        <v>2</v>
      </c>
      <c r="AC41" s="279">
        <v>1</v>
      </c>
      <c r="AD41" s="280">
        <v>1</v>
      </c>
      <c r="AE41" s="278">
        <v>0</v>
      </c>
      <c r="AF41" s="279">
        <v>0</v>
      </c>
      <c r="AG41" s="280">
        <v>0</v>
      </c>
      <c r="AH41" s="278">
        <v>15</v>
      </c>
      <c r="AI41" s="279">
        <v>2</v>
      </c>
      <c r="AJ41" s="280">
        <v>13</v>
      </c>
      <c r="AK41" s="278">
        <v>0</v>
      </c>
      <c r="AL41" s="279">
        <v>0</v>
      </c>
      <c r="AM41" s="280">
        <v>0</v>
      </c>
      <c r="AN41" s="281">
        <v>0</v>
      </c>
      <c r="AO41" s="279">
        <v>0</v>
      </c>
      <c r="AP41" s="280">
        <v>0</v>
      </c>
      <c r="AQ41" s="278">
        <v>5</v>
      </c>
      <c r="AR41" s="279">
        <v>2</v>
      </c>
      <c r="AS41" s="280">
        <v>3</v>
      </c>
      <c r="AT41" s="281">
        <v>0</v>
      </c>
      <c r="AU41" s="279">
        <v>0</v>
      </c>
      <c r="AV41" s="280">
        <v>0</v>
      </c>
      <c r="AW41" s="278">
        <v>0</v>
      </c>
      <c r="AX41" s="279">
        <v>0</v>
      </c>
      <c r="AY41" s="280">
        <v>0</v>
      </c>
      <c r="AZ41" s="281">
        <v>0</v>
      </c>
      <c r="BA41" s="279">
        <v>0</v>
      </c>
      <c r="BB41" s="280">
        <v>0</v>
      </c>
      <c r="BC41" s="278">
        <v>0</v>
      </c>
      <c r="BD41" s="279">
        <v>0</v>
      </c>
      <c r="BE41" s="280">
        <v>0</v>
      </c>
      <c r="BF41" s="281">
        <v>1</v>
      </c>
      <c r="BG41" s="279">
        <v>0</v>
      </c>
      <c r="BH41" s="280">
        <v>1</v>
      </c>
      <c r="BI41" s="278">
        <v>3</v>
      </c>
      <c r="BJ41" s="279">
        <v>1</v>
      </c>
      <c r="BK41" s="280">
        <v>2</v>
      </c>
      <c r="BL41" s="281">
        <v>0</v>
      </c>
      <c r="BM41" s="279">
        <v>0</v>
      </c>
      <c r="BN41" s="280">
        <v>0</v>
      </c>
      <c r="BO41" s="278">
        <v>0</v>
      </c>
      <c r="BP41" s="279">
        <v>0</v>
      </c>
      <c r="BQ41" s="280">
        <v>0</v>
      </c>
      <c r="BR41" s="278">
        <v>0</v>
      </c>
      <c r="BS41" s="279">
        <v>0</v>
      </c>
      <c r="BT41" s="280">
        <v>0</v>
      </c>
      <c r="BU41" s="278">
        <v>0</v>
      </c>
      <c r="BV41" s="279">
        <v>0</v>
      </c>
      <c r="BW41" s="280">
        <v>0</v>
      </c>
    </row>
    <row r="42" spans="1:75" ht="15" customHeight="1" x14ac:dyDescent="0.3">
      <c r="A42" s="68"/>
      <c r="B42" s="126"/>
      <c r="C42" s="125" t="s">
        <v>249</v>
      </c>
      <c r="D42" s="283">
        <v>46</v>
      </c>
      <c r="E42" s="282">
        <v>25</v>
      </c>
      <c r="F42" s="282">
        <v>21</v>
      </c>
      <c r="G42" s="278">
        <v>21</v>
      </c>
      <c r="H42" s="279">
        <v>10</v>
      </c>
      <c r="I42" s="280">
        <v>11</v>
      </c>
      <c r="J42" s="278">
        <v>0</v>
      </c>
      <c r="K42" s="279">
        <v>0</v>
      </c>
      <c r="L42" s="280">
        <v>0</v>
      </c>
      <c r="M42" s="278">
        <v>0</v>
      </c>
      <c r="N42" s="279">
        <v>0</v>
      </c>
      <c r="O42" s="280">
        <v>0</v>
      </c>
      <c r="P42" s="281">
        <v>0</v>
      </c>
      <c r="Q42" s="279">
        <v>0</v>
      </c>
      <c r="R42" s="280">
        <v>0</v>
      </c>
      <c r="S42" s="281">
        <v>3</v>
      </c>
      <c r="T42" s="279">
        <v>3</v>
      </c>
      <c r="U42" s="280">
        <v>0</v>
      </c>
      <c r="V42" s="281">
        <v>0</v>
      </c>
      <c r="W42" s="279">
        <v>0</v>
      </c>
      <c r="X42" s="280">
        <v>0</v>
      </c>
      <c r="Y42" s="278">
        <v>3</v>
      </c>
      <c r="Z42" s="279">
        <v>2</v>
      </c>
      <c r="AA42" s="280">
        <v>1</v>
      </c>
      <c r="AB42" s="281">
        <v>1</v>
      </c>
      <c r="AC42" s="279">
        <v>0</v>
      </c>
      <c r="AD42" s="280">
        <v>1</v>
      </c>
      <c r="AE42" s="278">
        <v>0</v>
      </c>
      <c r="AF42" s="279">
        <v>0</v>
      </c>
      <c r="AG42" s="280">
        <v>0</v>
      </c>
      <c r="AH42" s="278">
        <v>18</v>
      </c>
      <c r="AI42" s="279">
        <v>10</v>
      </c>
      <c r="AJ42" s="280">
        <v>8</v>
      </c>
      <c r="AK42" s="278">
        <v>0</v>
      </c>
      <c r="AL42" s="279">
        <v>0</v>
      </c>
      <c r="AM42" s="280">
        <v>0</v>
      </c>
      <c r="AN42" s="281">
        <v>0</v>
      </c>
      <c r="AO42" s="279">
        <v>0</v>
      </c>
      <c r="AP42" s="280">
        <v>0</v>
      </c>
      <c r="AQ42" s="278">
        <v>0</v>
      </c>
      <c r="AR42" s="279">
        <v>0</v>
      </c>
      <c r="AS42" s="280">
        <v>0</v>
      </c>
      <c r="AT42" s="281">
        <v>0</v>
      </c>
      <c r="AU42" s="279">
        <v>0</v>
      </c>
      <c r="AV42" s="280">
        <v>0</v>
      </c>
      <c r="AW42" s="278">
        <v>0</v>
      </c>
      <c r="AX42" s="279">
        <v>0</v>
      </c>
      <c r="AY42" s="280">
        <v>0</v>
      </c>
      <c r="AZ42" s="281">
        <v>0</v>
      </c>
      <c r="BA42" s="279">
        <v>0</v>
      </c>
      <c r="BB42" s="280">
        <v>0</v>
      </c>
      <c r="BC42" s="278">
        <v>0</v>
      </c>
      <c r="BD42" s="279">
        <v>0</v>
      </c>
      <c r="BE42" s="280">
        <v>0</v>
      </c>
      <c r="BF42" s="281">
        <v>0</v>
      </c>
      <c r="BG42" s="279">
        <v>0</v>
      </c>
      <c r="BH42" s="280">
        <v>0</v>
      </c>
      <c r="BI42" s="278">
        <v>0</v>
      </c>
      <c r="BJ42" s="279">
        <v>0</v>
      </c>
      <c r="BK42" s="280">
        <v>0</v>
      </c>
      <c r="BL42" s="281">
        <v>0</v>
      </c>
      <c r="BM42" s="279">
        <v>0</v>
      </c>
      <c r="BN42" s="280">
        <v>0</v>
      </c>
      <c r="BO42" s="278">
        <v>0</v>
      </c>
      <c r="BP42" s="279">
        <v>0</v>
      </c>
      <c r="BQ42" s="280">
        <v>0</v>
      </c>
      <c r="BR42" s="278">
        <v>0</v>
      </c>
      <c r="BS42" s="279">
        <v>0</v>
      </c>
      <c r="BT42" s="280">
        <v>0</v>
      </c>
      <c r="BU42" s="278">
        <v>0</v>
      </c>
      <c r="BV42" s="279">
        <v>0</v>
      </c>
      <c r="BW42" s="280">
        <v>0</v>
      </c>
    </row>
    <row r="43" spans="1:75" ht="15" customHeight="1" x14ac:dyDescent="0.3">
      <c r="A43" s="68"/>
      <c r="B43" s="126"/>
      <c r="C43" s="125" t="s">
        <v>248</v>
      </c>
      <c r="D43" s="283">
        <v>12</v>
      </c>
      <c r="E43" s="282">
        <v>7</v>
      </c>
      <c r="F43" s="282">
        <v>5</v>
      </c>
      <c r="G43" s="278">
        <v>2</v>
      </c>
      <c r="H43" s="279">
        <v>2</v>
      </c>
      <c r="I43" s="280">
        <v>0</v>
      </c>
      <c r="J43" s="278">
        <v>2</v>
      </c>
      <c r="K43" s="279">
        <v>2</v>
      </c>
      <c r="L43" s="280">
        <v>0</v>
      </c>
      <c r="M43" s="278">
        <v>0</v>
      </c>
      <c r="N43" s="279">
        <v>0</v>
      </c>
      <c r="O43" s="280">
        <v>0</v>
      </c>
      <c r="P43" s="281">
        <v>3</v>
      </c>
      <c r="Q43" s="279">
        <v>2</v>
      </c>
      <c r="R43" s="280">
        <v>1</v>
      </c>
      <c r="S43" s="281">
        <v>1</v>
      </c>
      <c r="T43" s="279">
        <v>0</v>
      </c>
      <c r="U43" s="280">
        <v>1</v>
      </c>
      <c r="V43" s="281">
        <v>0</v>
      </c>
      <c r="W43" s="279">
        <v>0</v>
      </c>
      <c r="X43" s="280">
        <v>0</v>
      </c>
      <c r="Y43" s="278">
        <v>0</v>
      </c>
      <c r="Z43" s="279">
        <v>0</v>
      </c>
      <c r="AA43" s="280">
        <v>0</v>
      </c>
      <c r="AB43" s="281">
        <v>1</v>
      </c>
      <c r="AC43" s="279">
        <v>0</v>
      </c>
      <c r="AD43" s="280">
        <v>1</v>
      </c>
      <c r="AE43" s="278">
        <v>0</v>
      </c>
      <c r="AF43" s="279">
        <v>0</v>
      </c>
      <c r="AG43" s="280">
        <v>0</v>
      </c>
      <c r="AH43" s="278">
        <v>0</v>
      </c>
      <c r="AI43" s="279">
        <v>0</v>
      </c>
      <c r="AJ43" s="280">
        <v>0</v>
      </c>
      <c r="AK43" s="278">
        <v>0</v>
      </c>
      <c r="AL43" s="279">
        <v>0</v>
      </c>
      <c r="AM43" s="280">
        <v>0</v>
      </c>
      <c r="AN43" s="281">
        <v>1</v>
      </c>
      <c r="AO43" s="279">
        <v>0</v>
      </c>
      <c r="AP43" s="280">
        <v>1</v>
      </c>
      <c r="AQ43" s="278">
        <v>0</v>
      </c>
      <c r="AR43" s="279">
        <v>0</v>
      </c>
      <c r="AS43" s="280">
        <v>0</v>
      </c>
      <c r="AT43" s="281">
        <v>0</v>
      </c>
      <c r="AU43" s="279">
        <v>0</v>
      </c>
      <c r="AV43" s="280">
        <v>0</v>
      </c>
      <c r="AW43" s="278">
        <v>0</v>
      </c>
      <c r="AX43" s="279">
        <v>0</v>
      </c>
      <c r="AY43" s="280">
        <v>0</v>
      </c>
      <c r="AZ43" s="281">
        <v>0</v>
      </c>
      <c r="BA43" s="279">
        <v>0</v>
      </c>
      <c r="BB43" s="280">
        <v>0</v>
      </c>
      <c r="BC43" s="278">
        <v>0</v>
      </c>
      <c r="BD43" s="279">
        <v>0</v>
      </c>
      <c r="BE43" s="280">
        <v>0</v>
      </c>
      <c r="BF43" s="281">
        <v>1</v>
      </c>
      <c r="BG43" s="279">
        <v>1</v>
      </c>
      <c r="BH43" s="280">
        <v>0</v>
      </c>
      <c r="BI43" s="278">
        <v>0</v>
      </c>
      <c r="BJ43" s="279">
        <v>0</v>
      </c>
      <c r="BK43" s="280">
        <v>0</v>
      </c>
      <c r="BL43" s="281">
        <v>1</v>
      </c>
      <c r="BM43" s="279">
        <v>0</v>
      </c>
      <c r="BN43" s="280">
        <v>1</v>
      </c>
      <c r="BO43" s="278">
        <v>0</v>
      </c>
      <c r="BP43" s="279">
        <v>0</v>
      </c>
      <c r="BQ43" s="280">
        <v>0</v>
      </c>
      <c r="BR43" s="278">
        <v>0</v>
      </c>
      <c r="BS43" s="279">
        <v>0</v>
      </c>
      <c r="BT43" s="280">
        <v>0</v>
      </c>
      <c r="BU43" s="278">
        <v>0</v>
      </c>
      <c r="BV43" s="279">
        <v>0</v>
      </c>
      <c r="BW43" s="280">
        <v>0</v>
      </c>
    </row>
    <row r="44" spans="1:75" ht="15" customHeight="1" x14ac:dyDescent="0.3">
      <c r="A44" s="68"/>
      <c r="B44" s="126"/>
      <c r="C44" s="125" t="s">
        <v>631</v>
      </c>
      <c r="D44" s="283">
        <v>42</v>
      </c>
      <c r="E44" s="282">
        <v>33</v>
      </c>
      <c r="F44" s="282">
        <v>9</v>
      </c>
      <c r="G44" s="278">
        <v>6</v>
      </c>
      <c r="H44" s="279">
        <v>4</v>
      </c>
      <c r="I44" s="280">
        <v>2</v>
      </c>
      <c r="J44" s="278">
        <v>2</v>
      </c>
      <c r="K44" s="279">
        <v>1</v>
      </c>
      <c r="L44" s="280">
        <v>1</v>
      </c>
      <c r="M44" s="278">
        <v>0</v>
      </c>
      <c r="N44" s="279">
        <v>0</v>
      </c>
      <c r="O44" s="280">
        <v>0</v>
      </c>
      <c r="P44" s="281">
        <v>0</v>
      </c>
      <c r="Q44" s="279">
        <v>0</v>
      </c>
      <c r="R44" s="280">
        <v>0</v>
      </c>
      <c r="S44" s="281">
        <v>1</v>
      </c>
      <c r="T44" s="279">
        <v>0</v>
      </c>
      <c r="U44" s="280">
        <v>1</v>
      </c>
      <c r="V44" s="281">
        <v>0</v>
      </c>
      <c r="W44" s="279">
        <v>0</v>
      </c>
      <c r="X44" s="280">
        <v>0</v>
      </c>
      <c r="Y44" s="278">
        <v>0</v>
      </c>
      <c r="Z44" s="279">
        <v>0</v>
      </c>
      <c r="AA44" s="280">
        <v>0</v>
      </c>
      <c r="AB44" s="281">
        <v>0</v>
      </c>
      <c r="AC44" s="279">
        <v>0</v>
      </c>
      <c r="AD44" s="280">
        <v>0</v>
      </c>
      <c r="AE44" s="278">
        <v>0</v>
      </c>
      <c r="AF44" s="279">
        <v>0</v>
      </c>
      <c r="AG44" s="280">
        <v>0</v>
      </c>
      <c r="AH44" s="278">
        <v>21</v>
      </c>
      <c r="AI44" s="279">
        <v>18</v>
      </c>
      <c r="AJ44" s="280">
        <v>3</v>
      </c>
      <c r="AK44" s="278">
        <v>0</v>
      </c>
      <c r="AL44" s="279">
        <v>0</v>
      </c>
      <c r="AM44" s="280">
        <v>0</v>
      </c>
      <c r="AN44" s="281">
        <v>0</v>
      </c>
      <c r="AO44" s="279">
        <v>0</v>
      </c>
      <c r="AP44" s="280">
        <v>0</v>
      </c>
      <c r="AQ44" s="278">
        <v>0</v>
      </c>
      <c r="AR44" s="279">
        <v>0</v>
      </c>
      <c r="AS44" s="280">
        <v>0</v>
      </c>
      <c r="AT44" s="281">
        <v>0</v>
      </c>
      <c r="AU44" s="279">
        <v>0</v>
      </c>
      <c r="AV44" s="280">
        <v>0</v>
      </c>
      <c r="AW44" s="278">
        <v>0</v>
      </c>
      <c r="AX44" s="279">
        <v>0</v>
      </c>
      <c r="AY44" s="280">
        <v>0</v>
      </c>
      <c r="AZ44" s="281">
        <v>0</v>
      </c>
      <c r="BA44" s="279">
        <v>0</v>
      </c>
      <c r="BB44" s="280">
        <v>0</v>
      </c>
      <c r="BC44" s="278">
        <v>6</v>
      </c>
      <c r="BD44" s="279">
        <v>6</v>
      </c>
      <c r="BE44" s="280">
        <v>0</v>
      </c>
      <c r="BF44" s="281">
        <v>0</v>
      </c>
      <c r="BG44" s="279">
        <v>0</v>
      </c>
      <c r="BH44" s="280">
        <v>0</v>
      </c>
      <c r="BI44" s="278">
        <v>4</v>
      </c>
      <c r="BJ44" s="279">
        <v>2</v>
      </c>
      <c r="BK44" s="280">
        <v>2</v>
      </c>
      <c r="BL44" s="281">
        <v>2</v>
      </c>
      <c r="BM44" s="279">
        <v>2</v>
      </c>
      <c r="BN44" s="280">
        <v>0</v>
      </c>
      <c r="BO44" s="278">
        <v>0</v>
      </c>
      <c r="BP44" s="279">
        <v>0</v>
      </c>
      <c r="BQ44" s="280">
        <v>0</v>
      </c>
      <c r="BR44" s="278">
        <v>0</v>
      </c>
      <c r="BS44" s="279">
        <v>0</v>
      </c>
      <c r="BT44" s="280">
        <v>0</v>
      </c>
      <c r="BU44" s="278">
        <v>0</v>
      </c>
      <c r="BV44" s="279">
        <v>0</v>
      </c>
      <c r="BW44" s="280">
        <v>0</v>
      </c>
    </row>
    <row r="45" spans="1:75" ht="15" customHeight="1" x14ac:dyDescent="0.3">
      <c r="A45" s="68"/>
      <c r="B45" s="126"/>
      <c r="C45" s="125" t="s">
        <v>247</v>
      </c>
      <c r="D45" s="283">
        <v>49</v>
      </c>
      <c r="E45" s="282">
        <v>17</v>
      </c>
      <c r="F45" s="282">
        <v>32</v>
      </c>
      <c r="G45" s="278">
        <v>7</v>
      </c>
      <c r="H45" s="279">
        <v>3</v>
      </c>
      <c r="I45" s="280">
        <v>4</v>
      </c>
      <c r="J45" s="278">
        <v>0</v>
      </c>
      <c r="K45" s="279">
        <v>0</v>
      </c>
      <c r="L45" s="280">
        <v>0</v>
      </c>
      <c r="M45" s="278">
        <v>4</v>
      </c>
      <c r="N45" s="279">
        <v>2</v>
      </c>
      <c r="O45" s="280">
        <v>2</v>
      </c>
      <c r="P45" s="281">
        <v>3</v>
      </c>
      <c r="Q45" s="279">
        <v>0</v>
      </c>
      <c r="R45" s="280">
        <v>3</v>
      </c>
      <c r="S45" s="281">
        <v>0</v>
      </c>
      <c r="T45" s="279">
        <v>0</v>
      </c>
      <c r="U45" s="280">
        <v>0</v>
      </c>
      <c r="V45" s="281">
        <v>1</v>
      </c>
      <c r="W45" s="279">
        <v>0</v>
      </c>
      <c r="X45" s="280">
        <v>1</v>
      </c>
      <c r="Y45" s="278">
        <v>0</v>
      </c>
      <c r="Z45" s="279">
        <v>0</v>
      </c>
      <c r="AA45" s="280">
        <v>0</v>
      </c>
      <c r="AB45" s="281">
        <v>4</v>
      </c>
      <c r="AC45" s="279">
        <v>0</v>
      </c>
      <c r="AD45" s="280">
        <v>4</v>
      </c>
      <c r="AE45" s="278">
        <v>1</v>
      </c>
      <c r="AF45" s="279">
        <v>0</v>
      </c>
      <c r="AG45" s="280">
        <v>1</v>
      </c>
      <c r="AH45" s="278">
        <v>4</v>
      </c>
      <c r="AI45" s="279">
        <v>2</v>
      </c>
      <c r="AJ45" s="280">
        <v>2</v>
      </c>
      <c r="AK45" s="278">
        <v>0</v>
      </c>
      <c r="AL45" s="279">
        <v>0</v>
      </c>
      <c r="AM45" s="280">
        <v>0</v>
      </c>
      <c r="AN45" s="281">
        <v>0</v>
      </c>
      <c r="AO45" s="279">
        <v>0</v>
      </c>
      <c r="AP45" s="280">
        <v>0</v>
      </c>
      <c r="AQ45" s="278">
        <v>4</v>
      </c>
      <c r="AR45" s="279">
        <v>2</v>
      </c>
      <c r="AS45" s="280">
        <v>2</v>
      </c>
      <c r="AT45" s="281">
        <v>1</v>
      </c>
      <c r="AU45" s="279">
        <v>0</v>
      </c>
      <c r="AV45" s="280">
        <v>1</v>
      </c>
      <c r="AW45" s="278">
        <v>1</v>
      </c>
      <c r="AX45" s="279">
        <v>1</v>
      </c>
      <c r="AY45" s="280">
        <v>0</v>
      </c>
      <c r="AZ45" s="281">
        <v>0</v>
      </c>
      <c r="BA45" s="279">
        <v>0</v>
      </c>
      <c r="BB45" s="280">
        <v>0</v>
      </c>
      <c r="BC45" s="278">
        <v>6</v>
      </c>
      <c r="BD45" s="279">
        <v>5</v>
      </c>
      <c r="BE45" s="280">
        <v>1</v>
      </c>
      <c r="BF45" s="281">
        <v>4</v>
      </c>
      <c r="BG45" s="279">
        <v>1</v>
      </c>
      <c r="BH45" s="280">
        <v>3</v>
      </c>
      <c r="BI45" s="278">
        <v>4</v>
      </c>
      <c r="BJ45" s="279">
        <v>1</v>
      </c>
      <c r="BK45" s="280">
        <v>3</v>
      </c>
      <c r="BL45" s="281">
        <v>2</v>
      </c>
      <c r="BM45" s="279">
        <v>0</v>
      </c>
      <c r="BN45" s="280">
        <v>2</v>
      </c>
      <c r="BO45" s="278">
        <v>0</v>
      </c>
      <c r="BP45" s="279">
        <v>0</v>
      </c>
      <c r="BQ45" s="280">
        <v>0</v>
      </c>
      <c r="BR45" s="278">
        <v>3</v>
      </c>
      <c r="BS45" s="279">
        <v>0</v>
      </c>
      <c r="BT45" s="280">
        <v>3</v>
      </c>
      <c r="BU45" s="278">
        <v>0</v>
      </c>
      <c r="BV45" s="279">
        <v>0</v>
      </c>
      <c r="BW45" s="280">
        <v>0</v>
      </c>
    </row>
    <row r="46" spans="1:75" ht="15" customHeight="1" x14ac:dyDescent="0.3">
      <c r="A46" s="68"/>
      <c r="B46" s="126"/>
      <c r="C46" s="125" t="s">
        <v>119</v>
      </c>
      <c r="D46" s="283">
        <v>167</v>
      </c>
      <c r="E46" s="282">
        <v>94</v>
      </c>
      <c r="F46" s="282">
        <v>73</v>
      </c>
      <c r="G46" s="278">
        <v>3</v>
      </c>
      <c r="H46" s="279">
        <v>1</v>
      </c>
      <c r="I46" s="280">
        <v>2</v>
      </c>
      <c r="J46" s="278">
        <v>140</v>
      </c>
      <c r="K46" s="279">
        <v>82</v>
      </c>
      <c r="L46" s="280">
        <v>58</v>
      </c>
      <c r="M46" s="278">
        <v>1</v>
      </c>
      <c r="N46" s="279">
        <v>0</v>
      </c>
      <c r="O46" s="280">
        <v>1</v>
      </c>
      <c r="P46" s="281">
        <v>0</v>
      </c>
      <c r="Q46" s="279">
        <v>0</v>
      </c>
      <c r="R46" s="280">
        <v>0</v>
      </c>
      <c r="S46" s="281">
        <v>1</v>
      </c>
      <c r="T46" s="279">
        <v>0</v>
      </c>
      <c r="U46" s="280">
        <v>1</v>
      </c>
      <c r="V46" s="281">
        <v>5</v>
      </c>
      <c r="W46" s="279">
        <v>3</v>
      </c>
      <c r="X46" s="280">
        <v>2</v>
      </c>
      <c r="Y46" s="278">
        <v>2</v>
      </c>
      <c r="Z46" s="279">
        <v>1</v>
      </c>
      <c r="AA46" s="280">
        <v>1</v>
      </c>
      <c r="AB46" s="281">
        <v>0</v>
      </c>
      <c r="AC46" s="279">
        <v>0</v>
      </c>
      <c r="AD46" s="280">
        <v>0</v>
      </c>
      <c r="AE46" s="278">
        <v>2</v>
      </c>
      <c r="AF46" s="279">
        <v>1</v>
      </c>
      <c r="AG46" s="280">
        <v>1</v>
      </c>
      <c r="AH46" s="278">
        <v>13</v>
      </c>
      <c r="AI46" s="279">
        <v>6</v>
      </c>
      <c r="AJ46" s="280">
        <v>7</v>
      </c>
      <c r="AK46" s="278">
        <v>0</v>
      </c>
      <c r="AL46" s="279">
        <v>0</v>
      </c>
      <c r="AM46" s="280">
        <v>0</v>
      </c>
      <c r="AN46" s="281">
        <v>0</v>
      </c>
      <c r="AO46" s="279">
        <v>0</v>
      </c>
      <c r="AP46" s="280">
        <v>0</v>
      </c>
      <c r="AQ46" s="278">
        <v>0</v>
      </c>
      <c r="AR46" s="279">
        <v>0</v>
      </c>
      <c r="AS46" s="280">
        <v>0</v>
      </c>
      <c r="AT46" s="281">
        <v>0</v>
      </c>
      <c r="AU46" s="279">
        <v>0</v>
      </c>
      <c r="AV46" s="280">
        <v>0</v>
      </c>
      <c r="AW46" s="278">
        <v>0</v>
      </c>
      <c r="AX46" s="279">
        <v>0</v>
      </c>
      <c r="AY46" s="280">
        <v>0</v>
      </c>
      <c r="AZ46" s="281">
        <v>0</v>
      </c>
      <c r="BA46" s="279">
        <v>0</v>
      </c>
      <c r="BB46" s="280">
        <v>0</v>
      </c>
      <c r="BC46" s="278">
        <v>0</v>
      </c>
      <c r="BD46" s="279">
        <v>0</v>
      </c>
      <c r="BE46" s="280">
        <v>0</v>
      </c>
      <c r="BF46" s="281">
        <v>0</v>
      </c>
      <c r="BG46" s="279">
        <v>0</v>
      </c>
      <c r="BH46" s="280">
        <v>0</v>
      </c>
      <c r="BI46" s="278">
        <v>0</v>
      </c>
      <c r="BJ46" s="279">
        <v>0</v>
      </c>
      <c r="BK46" s="280">
        <v>0</v>
      </c>
      <c r="BL46" s="281">
        <v>0</v>
      </c>
      <c r="BM46" s="279">
        <v>0</v>
      </c>
      <c r="BN46" s="280">
        <v>0</v>
      </c>
      <c r="BO46" s="278">
        <v>0</v>
      </c>
      <c r="BP46" s="279">
        <v>0</v>
      </c>
      <c r="BQ46" s="280">
        <v>0</v>
      </c>
      <c r="BR46" s="278">
        <v>0</v>
      </c>
      <c r="BS46" s="279">
        <v>0</v>
      </c>
      <c r="BT46" s="280">
        <v>0</v>
      </c>
      <c r="BU46" s="278">
        <v>0</v>
      </c>
      <c r="BV46" s="279">
        <v>0</v>
      </c>
      <c r="BW46" s="280">
        <v>0</v>
      </c>
    </row>
    <row r="47" spans="1:75" ht="15" customHeight="1" x14ac:dyDescent="0.3">
      <c r="A47" s="68"/>
      <c r="B47" s="126"/>
      <c r="C47" s="125" t="s">
        <v>246</v>
      </c>
      <c r="D47" s="283">
        <v>11</v>
      </c>
      <c r="E47" s="282">
        <v>8</v>
      </c>
      <c r="F47" s="282">
        <v>3</v>
      </c>
      <c r="G47" s="278">
        <v>5</v>
      </c>
      <c r="H47" s="279">
        <v>4</v>
      </c>
      <c r="I47" s="280">
        <v>1</v>
      </c>
      <c r="J47" s="278">
        <v>0</v>
      </c>
      <c r="K47" s="279">
        <v>0</v>
      </c>
      <c r="L47" s="280">
        <v>0</v>
      </c>
      <c r="M47" s="278">
        <v>0</v>
      </c>
      <c r="N47" s="279">
        <v>0</v>
      </c>
      <c r="O47" s="280">
        <v>0</v>
      </c>
      <c r="P47" s="281">
        <v>0</v>
      </c>
      <c r="Q47" s="279">
        <v>0</v>
      </c>
      <c r="R47" s="280">
        <v>0</v>
      </c>
      <c r="S47" s="281">
        <v>0</v>
      </c>
      <c r="T47" s="279">
        <v>0</v>
      </c>
      <c r="U47" s="280">
        <v>0</v>
      </c>
      <c r="V47" s="281">
        <v>0</v>
      </c>
      <c r="W47" s="279">
        <v>0</v>
      </c>
      <c r="X47" s="280">
        <v>0</v>
      </c>
      <c r="Y47" s="278">
        <v>0</v>
      </c>
      <c r="Z47" s="279">
        <v>0</v>
      </c>
      <c r="AA47" s="280">
        <v>0</v>
      </c>
      <c r="AB47" s="281">
        <v>0</v>
      </c>
      <c r="AC47" s="279">
        <v>0</v>
      </c>
      <c r="AD47" s="280">
        <v>0</v>
      </c>
      <c r="AE47" s="278">
        <v>0</v>
      </c>
      <c r="AF47" s="279">
        <v>0</v>
      </c>
      <c r="AG47" s="280">
        <v>0</v>
      </c>
      <c r="AH47" s="278">
        <v>5</v>
      </c>
      <c r="AI47" s="279">
        <v>4</v>
      </c>
      <c r="AJ47" s="280">
        <v>1</v>
      </c>
      <c r="AK47" s="278">
        <v>0</v>
      </c>
      <c r="AL47" s="279">
        <v>0</v>
      </c>
      <c r="AM47" s="280">
        <v>0</v>
      </c>
      <c r="AN47" s="281">
        <v>0</v>
      </c>
      <c r="AO47" s="279">
        <v>0</v>
      </c>
      <c r="AP47" s="280">
        <v>0</v>
      </c>
      <c r="AQ47" s="278">
        <v>0</v>
      </c>
      <c r="AR47" s="279">
        <v>0</v>
      </c>
      <c r="AS47" s="280">
        <v>0</v>
      </c>
      <c r="AT47" s="281">
        <v>0</v>
      </c>
      <c r="AU47" s="279">
        <v>0</v>
      </c>
      <c r="AV47" s="280">
        <v>0</v>
      </c>
      <c r="AW47" s="278">
        <v>0</v>
      </c>
      <c r="AX47" s="279">
        <v>0</v>
      </c>
      <c r="AY47" s="280">
        <v>0</v>
      </c>
      <c r="AZ47" s="281">
        <v>0</v>
      </c>
      <c r="BA47" s="279">
        <v>0</v>
      </c>
      <c r="BB47" s="280">
        <v>0</v>
      </c>
      <c r="BC47" s="278">
        <v>0</v>
      </c>
      <c r="BD47" s="279">
        <v>0</v>
      </c>
      <c r="BE47" s="280">
        <v>0</v>
      </c>
      <c r="BF47" s="281">
        <v>0</v>
      </c>
      <c r="BG47" s="279">
        <v>0</v>
      </c>
      <c r="BH47" s="280">
        <v>0</v>
      </c>
      <c r="BI47" s="278">
        <v>1</v>
      </c>
      <c r="BJ47" s="279">
        <v>0</v>
      </c>
      <c r="BK47" s="280">
        <v>1</v>
      </c>
      <c r="BL47" s="281">
        <v>0</v>
      </c>
      <c r="BM47" s="279">
        <v>0</v>
      </c>
      <c r="BN47" s="280">
        <v>0</v>
      </c>
      <c r="BO47" s="278">
        <v>0</v>
      </c>
      <c r="BP47" s="279">
        <v>0</v>
      </c>
      <c r="BQ47" s="280">
        <v>0</v>
      </c>
      <c r="BR47" s="278">
        <v>0</v>
      </c>
      <c r="BS47" s="279">
        <v>0</v>
      </c>
      <c r="BT47" s="280">
        <v>0</v>
      </c>
      <c r="BU47" s="278">
        <v>0</v>
      </c>
      <c r="BV47" s="279">
        <v>0</v>
      </c>
      <c r="BW47" s="280">
        <v>0</v>
      </c>
    </row>
    <row r="48" spans="1:75" ht="15" customHeight="1" x14ac:dyDescent="0.3">
      <c r="A48" s="68"/>
      <c r="B48" s="126"/>
      <c r="C48" s="125" t="s">
        <v>133</v>
      </c>
      <c r="D48" s="283">
        <v>11</v>
      </c>
      <c r="E48" s="282">
        <v>11</v>
      </c>
      <c r="F48" s="282">
        <v>0</v>
      </c>
      <c r="G48" s="278">
        <v>3</v>
      </c>
      <c r="H48" s="279">
        <v>3</v>
      </c>
      <c r="I48" s="280">
        <v>0</v>
      </c>
      <c r="J48" s="278">
        <v>2</v>
      </c>
      <c r="K48" s="279">
        <v>2</v>
      </c>
      <c r="L48" s="280">
        <v>0</v>
      </c>
      <c r="M48" s="278">
        <v>0</v>
      </c>
      <c r="N48" s="279">
        <v>0</v>
      </c>
      <c r="O48" s="280">
        <v>0</v>
      </c>
      <c r="P48" s="281">
        <v>0</v>
      </c>
      <c r="Q48" s="279">
        <v>0</v>
      </c>
      <c r="R48" s="280">
        <v>0</v>
      </c>
      <c r="S48" s="281">
        <v>0</v>
      </c>
      <c r="T48" s="279">
        <v>0</v>
      </c>
      <c r="U48" s="280">
        <v>0</v>
      </c>
      <c r="V48" s="281">
        <v>0</v>
      </c>
      <c r="W48" s="279">
        <v>0</v>
      </c>
      <c r="X48" s="280">
        <v>0</v>
      </c>
      <c r="Y48" s="278">
        <v>0</v>
      </c>
      <c r="Z48" s="279">
        <v>0</v>
      </c>
      <c r="AA48" s="280">
        <v>0</v>
      </c>
      <c r="AB48" s="281">
        <v>0</v>
      </c>
      <c r="AC48" s="279">
        <v>0</v>
      </c>
      <c r="AD48" s="280">
        <v>0</v>
      </c>
      <c r="AE48" s="278">
        <v>0</v>
      </c>
      <c r="AF48" s="279">
        <v>0</v>
      </c>
      <c r="AG48" s="280">
        <v>0</v>
      </c>
      <c r="AH48" s="278">
        <v>6</v>
      </c>
      <c r="AI48" s="279">
        <v>6</v>
      </c>
      <c r="AJ48" s="280">
        <v>0</v>
      </c>
      <c r="AK48" s="278">
        <v>0</v>
      </c>
      <c r="AL48" s="279">
        <v>0</v>
      </c>
      <c r="AM48" s="280">
        <v>0</v>
      </c>
      <c r="AN48" s="281">
        <v>0</v>
      </c>
      <c r="AO48" s="279">
        <v>0</v>
      </c>
      <c r="AP48" s="280">
        <v>0</v>
      </c>
      <c r="AQ48" s="278">
        <v>0</v>
      </c>
      <c r="AR48" s="279">
        <v>0</v>
      </c>
      <c r="AS48" s="280">
        <v>0</v>
      </c>
      <c r="AT48" s="281">
        <v>0</v>
      </c>
      <c r="AU48" s="279">
        <v>0</v>
      </c>
      <c r="AV48" s="280">
        <v>0</v>
      </c>
      <c r="AW48" s="278">
        <v>0</v>
      </c>
      <c r="AX48" s="279">
        <v>0</v>
      </c>
      <c r="AY48" s="280">
        <v>0</v>
      </c>
      <c r="AZ48" s="281">
        <v>0</v>
      </c>
      <c r="BA48" s="279">
        <v>0</v>
      </c>
      <c r="BB48" s="280">
        <v>0</v>
      </c>
      <c r="BC48" s="278">
        <v>0</v>
      </c>
      <c r="BD48" s="279">
        <v>0</v>
      </c>
      <c r="BE48" s="280">
        <v>0</v>
      </c>
      <c r="BF48" s="281">
        <v>0</v>
      </c>
      <c r="BG48" s="279">
        <v>0</v>
      </c>
      <c r="BH48" s="280">
        <v>0</v>
      </c>
      <c r="BI48" s="278">
        <v>0</v>
      </c>
      <c r="BJ48" s="279">
        <v>0</v>
      </c>
      <c r="BK48" s="280">
        <v>0</v>
      </c>
      <c r="BL48" s="281">
        <v>0</v>
      </c>
      <c r="BM48" s="279">
        <v>0</v>
      </c>
      <c r="BN48" s="280">
        <v>0</v>
      </c>
      <c r="BO48" s="278">
        <v>0</v>
      </c>
      <c r="BP48" s="279">
        <v>0</v>
      </c>
      <c r="BQ48" s="280">
        <v>0</v>
      </c>
      <c r="BR48" s="278">
        <v>0</v>
      </c>
      <c r="BS48" s="279">
        <v>0</v>
      </c>
      <c r="BT48" s="280">
        <v>0</v>
      </c>
      <c r="BU48" s="278">
        <v>0</v>
      </c>
      <c r="BV48" s="279">
        <v>0</v>
      </c>
      <c r="BW48" s="280">
        <v>0</v>
      </c>
    </row>
    <row r="49" spans="1:75" ht="15" customHeight="1" x14ac:dyDescent="0.3">
      <c r="A49" s="68"/>
      <c r="B49" s="126"/>
      <c r="C49" s="125" t="s">
        <v>245</v>
      </c>
      <c r="D49" s="283">
        <v>41</v>
      </c>
      <c r="E49" s="282">
        <v>27</v>
      </c>
      <c r="F49" s="282">
        <v>14</v>
      </c>
      <c r="G49" s="278">
        <v>7</v>
      </c>
      <c r="H49" s="279">
        <v>5</v>
      </c>
      <c r="I49" s="280">
        <v>2</v>
      </c>
      <c r="J49" s="278">
        <v>0</v>
      </c>
      <c r="K49" s="279">
        <v>0</v>
      </c>
      <c r="L49" s="280">
        <v>0</v>
      </c>
      <c r="M49" s="278">
        <v>0</v>
      </c>
      <c r="N49" s="279">
        <v>0</v>
      </c>
      <c r="O49" s="280">
        <v>0</v>
      </c>
      <c r="P49" s="281">
        <v>0</v>
      </c>
      <c r="Q49" s="279">
        <v>0</v>
      </c>
      <c r="R49" s="280">
        <v>0</v>
      </c>
      <c r="S49" s="281">
        <v>1</v>
      </c>
      <c r="T49" s="279">
        <v>1</v>
      </c>
      <c r="U49" s="280">
        <v>0</v>
      </c>
      <c r="V49" s="281">
        <v>0</v>
      </c>
      <c r="W49" s="279">
        <v>0</v>
      </c>
      <c r="X49" s="280">
        <v>0</v>
      </c>
      <c r="Y49" s="278">
        <v>0</v>
      </c>
      <c r="Z49" s="279">
        <v>0</v>
      </c>
      <c r="AA49" s="280">
        <v>0</v>
      </c>
      <c r="AB49" s="281">
        <v>0</v>
      </c>
      <c r="AC49" s="279">
        <v>0</v>
      </c>
      <c r="AD49" s="280">
        <v>0</v>
      </c>
      <c r="AE49" s="278">
        <v>0</v>
      </c>
      <c r="AF49" s="279">
        <v>0</v>
      </c>
      <c r="AG49" s="280">
        <v>0</v>
      </c>
      <c r="AH49" s="278">
        <v>33</v>
      </c>
      <c r="AI49" s="279">
        <v>21</v>
      </c>
      <c r="AJ49" s="280">
        <v>12</v>
      </c>
      <c r="AK49" s="278">
        <v>0</v>
      </c>
      <c r="AL49" s="279">
        <v>0</v>
      </c>
      <c r="AM49" s="280">
        <v>0</v>
      </c>
      <c r="AN49" s="281">
        <v>0</v>
      </c>
      <c r="AO49" s="279">
        <v>0</v>
      </c>
      <c r="AP49" s="280">
        <v>0</v>
      </c>
      <c r="AQ49" s="278">
        <v>0</v>
      </c>
      <c r="AR49" s="279">
        <v>0</v>
      </c>
      <c r="AS49" s="280">
        <v>0</v>
      </c>
      <c r="AT49" s="281">
        <v>0</v>
      </c>
      <c r="AU49" s="279">
        <v>0</v>
      </c>
      <c r="AV49" s="280">
        <v>0</v>
      </c>
      <c r="AW49" s="278">
        <v>0</v>
      </c>
      <c r="AX49" s="279">
        <v>0</v>
      </c>
      <c r="AY49" s="280">
        <v>0</v>
      </c>
      <c r="AZ49" s="281">
        <v>0</v>
      </c>
      <c r="BA49" s="279">
        <v>0</v>
      </c>
      <c r="BB49" s="280">
        <v>0</v>
      </c>
      <c r="BC49" s="278">
        <v>0</v>
      </c>
      <c r="BD49" s="279">
        <v>0</v>
      </c>
      <c r="BE49" s="280">
        <v>0</v>
      </c>
      <c r="BF49" s="281">
        <v>0</v>
      </c>
      <c r="BG49" s="279">
        <v>0</v>
      </c>
      <c r="BH49" s="280">
        <v>0</v>
      </c>
      <c r="BI49" s="278">
        <v>0</v>
      </c>
      <c r="BJ49" s="279">
        <v>0</v>
      </c>
      <c r="BK49" s="280">
        <v>0</v>
      </c>
      <c r="BL49" s="281">
        <v>0</v>
      </c>
      <c r="BM49" s="279">
        <v>0</v>
      </c>
      <c r="BN49" s="280">
        <v>0</v>
      </c>
      <c r="BO49" s="278">
        <v>0</v>
      </c>
      <c r="BP49" s="279">
        <v>0</v>
      </c>
      <c r="BQ49" s="280">
        <v>0</v>
      </c>
      <c r="BR49" s="278">
        <v>0</v>
      </c>
      <c r="BS49" s="279">
        <v>0</v>
      </c>
      <c r="BT49" s="280">
        <v>0</v>
      </c>
      <c r="BU49" s="278">
        <v>0</v>
      </c>
      <c r="BV49" s="279">
        <v>0</v>
      </c>
      <c r="BW49" s="280">
        <v>0</v>
      </c>
    </row>
    <row r="50" spans="1:75" ht="15" customHeight="1" x14ac:dyDescent="0.3">
      <c r="A50" s="68"/>
      <c r="B50" s="126"/>
      <c r="C50" s="125" t="s">
        <v>244</v>
      </c>
      <c r="D50" s="283">
        <v>20</v>
      </c>
      <c r="E50" s="282">
        <v>9</v>
      </c>
      <c r="F50" s="284">
        <v>11</v>
      </c>
      <c r="G50" s="278">
        <v>10</v>
      </c>
      <c r="H50" s="279">
        <v>6</v>
      </c>
      <c r="I50" s="280">
        <v>4</v>
      </c>
      <c r="J50" s="278">
        <v>0</v>
      </c>
      <c r="K50" s="279">
        <v>0</v>
      </c>
      <c r="L50" s="280">
        <v>0</v>
      </c>
      <c r="M50" s="278">
        <v>0</v>
      </c>
      <c r="N50" s="279">
        <v>0</v>
      </c>
      <c r="O50" s="280">
        <v>0</v>
      </c>
      <c r="P50" s="281">
        <v>0</v>
      </c>
      <c r="Q50" s="279">
        <v>0</v>
      </c>
      <c r="R50" s="280">
        <v>0</v>
      </c>
      <c r="S50" s="281">
        <v>1</v>
      </c>
      <c r="T50" s="279">
        <v>0</v>
      </c>
      <c r="U50" s="280">
        <v>1</v>
      </c>
      <c r="V50" s="281">
        <v>0</v>
      </c>
      <c r="W50" s="279">
        <v>0</v>
      </c>
      <c r="X50" s="280">
        <v>0</v>
      </c>
      <c r="Y50" s="278">
        <v>0</v>
      </c>
      <c r="Z50" s="279">
        <v>0</v>
      </c>
      <c r="AA50" s="280">
        <v>0</v>
      </c>
      <c r="AB50" s="281">
        <v>0</v>
      </c>
      <c r="AC50" s="279">
        <v>0</v>
      </c>
      <c r="AD50" s="280">
        <v>0</v>
      </c>
      <c r="AE50" s="278">
        <v>0</v>
      </c>
      <c r="AF50" s="279">
        <v>0</v>
      </c>
      <c r="AG50" s="280">
        <v>0</v>
      </c>
      <c r="AH50" s="278">
        <v>8</v>
      </c>
      <c r="AI50" s="279">
        <v>3</v>
      </c>
      <c r="AJ50" s="280">
        <v>5</v>
      </c>
      <c r="AK50" s="278">
        <v>0</v>
      </c>
      <c r="AL50" s="279">
        <v>0</v>
      </c>
      <c r="AM50" s="280">
        <v>0</v>
      </c>
      <c r="AN50" s="281">
        <v>0</v>
      </c>
      <c r="AO50" s="279">
        <v>0</v>
      </c>
      <c r="AP50" s="280">
        <v>0</v>
      </c>
      <c r="AQ50" s="278">
        <v>0</v>
      </c>
      <c r="AR50" s="279">
        <v>0</v>
      </c>
      <c r="AS50" s="280">
        <v>0</v>
      </c>
      <c r="AT50" s="281">
        <v>0</v>
      </c>
      <c r="AU50" s="279">
        <v>0</v>
      </c>
      <c r="AV50" s="280">
        <v>0</v>
      </c>
      <c r="AW50" s="278">
        <v>0</v>
      </c>
      <c r="AX50" s="279">
        <v>0</v>
      </c>
      <c r="AY50" s="280">
        <v>0</v>
      </c>
      <c r="AZ50" s="281">
        <v>0</v>
      </c>
      <c r="BA50" s="279">
        <v>0</v>
      </c>
      <c r="BB50" s="280">
        <v>0</v>
      </c>
      <c r="BC50" s="278">
        <v>0</v>
      </c>
      <c r="BD50" s="279">
        <v>0</v>
      </c>
      <c r="BE50" s="280">
        <v>0</v>
      </c>
      <c r="BF50" s="281">
        <v>0</v>
      </c>
      <c r="BG50" s="279">
        <v>0</v>
      </c>
      <c r="BH50" s="280">
        <v>0</v>
      </c>
      <c r="BI50" s="278">
        <v>1</v>
      </c>
      <c r="BJ50" s="279">
        <v>0</v>
      </c>
      <c r="BK50" s="280">
        <v>1</v>
      </c>
      <c r="BL50" s="281">
        <v>0</v>
      </c>
      <c r="BM50" s="279">
        <v>0</v>
      </c>
      <c r="BN50" s="280">
        <v>0</v>
      </c>
      <c r="BO50" s="278">
        <v>0</v>
      </c>
      <c r="BP50" s="279">
        <v>0</v>
      </c>
      <c r="BQ50" s="280">
        <v>0</v>
      </c>
      <c r="BR50" s="278">
        <v>0</v>
      </c>
      <c r="BS50" s="279">
        <v>0</v>
      </c>
      <c r="BT50" s="280">
        <v>0</v>
      </c>
      <c r="BU50" s="278">
        <v>0</v>
      </c>
      <c r="BV50" s="279">
        <v>0</v>
      </c>
      <c r="BW50" s="280">
        <v>0</v>
      </c>
    </row>
    <row r="51" spans="1:75" ht="15" customHeight="1" x14ac:dyDescent="0.3">
      <c r="A51" s="68"/>
      <c r="B51" s="126"/>
      <c r="C51" s="125" t="s">
        <v>243</v>
      </c>
      <c r="D51" s="283">
        <v>6</v>
      </c>
      <c r="E51" s="282">
        <v>2</v>
      </c>
      <c r="F51" s="284">
        <v>4</v>
      </c>
      <c r="G51" s="278">
        <v>2</v>
      </c>
      <c r="H51" s="279">
        <v>1</v>
      </c>
      <c r="I51" s="280">
        <v>1</v>
      </c>
      <c r="J51" s="278">
        <v>0</v>
      </c>
      <c r="K51" s="279">
        <v>0</v>
      </c>
      <c r="L51" s="280">
        <v>0</v>
      </c>
      <c r="M51" s="278">
        <v>0</v>
      </c>
      <c r="N51" s="279">
        <v>0</v>
      </c>
      <c r="O51" s="280">
        <v>0</v>
      </c>
      <c r="P51" s="281">
        <v>1</v>
      </c>
      <c r="Q51" s="279">
        <v>1</v>
      </c>
      <c r="R51" s="280">
        <v>0</v>
      </c>
      <c r="S51" s="281">
        <v>1</v>
      </c>
      <c r="T51" s="279">
        <v>0</v>
      </c>
      <c r="U51" s="280">
        <v>1</v>
      </c>
      <c r="V51" s="281">
        <v>0</v>
      </c>
      <c r="W51" s="279">
        <v>0</v>
      </c>
      <c r="X51" s="280">
        <v>0</v>
      </c>
      <c r="Y51" s="278">
        <v>0</v>
      </c>
      <c r="Z51" s="279">
        <v>0</v>
      </c>
      <c r="AA51" s="280">
        <v>0</v>
      </c>
      <c r="AB51" s="281">
        <v>0</v>
      </c>
      <c r="AC51" s="279">
        <v>0</v>
      </c>
      <c r="AD51" s="280">
        <v>0</v>
      </c>
      <c r="AE51" s="278">
        <v>0</v>
      </c>
      <c r="AF51" s="279">
        <v>0</v>
      </c>
      <c r="AG51" s="280">
        <v>0</v>
      </c>
      <c r="AH51" s="278">
        <v>2</v>
      </c>
      <c r="AI51" s="279">
        <v>0</v>
      </c>
      <c r="AJ51" s="280">
        <v>2</v>
      </c>
      <c r="AK51" s="278">
        <v>0</v>
      </c>
      <c r="AL51" s="279">
        <v>0</v>
      </c>
      <c r="AM51" s="280">
        <v>0</v>
      </c>
      <c r="AN51" s="281">
        <v>0</v>
      </c>
      <c r="AO51" s="279">
        <v>0</v>
      </c>
      <c r="AP51" s="280">
        <v>0</v>
      </c>
      <c r="AQ51" s="278">
        <v>0</v>
      </c>
      <c r="AR51" s="279">
        <v>0</v>
      </c>
      <c r="AS51" s="280">
        <v>0</v>
      </c>
      <c r="AT51" s="281">
        <v>0</v>
      </c>
      <c r="AU51" s="279">
        <v>0</v>
      </c>
      <c r="AV51" s="280">
        <v>0</v>
      </c>
      <c r="AW51" s="278">
        <v>0</v>
      </c>
      <c r="AX51" s="279">
        <v>0</v>
      </c>
      <c r="AY51" s="280">
        <v>0</v>
      </c>
      <c r="AZ51" s="281">
        <v>0</v>
      </c>
      <c r="BA51" s="279">
        <v>0</v>
      </c>
      <c r="BB51" s="280">
        <v>0</v>
      </c>
      <c r="BC51" s="278">
        <v>0</v>
      </c>
      <c r="BD51" s="279">
        <v>0</v>
      </c>
      <c r="BE51" s="280">
        <v>0</v>
      </c>
      <c r="BF51" s="281">
        <v>0</v>
      </c>
      <c r="BG51" s="279">
        <v>0</v>
      </c>
      <c r="BH51" s="280">
        <v>0</v>
      </c>
      <c r="BI51" s="278">
        <v>0</v>
      </c>
      <c r="BJ51" s="279">
        <v>0</v>
      </c>
      <c r="BK51" s="280">
        <v>0</v>
      </c>
      <c r="BL51" s="281">
        <v>0</v>
      </c>
      <c r="BM51" s="279">
        <v>0</v>
      </c>
      <c r="BN51" s="280">
        <v>0</v>
      </c>
      <c r="BO51" s="278">
        <v>0</v>
      </c>
      <c r="BP51" s="279">
        <v>0</v>
      </c>
      <c r="BQ51" s="280">
        <v>0</v>
      </c>
      <c r="BR51" s="278">
        <v>0</v>
      </c>
      <c r="BS51" s="279">
        <v>0</v>
      </c>
      <c r="BT51" s="280">
        <v>0</v>
      </c>
      <c r="BU51" s="278">
        <v>0</v>
      </c>
      <c r="BV51" s="279">
        <v>0</v>
      </c>
      <c r="BW51" s="280">
        <v>0</v>
      </c>
    </row>
    <row r="52" spans="1:75" ht="15" customHeight="1" x14ac:dyDescent="0.3">
      <c r="A52" s="68"/>
      <c r="B52" s="126"/>
      <c r="C52" s="125" t="s">
        <v>633</v>
      </c>
      <c r="D52" s="283">
        <v>40</v>
      </c>
      <c r="E52" s="282">
        <v>33</v>
      </c>
      <c r="F52" s="284">
        <v>7</v>
      </c>
      <c r="G52" s="278">
        <v>2</v>
      </c>
      <c r="H52" s="279">
        <v>2</v>
      </c>
      <c r="I52" s="280">
        <v>0</v>
      </c>
      <c r="J52" s="278">
        <v>3</v>
      </c>
      <c r="K52" s="279">
        <v>3</v>
      </c>
      <c r="L52" s="280">
        <v>0</v>
      </c>
      <c r="M52" s="278">
        <v>1</v>
      </c>
      <c r="N52" s="279">
        <v>1</v>
      </c>
      <c r="O52" s="280">
        <v>0</v>
      </c>
      <c r="P52" s="281">
        <v>0</v>
      </c>
      <c r="Q52" s="279">
        <v>0</v>
      </c>
      <c r="R52" s="280">
        <v>0</v>
      </c>
      <c r="S52" s="281">
        <v>3</v>
      </c>
      <c r="T52" s="279">
        <v>3</v>
      </c>
      <c r="U52" s="280">
        <v>0</v>
      </c>
      <c r="V52" s="281">
        <v>3</v>
      </c>
      <c r="W52" s="279">
        <v>3</v>
      </c>
      <c r="X52" s="280">
        <v>0</v>
      </c>
      <c r="Y52" s="278">
        <v>2</v>
      </c>
      <c r="Z52" s="279">
        <v>2</v>
      </c>
      <c r="AA52" s="280">
        <v>0</v>
      </c>
      <c r="AB52" s="281">
        <v>1</v>
      </c>
      <c r="AC52" s="279">
        <v>1</v>
      </c>
      <c r="AD52" s="280">
        <v>0</v>
      </c>
      <c r="AE52" s="278">
        <v>0</v>
      </c>
      <c r="AF52" s="279">
        <v>0</v>
      </c>
      <c r="AG52" s="280">
        <v>0</v>
      </c>
      <c r="AH52" s="278">
        <v>0</v>
      </c>
      <c r="AI52" s="279">
        <v>0</v>
      </c>
      <c r="AJ52" s="280">
        <v>0</v>
      </c>
      <c r="AK52" s="278">
        <v>0</v>
      </c>
      <c r="AL52" s="279">
        <v>0</v>
      </c>
      <c r="AM52" s="280">
        <v>0</v>
      </c>
      <c r="AN52" s="281">
        <v>0</v>
      </c>
      <c r="AO52" s="279">
        <v>0</v>
      </c>
      <c r="AP52" s="280">
        <v>0</v>
      </c>
      <c r="AQ52" s="278">
        <v>0</v>
      </c>
      <c r="AR52" s="279">
        <v>0</v>
      </c>
      <c r="AS52" s="280">
        <v>0</v>
      </c>
      <c r="AT52" s="281">
        <v>0</v>
      </c>
      <c r="AU52" s="279">
        <v>0</v>
      </c>
      <c r="AV52" s="280">
        <v>0</v>
      </c>
      <c r="AW52" s="278">
        <v>0</v>
      </c>
      <c r="AX52" s="279">
        <v>0</v>
      </c>
      <c r="AY52" s="280">
        <v>0</v>
      </c>
      <c r="AZ52" s="281">
        <v>0</v>
      </c>
      <c r="BA52" s="279">
        <v>0</v>
      </c>
      <c r="BB52" s="280">
        <v>0</v>
      </c>
      <c r="BC52" s="278">
        <v>0</v>
      </c>
      <c r="BD52" s="279">
        <v>0</v>
      </c>
      <c r="BE52" s="280">
        <v>0</v>
      </c>
      <c r="BF52" s="281">
        <v>0</v>
      </c>
      <c r="BG52" s="279">
        <v>0</v>
      </c>
      <c r="BH52" s="280">
        <v>0</v>
      </c>
      <c r="BI52" s="278">
        <v>25</v>
      </c>
      <c r="BJ52" s="279">
        <v>18</v>
      </c>
      <c r="BK52" s="280">
        <v>7</v>
      </c>
      <c r="BL52" s="281">
        <v>0</v>
      </c>
      <c r="BM52" s="279">
        <v>0</v>
      </c>
      <c r="BN52" s="280">
        <v>0</v>
      </c>
      <c r="BO52" s="278">
        <v>0</v>
      </c>
      <c r="BP52" s="279">
        <v>0</v>
      </c>
      <c r="BQ52" s="280">
        <v>0</v>
      </c>
      <c r="BR52" s="278">
        <v>0</v>
      </c>
      <c r="BS52" s="279">
        <v>0</v>
      </c>
      <c r="BT52" s="280">
        <v>0</v>
      </c>
      <c r="BU52" s="278">
        <v>0</v>
      </c>
      <c r="BV52" s="279">
        <v>0</v>
      </c>
      <c r="BW52" s="280">
        <v>0</v>
      </c>
    </row>
    <row r="53" spans="1:75" ht="15" customHeight="1" x14ac:dyDescent="0.3">
      <c r="A53" s="68"/>
      <c r="B53" s="126"/>
      <c r="C53" s="125" t="s">
        <v>242</v>
      </c>
      <c r="D53" s="283">
        <v>27</v>
      </c>
      <c r="E53" s="282">
        <v>12</v>
      </c>
      <c r="F53" s="284">
        <v>15</v>
      </c>
      <c r="G53" s="278">
        <v>8</v>
      </c>
      <c r="H53" s="279">
        <v>5</v>
      </c>
      <c r="I53" s="280">
        <v>3</v>
      </c>
      <c r="J53" s="278">
        <v>4</v>
      </c>
      <c r="K53" s="279">
        <v>3</v>
      </c>
      <c r="L53" s="280">
        <v>1</v>
      </c>
      <c r="M53" s="278">
        <v>0</v>
      </c>
      <c r="N53" s="279">
        <v>0</v>
      </c>
      <c r="O53" s="280">
        <v>0</v>
      </c>
      <c r="P53" s="281">
        <v>0</v>
      </c>
      <c r="Q53" s="279">
        <v>0</v>
      </c>
      <c r="R53" s="280">
        <v>0</v>
      </c>
      <c r="S53" s="281">
        <v>0</v>
      </c>
      <c r="T53" s="279">
        <v>0</v>
      </c>
      <c r="U53" s="280">
        <v>0</v>
      </c>
      <c r="V53" s="281">
        <v>0</v>
      </c>
      <c r="W53" s="279">
        <v>0</v>
      </c>
      <c r="X53" s="280">
        <v>0</v>
      </c>
      <c r="Y53" s="278">
        <v>0</v>
      </c>
      <c r="Z53" s="279">
        <v>0</v>
      </c>
      <c r="AA53" s="280">
        <v>0</v>
      </c>
      <c r="AB53" s="281">
        <v>0</v>
      </c>
      <c r="AC53" s="279">
        <v>0</v>
      </c>
      <c r="AD53" s="280">
        <v>0</v>
      </c>
      <c r="AE53" s="278">
        <v>0</v>
      </c>
      <c r="AF53" s="279">
        <v>0</v>
      </c>
      <c r="AG53" s="280">
        <v>0</v>
      </c>
      <c r="AH53" s="278">
        <v>11</v>
      </c>
      <c r="AI53" s="279">
        <v>2</v>
      </c>
      <c r="AJ53" s="280">
        <v>9</v>
      </c>
      <c r="AK53" s="278">
        <v>0</v>
      </c>
      <c r="AL53" s="279">
        <v>0</v>
      </c>
      <c r="AM53" s="280">
        <v>0</v>
      </c>
      <c r="AN53" s="281">
        <v>0</v>
      </c>
      <c r="AO53" s="279">
        <v>0</v>
      </c>
      <c r="AP53" s="280">
        <v>0</v>
      </c>
      <c r="AQ53" s="278">
        <v>0</v>
      </c>
      <c r="AR53" s="279">
        <v>0</v>
      </c>
      <c r="AS53" s="280">
        <v>0</v>
      </c>
      <c r="AT53" s="281">
        <v>0</v>
      </c>
      <c r="AU53" s="279">
        <v>0</v>
      </c>
      <c r="AV53" s="280">
        <v>0</v>
      </c>
      <c r="AW53" s="278">
        <v>0</v>
      </c>
      <c r="AX53" s="279">
        <v>0</v>
      </c>
      <c r="AY53" s="280">
        <v>0</v>
      </c>
      <c r="AZ53" s="281">
        <v>0</v>
      </c>
      <c r="BA53" s="279">
        <v>0</v>
      </c>
      <c r="BB53" s="280">
        <v>0</v>
      </c>
      <c r="BC53" s="278">
        <v>1</v>
      </c>
      <c r="BD53" s="279">
        <v>0</v>
      </c>
      <c r="BE53" s="280">
        <v>1</v>
      </c>
      <c r="BF53" s="281">
        <v>1</v>
      </c>
      <c r="BG53" s="279">
        <v>0</v>
      </c>
      <c r="BH53" s="280">
        <v>1</v>
      </c>
      <c r="BI53" s="278">
        <v>2</v>
      </c>
      <c r="BJ53" s="279">
        <v>2</v>
      </c>
      <c r="BK53" s="280">
        <v>0</v>
      </c>
      <c r="BL53" s="281">
        <v>0</v>
      </c>
      <c r="BM53" s="279">
        <v>0</v>
      </c>
      <c r="BN53" s="280">
        <v>0</v>
      </c>
      <c r="BO53" s="278">
        <v>0</v>
      </c>
      <c r="BP53" s="279">
        <v>0</v>
      </c>
      <c r="BQ53" s="280">
        <v>0</v>
      </c>
      <c r="BR53" s="278">
        <v>0</v>
      </c>
      <c r="BS53" s="279">
        <v>0</v>
      </c>
      <c r="BT53" s="280">
        <v>0</v>
      </c>
      <c r="BU53" s="278">
        <v>0</v>
      </c>
      <c r="BV53" s="279">
        <v>0</v>
      </c>
      <c r="BW53" s="280">
        <v>0</v>
      </c>
    </row>
    <row r="54" spans="1:75" ht="13.5" customHeight="1" x14ac:dyDescent="0.3">
      <c r="A54" s="68"/>
      <c r="B54" s="126"/>
      <c r="C54" s="125" t="s">
        <v>131</v>
      </c>
      <c r="D54" s="283">
        <v>33</v>
      </c>
      <c r="E54" s="282">
        <v>26</v>
      </c>
      <c r="F54" s="284">
        <v>7</v>
      </c>
      <c r="G54" s="278">
        <v>1</v>
      </c>
      <c r="H54" s="279">
        <v>1</v>
      </c>
      <c r="I54" s="280">
        <v>0</v>
      </c>
      <c r="J54" s="278">
        <v>0</v>
      </c>
      <c r="K54" s="279">
        <v>0</v>
      </c>
      <c r="L54" s="280">
        <v>0</v>
      </c>
      <c r="M54" s="278">
        <v>0</v>
      </c>
      <c r="N54" s="279">
        <v>0</v>
      </c>
      <c r="O54" s="280">
        <v>0</v>
      </c>
      <c r="P54" s="281">
        <v>2</v>
      </c>
      <c r="Q54" s="279">
        <v>2</v>
      </c>
      <c r="R54" s="280">
        <v>0</v>
      </c>
      <c r="S54" s="281">
        <v>3</v>
      </c>
      <c r="T54" s="279">
        <v>2</v>
      </c>
      <c r="U54" s="280">
        <v>1</v>
      </c>
      <c r="V54" s="281">
        <v>0</v>
      </c>
      <c r="W54" s="279">
        <v>0</v>
      </c>
      <c r="X54" s="280">
        <v>0</v>
      </c>
      <c r="Y54" s="278">
        <v>0</v>
      </c>
      <c r="Z54" s="279">
        <v>0</v>
      </c>
      <c r="AA54" s="280">
        <v>0</v>
      </c>
      <c r="AB54" s="281">
        <v>1</v>
      </c>
      <c r="AC54" s="279">
        <v>1</v>
      </c>
      <c r="AD54" s="280">
        <v>0</v>
      </c>
      <c r="AE54" s="278">
        <v>0</v>
      </c>
      <c r="AF54" s="279">
        <v>0</v>
      </c>
      <c r="AG54" s="280">
        <v>0</v>
      </c>
      <c r="AH54" s="278">
        <v>25</v>
      </c>
      <c r="AI54" s="279">
        <v>19</v>
      </c>
      <c r="AJ54" s="280">
        <v>6</v>
      </c>
      <c r="AK54" s="278">
        <v>0</v>
      </c>
      <c r="AL54" s="279">
        <v>0</v>
      </c>
      <c r="AM54" s="280">
        <v>0</v>
      </c>
      <c r="AN54" s="281">
        <v>0</v>
      </c>
      <c r="AO54" s="279">
        <v>0</v>
      </c>
      <c r="AP54" s="280">
        <v>0</v>
      </c>
      <c r="AQ54" s="278">
        <v>0</v>
      </c>
      <c r="AR54" s="279">
        <v>0</v>
      </c>
      <c r="AS54" s="280">
        <v>0</v>
      </c>
      <c r="AT54" s="281">
        <v>0</v>
      </c>
      <c r="AU54" s="279">
        <v>0</v>
      </c>
      <c r="AV54" s="280">
        <v>0</v>
      </c>
      <c r="AW54" s="278">
        <v>0</v>
      </c>
      <c r="AX54" s="279">
        <v>0</v>
      </c>
      <c r="AY54" s="280">
        <v>0</v>
      </c>
      <c r="AZ54" s="281">
        <v>0</v>
      </c>
      <c r="BA54" s="279">
        <v>0</v>
      </c>
      <c r="BB54" s="280">
        <v>0</v>
      </c>
      <c r="BC54" s="278">
        <v>0</v>
      </c>
      <c r="BD54" s="279">
        <v>0</v>
      </c>
      <c r="BE54" s="280">
        <v>0</v>
      </c>
      <c r="BF54" s="281">
        <v>1</v>
      </c>
      <c r="BG54" s="279">
        <v>1</v>
      </c>
      <c r="BH54" s="280">
        <v>0</v>
      </c>
      <c r="BI54" s="278">
        <v>0</v>
      </c>
      <c r="BJ54" s="279">
        <v>0</v>
      </c>
      <c r="BK54" s="280">
        <v>0</v>
      </c>
      <c r="BL54" s="281">
        <v>0</v>
      </c>
      <c r="BM54" s="279">
        <v>0</v>
      </c>
      <c r="BN54" s="280">
        <v>0</v>
      </c>
      <c r="BO54" s="278">
        <v>0</v>
      </c>
      <c r="BP54" s="279">
        <v>0</v>
      </c>
      <c r="BQ54" s="280">
        <v>0</v>
      </c>
      <c r="BR54" s="278">
        <v>0</v>
      </c>
      <c r="BS54" s="279">
        <v>0</v>
      </c>
      <c r="BT54" s="280">
        <v>0</v>
      </c>
      <c r="BU54" s="278">
        <v>0</v>
      </c>
      <c r="BV54" s="279">
        <v>0</v>
      </c>
      <c r="BW54" s="280">
        <v>0</v>
      </c>
    </row>
    <row r="55" spans="1:75" ht="15" customHeight="1" x14ac:dyDescent="0.3">
      <c r="A55" s="68"/>
      <c r="B55" s="126"/>
      <c r="C55" s="125" t="s">
        <v>632</v>
      </c>
      <c r="D55" s="283">
        <v>36</v>
      </c>
      <c r="E55" s="282">
        <v>32</v>
      </c>
      <c r="F55" s="282">
        <v>4</v>
      </c>
      <c r="G55" s="278">
        <v>1</v>
      </c>
      <c r="H55" s="279">
        <v>0</v>
      </c>
      <c r="I55" s="280">
        <v>1</v>
      </c>
      <c r="J55" s="278">
        <v>18</v>
      </c>
      <c r="K55" s="279">
        <v>18</v>
      </c>
      <c r="L55" s="280">
        <v>0</v>
      </c>
      <c r="M55" s="278">
        <v>4</v>
      </c>
      <c r="N55" s="279">
        <v>3</v>
      </c>
      <c r="O55" s="280">
        <v>1</v>
      </c>
      <c r="P55" s="281">
        <v>0</v>
      </c>
      <c r="Q55" s="279">
        <v>0</v>
      </c>
      <c r="R55" s="280">
        <v>0</v>
      </c>
      <c r="S55" s="281">
        <v>0</v>
      </c>
      <c r="T55" s="279">
        <v>0</v>
      </c>
      <c r="U55" s="280">
        <v>0</v>
      </c>
      <c r="V55" s="281">
        <v>0</v>
      </c>
      <c r="W55" s="279">
        <v>0</v>
      </c>
      <c r="X55" s="280">
        <v>0</v>
      </c>
      <c r="Y55" s="278">
        <v>2</v>
      </c>
      <c r="Z55" s="279">
        <v>2</v>
      </c>
      <c r="AA55" s="280">
        <v>0</v>
      </c>
      <c r="AB55" s="281">
        <v>0</v>
      </c>
      <c r="AC55" s="279">
        <v>0</v>
      </c>
      <c r="AD55" s="280">
        <v>0</v>
      </c>
      <c r="AE55" s="278">
        <v>0</v>
      </c>
      <c r="AF55" s="279">
        <v>0</v>
      </c>
      <c r="AG55" s="280">
        <v>0</v>
      </c>
      <c r="AH55" s="278">
        <v>10</v>
      </c>
      <c r="AI55" s="279">
        <v>8</v>
      </c>
      <c r="AJ55" s="280">
        <v>2</v>
      </c>
      <c r="AK55" s="278">
        <v>0</v>
      </c>
      <c r="AL55" s="279">
        <v>0</v>
      </c>
      <c r="AM55" s="280">
        <v>0</v>
      </c>
      <c r="AN55" s="281">
        <v>0</v>
      </c>
      <c r="AO55" s="279">
        <v>0</v>
      </c>
      <c r="AP55" s="280">
        <v>0</v>
      </c>
      <c r="AQ55" s="278">
        <v>0</v>
      </c>
      <c r="AR55" s="279">
        <v>0</v>
      </c>
      <c r="AS55" s="280">
        <v>0</v>
      </c>
      <c r="AT55" s="281">
        <v>0</v>
      </c>
      <c r="AU55" s="279">
        <v>0</v>
      </c>
      <c r="AV55" s="280">
        <v>0</v>
      </c>
      <c r="AW55" s="278">
        <v>0</v>
      </c>
      <c r="AX55" s="279">
        <v>0</v>
      </c>
      <c r="AY55" s="280">
        <v>0</v>
      </c>
      <c r="AZ55" s="281">
        <v>0</v>
      </c>
      <c r="BA55" s="279">
        <v>0</v>
      </c>
      <c r="BB55" s="280">
        <v>0</v>
      </c>
      <c r="BC55" s="278">
        <v>0</v>
      </c>
      <c r="BD55" s="279">
        <v>0</v>
      </c>
      <c r="BE55" s="280">
        <v>0</v>
      </c>
      <c r="BF55" s="281">
        <v>0</v>
      </c>
      <c r="BG55" s="279">
        <v>0</v>
      </c>
      <c r="BH55" s="280">
        <v>0</v>
      </c>
      <c r="BI55" s="278">
        <v>1</v>
      </c>
      <c r="BJ55" s="279">
        <v>1</v>
      </c>
      <c r="BK55" s="280">
        <v>0</v>
      </c>
      <c r="BL55" s="281">
        <v>0</v>
      </c>
      <c r="BM55" s="279">
        <v>0</v>
      </c>
      <c r="BN55" s="280">
        <v>0</v>
      </c>
      <c r="BO55" s="278">
        <v>0</v>
      </c>
      <c r="BP55" s="279">
        <v>0</v>
      </c>
      <c r="BQ55" s="280">
        <v>0</v>
      </c>
      <c r="BR55" s="278">
        <v>0</v>
      </c>
      <c r="BS55" s="279">
        <v>0</v>
      </c>
      <c r="BT55" s="280">
        <v>0</v>
      </c>
      <c r="BU55" s="278">
        <v>0</v>
      </c>
      <c r="BV55" s="279">
        <v>0</v>
      </c>
      <c r="BW55" s="280">
        <v>0</v>
      </c>
    </row>
    <row r="56" spans="1:75" ht="15" customHeight="1" x14ac:dyDescent="0.3">
      <c r="A56" s="68"/>
      <c r="B56" s="126"/>
      <c r="C56" s="125" t="s">
        <v>634</v>
      </c>
      <c r="D56" s="283">
        <v>21</v>
      </c>
      <c r="E56" s="282">
        <v>10</v>
      </c>
      <c r="F56" s="282">
        <v>11</v>
      </c>
      <c r="G56" s="278">
        <v>4</v>
      </c>
      <c r="H56" s="279">
        <v>1</v>
      </c>
      <c r="I56" s="280">
        <v>3</v>
      </c>
      <c r="J56" s="278">
        <v>5</v>
      </c>
      <c r="K56" s="279">
        <v>3</v>
      </c>
      <c r="L56" s="280">
        <v>2</v>
      </c>
      <c r="M56" s="278">
        <v>3</v>
      </c>
      <c r="N56" s="279">
        <v>3</v>
      </c>
      <c r="O56" s="280">
        <v>0</v>
      </c>
      <c r="P56" s="281">
        <v>0</v>
      </c>
      <c r="Q56" s="279">
        <v>0</v>
      </c>
      <c r="R56" s="280">
        <v>0</v>
      </c>
      <c r="S56" s="281">
        <v>0</v>
      </c>
      <c r="T56" s="279">
        <v>0</v>
      </c>
      <c r="U56" s="280">
        <v>0</v>
      </c>
      <c r="V56" s="281">
        <v>1</v>
      </c>
      <c r="W56" s="279">
        <v>1</v>
      </c>
      <c r="X56" s="280">
        <v>0</v>
      </c>
      <c r="Y56" s="278">
        <v>1</v>
      </c>
      <c r="Z56" s="279">
        <v>0</v>
      </c>
      <c r="AA56" s="280">
        <v>1</v>
      </c>
      <c r="AB56" s="281">
        <v>0</v>
      </c>
      <c r="AC56" s="279">
        <v>0</v>
      </c>
      <c r="AD56" s="280">
        <v>0</v>
      </c>
      <c r="AE56" s="278">
        <v>0</v>
      </c>
      <c r="AF56" s="279">
        <v>0</v>
      </c>
      <c r="AG56" s="280">
        <v>0</v>
      </c>
      <c r="AH56" s="278">
        <v>4</v>
      </c>
      <c r="AI56" s="279">
        <v>1</v>
      </c>
      <c r="AJ56" s="280">
        <v>3</v>
      </c>
      <c r="AK56" s="278">
        <v>0</v>
      </c>
      <c r="AL56" s="279">
        <v>0</v>
      </c>
      <c r="AM56" s="280">
        <v>0</v>
      </c>
      <c r="AN56" s="281">
        <v>0</v>
      </c>
      <c r="AO56" s="279">
        <v>0</v>
      </c>
      <c r="AP56" s="280">
        <v>0</v>
      </c>
      <c r="AQ56" s="278">
        <v>0</v>
      </c>
      <c r="AR56" s="279">
        <v>0</v>
      </c>
      <c r="AS56" s="280">
        <v>0</v>
      </c>
      <c r="AT56" s="281">
        <v>0</v>
      </c>
      <c r="AU56" s="279">
        <v>0</v>
      </c>
      <c r="AV56" s="280">
        <v>0</v>
      </c>
      <c r="AW56" s="278">
        <v>0</v>
      </c>
      <c r="AX56" s="279">
        <v>0</v>
      </c>
      <c r="AY56" s="280">
        <v>0</v>
      </c>
      <c r="AZ56" s="281">
        <v>0</v>
      </c>
      <c r="BA56" s="279">
        <v>0</v>
      </c>
      <c r="BB56" s="280">
        <v>0</v>
      </c>
      <c r="BC56" s="278">
        <v>0</v>
      </c>
      <c r="BD56" s="279">
        <v>0</v>
      </c>
      <c r="BE56" s="280">
        <v>0</v>
      </c>
      <c r="BF56" s="281">
        <v>1</v>
      </c>
      <c r="BG56" s="279">
        <v>1</v>
      </c>
      <c r="BH56" s="280">
        <v>0</v>
      </c>
      <c r="BI56" s="278">
        <v>2</v>
      </c>
      <c r="BJ56" s="279">
        <v>0</v>
      </c>
      <c r="BK56" s="280">
        <v>2</v>
      </c>
      <c r="BL56" s="281">
        <v>0</v>
      </c>
      <c r="BM56" s="279">
        <v>0</v>
      </c>
      <c r="BN56" s="280">
        <v>0</v>
      </c>
      <c r="BO56" s="278">
        <v>0</v>
      </c>
      <c r="BP56" s="279">
        <v>0</v>
      </c>
      <c r="BQ56" s="280">
        <v>0</v>
      </c>
      <c r="BR56" s="278">
        <v>0</v>
      </c>
      <c r="BS56" s="279">
        <v>0</v>
      </c>
      <c r="BT56" s="280">
        <v>0</v>
      </c>
      <c r="BU56" s="278">
        <v>0</v>
      </c>
      <c r="BV56" s="279">
        <v>0</v>
      </c>
      <c r="BW56" s="280">
        <v>0</v>
      </c>
    </row>
    <row r="57" spans="1:75" ht="15" customHeight="1" x14ac:dyDescent="0.3">
      <c r="A57" s="68"/>
      <c r="B57" s="126"/>
      <c r="C57" s="125" t="s">
        <v>124</v>
      </c>
      <c r="D57" s="283">
        <v>27</v>
      </c>
      <c r="E57" s="282">
        <v>19</v>
      </c>
      <c r="F57" s="282">
        <v>8</v>
      </c>
      <c r="G57" s="278">
        <v>3</v>
      </c>
      <c r="H57" s="279">
        <v>3</v>
      </c>
      <c r="I57" s="280">
        <v>0</v>
      </c>
      <c r="J57" s="278">
        <v>0</v>
      </c>
      <c r="K57" s="279">
        <v>0</v>
      </c>
      <c r="L57" s="280">
        <v>0</v>
      </c>
      <c r="M57" s="278">
        <v>1</v>
      </c>
      <c r="N57" s="279">
        <v>1</v>
      </c>
      <c r="O57" s="280">
        <v>0</v>
      </c>
      <c r="P57" s="281">
        <v>0</v>
      </c>
      <c r="Q57" s="279">
        <v>0</v>
      </c>
      <c r="R57" s="280">
        <v>0</v>
      </c>
      <c r="S57" s="281">
        <v>7</v>
      </c>
      <c r="T57" s="279">
        <v>5</v>
      </c>
      <c r="U57" s="280">
        <v>2</v>
      </c>
      <c r="V57" s="281">
        <v>0</v>
      </c>
      <c r="W57" s="279">
        <v>0</v>
      </c>
      <c r="X57" s="280">
        <v>0</v>
      </c>
      <c r="Y57" s="278">
        <v>1</v>
      </c>
      <c r="Z57" s="279">
        <v>0</v>
      </c>
      <c r="AA57" s="280">
        <v>1</v>
      </c>
      <c r="AB57" s="281">
        <v>0</v>
      </c>
      <c r="AC57" s="279">
        <v>0</v>
      </c>
      <c r="AD57" s="280">
        <v>0</v>
      </c>
      <c r="AE57" s="278">
        <v>0</v>
      </c>
      <c r="AF57" s="279">
        <v>0</v>
      </c>
      <c r="AG57" s="280">
        <v>0</v>
      </c>
      <c r="AH57" s="278">
        <v>15</v>
      </c>
      <c r="AI57" s="279">
        <v>10</v>
      </c>
      <c r="AJ57" s="280">
        <v>5</v>
      </c>
      <c r="AK57" s="278">
        <v>0</v>
      </c>
      <c r="AL57" s="279">
        <v>0</v>
      </c>
      <c r="AM57" s="280">
        <v>0</v>
      </c>
      <c r="AN57" s="281">
        <v>0</v>
      </c>
      <c r="AO57" s="279">
        <v>0</v>
      </c>
      <c r="AP57" s="280">
        <v>0</v>
      </c>
      <c r="AQ57" s="278">
        <v>0</v>
      </c>
      <c r="AR57" s="279">
        <v>0</v>
      </c>
      <c r="AS57" s="280">
        <v>0</v>
      </c>
      <c r="AT57" s="281">
        <v>0</v>
      </c>
      <c r="AU57" s="279">
        <v>0</v>
      </c>
      <c r="AV57" s="280">
        <v>0</v>
      </c>
      <c r="AW57" s="278">
        <v>0</v>
      </c>
      <c r="AX57" s="279">
        <v>0</v>
      </c>
      <c r="AY57" s="280">
        <v>0</v>
      </c>
      <c r="AZ57" s="281">
        <v>0</v>
      </c>
      <c r="BA57" s="279">
        <v>0</v>
      </c>
      <c r="BB57" s="280">
        <v>0</v>
      </c>
      <c r="BC57" s="278">
        <v>0</v>
      </c>
      <c r="BD57" s="279">
        <v>0</v>
      </c>
      <c r="BE57" s="280">
        <v>0</v>
      </c>
      <c r="BF57" s="281">
        <v>0</v>
      </c>
      <c r="BG57" s="279">
        <v>0</v>
      </c>
      <c r="BH57" s="280">
        <v>0</v>
      </c>
      <c r="BI57" s="278">
        <v>0</v>
      </c>
      <c r="BJ57" s="279">
        <v>0</v>
      </c>
      <c r="BK57" s="280">
        <v>0</v>
      </c>
      <c r="BL57" s="281">
        <v>0</v>
      </c>
      <c r="BM57" s="279">
        <v>0</v>
      </c>
      <c r="BN57" s="280">
        <v>0</v>
      </c>
      <c r="BO57" s="278">
        <v>0</v>
      </c>
      <c r="BP57" s="279">
        <v>0</v>
      </c>
      <c r="BQ57" s="280">
        <v>0</v>
      </c>
      <c r="BR57" s="278">
        <v>0</v>
      </c>
      <c r="BS57" s="279">
        <v>0</v>
      </c>
      <c r="BT57" s="280">
        <v>0</v>
      </c>
      <c r="BU57" s="278">
        <v>0</v>
      </c>
      <c r="BV57" s="279">
        <v>0</v>
      </c>
      <c r="BW57" s="280">
        <v>0</v>
      </c>
    </row>
    <row r="58" spans="1:75" ht="15" customHeight="1" x14ac:dyDescent="0.3">
      <c r="A58" s="68"/>
      <c r="B58" s="126"/>
      <c r="C58" s="125" t="s">
        <v>241</v>
      </c>
      <c r="D58" s="283">
        <v>21</v>
      </c>
      <c r="E58" s="282">
        <v>13</v>
      </c>
      <c r="F58" s="282">
        <v>8</v>
      </c>
      <c r="G58" s="278">
        <v>4</v>
      </c>
      <c r="H58" s="279">
        <v>3</v>
      </c>
      <c r="I58" s="280">
        <v>1</v>
      </c>
      <c r="J58" s="278">
        <v>0</v>
      </c>
      <c r="K58" s="279">
        <v>0</v>
      </c>
      <c r="L58" s="280">
        <v>0</v>
      </c>
      <c r="M58" s="278">
        <v>1</v>
      </c>
      <c r="N58" s="279">
        <v>1</v>
      </c>
      <c r="O58" s="280">
        <v>0</v>
      </c>
      <c r="P58" s="281">
        <v>0</v>
      </c>
      <c r="Q58" s="279">
        <v>0</v>
      </c>
      <c r="R58" s="280">
        <v>0</v>
      </c>
      <c r="S58" s="281">
        <v>1</v>
      </c>
      <c r="T58" s="279">
        <v>1</v>
      </c>
      <c r="U58" s="280">
        <v>0</v>
      </c>
      <c r="V58" s="281">
        <v>0</v>
      </c>
      <c r="W58" s="279">
        <v>0</v>
      </c>
      <c r="X58" s="280">
        <v>0</v>
      </c>
      <c r="Y58" s="278">
        <v>0</v>
      </c>
      <c r="Z58" s="279">
        <v>0</v>
      </c>
      <c r="AA58" s="280">
        <v>0</v>
      </c>
      <c r="AB58" s="281">
        <v>1</v>
      </c>
      <c r="AC58" s="279">
        <v>1</v>
      </c>
      <c r="AD58" s="280">
        <v>0</v>
      </c>
      <c r="AE58" s="278">
        <v>0</v>
      </c>
      <c r="AF58" s="279">
        <v>0</v>
      </c>
      <c r="AG58" s="280">
        <v>0</v>
      </c>
      <c r="AH58" s="278">
        <v>10</v>
      </c>
      <c r="AI58" s="279">
        <v>5</v>
      </c>
      <c r="AJ58" s="280">
        <v>5</v>
      </c>
      <c r="AK58" s="278">
        <v>0</v>
      </c>
      <c r="AL58" s="279">
        <v>0</v>
      </c>
      <c r="AM58" s="280">
        <v>0</v>
      </c>
      <c r="AN58" s="281">
        <v>0</v>
      </c>
      <c r="AO58" s="279">
        <v>0</v>
      </c>
      <c r="AP58" s="280">
        <v>0</v>
      </c>
      <c r="AQ58" s="278">
        <v>0</v>
      </c>
      <c r="AR58" s="279">
        <v>0</v>
      </c>
      <c r="AS58" s="280">
        <v>0</v>
      </c>
      <c r="AT58" s="281">
        <v>0</v>
      </c>
      <c r="AU58" s="279">
        <v>0</v>
      </c>
      <c r="AV58" s="280">
        <v>0</v>
      </c>
      <c r="AW58" s="278">
        <v>0</v>
      </c>
      <c r="AX58" s="279">
        <v>0</v>
      </c>
      <c r="AY58" s="280">
        <v>0</v>
      </c>
      <c r="AZ58" s="281">
        <v>0</v>
      </c>
      <c r="BA58" s="279">
        <v>0</v>
      </c>
      <c r="BB58" s="280">
        <v>0</v>
      </c>
      <c r="BC58" s="278">
        <v>1</v>
      </c>
      <c r="BD58" s="279">
        <v>1</v>
      </c>
      <c r="BE58" s="280">
        <v>0</v>
      </c>
      <c r="BF58" s="281">
        <v>0</v>
      </c>
      <c r="BG58" s="279">
        <v>0</v>
      </c>
      <c r="BH58" s="280">
        <v>0</v>
      </c>
      <c r="BI58" s="278">
        <v>3</v>
      </c>
      <c r="BJ58" s="279">
        <v>1</v>
      </c>
      <c r="BK58" s="280">
        <v>2</v>
      </c>
      <c r="BL58" s="281">
        <v>0</v>
      </c>
      <c r="BM58" s="279">
        <v>0</v>
      </c>
      <c r="BN58" s="280">
        <v>0</v>
      </c>
      <c r="BO58" s="278">
        <v>0</v>
      </c>
      <c r="BP58" s="279">
        <v>0</v>
      </c>
      <c r="BQ58" s="280">
        <v>0</v>
      </c>
      <c r="BR58" s="278">
        <v>0</v>
      </c>
      <c r="BS58" s="279">
        <v>0</v>
      </c>
      <c r="BT58" s="280">
        <v>0</v>
      </c>
      <c r="BU58" s="278">
        <v>0</v>
      </c>
      <c r="BV58" s="279">
        <v>0</v>
      </c>
      <c r="BW58" s="280">
        <v>0</v>
      </c>
    </row>
    <row r="59" spans="1:75" ht="15" customHeight="1" x14ac:dyDescent="0.3">
      <c r="A59" s="68"/>
      <c r="B59" s="126"/>
      <c r="C59" s="125" t="s">
        <v>132</v>
      </c>
      <c r="D59" s="283">
        <v>13</v>
      </c>
      <c r="E59" s="282">
        <v>11</v>
      </c>
      <c r="F59" s="282">
        <v>2</v>
      </c>
      <c r="G59" s="278">
        <v>2</v>
      </c>
      <c r="H59" s="279">
        <v>2</v>
      </c>
      <c r="I59" s="280">
        <v>0</v>
      </c>
      <c r="J59" s="278">
        <v>0</v>
      </c>
      <c r="K59" s="279">
        <v>0</v>
      </c>
      <c r="L59" s="280">
        <v>0</v>
      </c>
      <c r="M59" s="278">
        <v>3</v>
      </c>
      <c r="N59" s="279">
        <v>1</v>
      </c>
      <c r="O59" s="280">
        <v>2</v>
      </c>
      <c r="P59" s="281">
        <v>0</v>
      </c>
      <c r="Q59" s="279">
        <v>0</v>
      </c>
      <c r="R59" s="280">
        <v>0</v>
      </c>
      <c r="S59" s="281">
        <v>0</v>
      </c>
      <c r="T59" s="279">
        <v>0</v>
      </c>
      <c r="U59" s="280">
        <v>0</v>
      </c>
      <c r="V59" s="281">
        <v>0</v>
      </c>
      <c r="W59" s="279">
        <v>0</v>
      </c>
      <c r="X59" s="280">
        <v>0</v>
      </c>
      <c r="Y59" s="278">
        <v>0</v>
      </c>
      <c r="Z59" s="279">
        <v>0</v>
      </c>
      <c r="AA59" s="280">
        <v>0</v>
      </c>
      <c r="AB59" s="281">
        <v>0</v>
      </c>
      <c r="AC59" s="279">
        <v>0</v>
      </c>
      <c r="AD59" s="280">
        <v>0</v>
      </c>
      <c r="AE59" s="278">
        <v>0</v>
      </c>
      <c r="AF59" s="279">
        <v>0</v>
      </c>
      <c r="AG59" s="280">
        <v>0</v>
      </c>
      <c r="AH59" s="278">
        <v>8</v>
      </c>
      <c r="AI59" s="279">
        <v>8</v>
      </c>
      <c r="AJ59" s="280">
        <v>0</v>
      </c>
      <c r="AK59" s="278">
        <v>0</v>
      </c>
      <c r="AL59" s="279">
        <v>0</v>
      </c>
      <c r="AM59" s="280">
        <v>0</v>
      </c>
      <c r="AN59" s="281">
        <v>0</v>
      </c>
      <c r="AO59" s="279">
        <v>0</v>
      </c>
      <c r="AP59" s="280">
        <v>0</v>
      </c>
      <c r="AQ59" s="278">
        <v>0</v>
      </c>
      <c r="AR59" s="279">
        <v>0</v>
      </c>
      <c r="AS59" s="280">
        <v>0</v>
      </c>
      <c r="AT59" s="281">
        <v>0</v>
      </c>
      <c r="AU59" s="279">
        <v>0</v>
      </c>
      <c r="AV59" s="280">
        <v>0</v>
      </c>
      <c r="AW59" s="278">
        <v>0</v>
      </c>
      <c r="AX59" s="279">
        <v>0</v>
      </c>
      <c r="AY59" s="280">
        <v>0</v>
      </c>
      <c r="AZ59" s="281">
        <v>0</v>
      </c>
      <c r="BA59" s="279">
        <v>0</v>
      </c>
      <c r="BB59" s="280">
        <v>0</v>
      </c>
      <c r="BC59" s="278">
        <v>0</v>
      </c>
      <c r="BD59" s="279">
        <v>0</v>
      </c>
      <c r="BE59" s="280">
        <v>0</v>
      </c>
      <c r="BF59" s="281">
        <v>0</v>
      </c>
      <c r="BG59" s="279">
        <v>0</v>
      </c>
      <c r="BH59" s="280">
        <v>0</v>
      </c>
      <c r="BI59" s="278">
        <v>0</v>
      </c>
      <c r="BJ59" s="279">
        <v>0</v>
      </c>
      <c r="BK59" s="280">
        <v>0</v>
      </c>
      <c r="BL59" s="281">
        <v>0</v>
      </c>
      <c r="BM59" s="279">
        <v>0</v>
      </c>
      <c r="BN59" s="280">
        <v>0</v>
      </c>
      <c r="BO59" s="278">
        <v>0</v>
      </c>
      <c r="BP59" s="279">
        <v>0</v>
      </c>
      <c r="BQ59" s="280">
        <v>0</v>
      </c>
      <c r="BR59" s="278">
        <v>0</v>
      </c>
      <c r="BS59" s="279">
        <v>0</v>
      </c>
      <c r="BT59" s="280">
        <v>0</v>
      </c>
      <c r="BU59" s="278">
        <v>0</v>
      </c>
      <c r="BV59" s="279">
        <v>0</v>
      </c>
      <c r="BW59" s="280">
        <v>0</v>
      </c>
    </row>
    <row r="60" spans="1:75" ht="15" customHeight="1" x14ac:dyDescent="0.3">
      <c r="A60" s="68"/>
      <c r="B60" s="126"/>
      <c r="C60" s="125" t="s">
        <v>629</v>
      </c>
      <c r="D60" s="283">
        <v>237</v>
      </c>
      <c r="E60" s="282">
        <v>217</v>
      </c>
      <c r="F60" s="282">
        <v>20</v>
      </c>
      <c r="G60" s="278">
        <v>11</v>
      </c>
      <c r="H60" s="279">
        <v>7</v>
      </c>
      <c r="I60" s="280">
        <v>4</v>
      </c>
      <c r="J60" s="278">
        <v>139</v>
      </c>
      <c r="K60" s="279">
        <v>130</v>
      </c>
      <c r="L60" s="280">
        <v>9</v>
      </c>
      <c r="M60" s="278">
        <v>33</v>
      </c>
      <c r="N60" s="279">
        <v>31</v>
      </c>
      <c r="O60" s="280">
        <v>2</v>
      </c>
      <c r="P60" s="281">
        <v>0</v>
      </c>
      <c r="Q60" s="279">
        <v>0</v>
      </c>
      <c r="R60" s="280">
        <v>0</v>
      </c>
      <c r="S60" s="281">
        <v>5</v>
      </c>
      <c r="T60" s="279">
        <v>5</v>
      </c>
      <c r="U60" s="280">
        <v>0</v>
      </c>
      <c r="V60" s="281">
        <v>2</v>
      </c>
      <c r="W60" s="279">
        <v>2</v>
      </c>
      <c r="X60" s="280">
        <v>0</v>
      </c>
      <c r="Y60" s="278">
        <v>6</v>
      </c>
      <c r="Z60" s="279">
        <v>5</v>
      </c>
      <c r="AA60" s="280">
        <v>1</v>
      </c>
      <c r="AB60" s="281">
        <v>0</v>
      </c>
      <c r="AC60" s="279">
        <v>0</v>
      </c>
      <c r="AD60" s="280">
        <v>0</v>
      </c>
      <c r="AE60" s="278">
        <v>1</v>
      </c>
      <c r="AF60" s="279">
        <v>1</v>
      </c>
      <c r="AG60" s="280">
        <v>0</v>
      </c>
      <c r="AH60" s="278">
        <v>6</v>
      </c>
      <c r="AI60" s="279">
        <v>6</v>
      </c>
      <c r="AJ60" s="280">
        <v>0</v>
      </c>
      <c r="AK60" s="278">
        <v>5</v>
      </c>
      <c r="AL60" s="279">
        <v>5</v>
      </c>
      <c r="AM60" s="280">
        <v>0</v>
      </c>
      <c r="AN60" s="281">
        <v>1</v>
      </c>
      <c r="AO60" s="279">
        <v>1</v>
      </c>
      <c r="AP60" s="280">
        <v>0</v>
      </c>
      <c r="AQ60" s="278">
        <v>0</v>
      </c>
      <c r="AR60" s="279">
        <v>0</v>
      </c>
      <c r="AS60" s="280">
        <v>0</v>
      </c>
      <c r="AT60" s="281">
        <v>0</v>
      </c>
      <c r="AU60" s="279">
        <v>0</v>
      </c>
      <c r="AV60" s="280">
        <v>0</v>
      </c>
      <c r="AW60" s="278">
        <v>0</v>
      </c>
      <c r="AX60" s="279">
        <v>0</v>
      </c>
      <c r="AY60" s="280">
        <v>0</v>
      </c>
      <c r="AZ60" s="281">
        <v>0</v>
      </c>
      <c r="BA60" s="279">
        <v>0</v>
      </c>
      <c r="BB60" s="280">
        <v>0</v>
      </c>
      <c r="BC60" s="278">
        <v>1</v>
      </c>
      <c r="BD60" s="279">
        <v>1</v>
      </c>
      <c r="BE60" s="280">
        <v>0</v>
      </c>
      <c r="BF60" s="281">
        <v>6</v>
      </c>
      <c r="BG60" s="279">
        <v>5</v>
      </c>
      <c r="BH60" s="280">
        <v>1</v>
      </c>
      <c r="BI60" s="278">
        <v>18</v>
      </c>
      <c r="BJ60" s="279">
        <v>16</v>
      </c>
      <c r="BK60" s="280">
        <v>2</v>
      </c>
      <c r="BL60" s="281">
        <v>1</v>
      </c>
      <c r="BM60" s="279">
        <v>1</v>
      </c>
      <c r="BN60" s="280">
        <v>0</v>
      </c>
      <c r="BO60" s="278">
        <v>1</v>
      </c>
      <c r="BP60" s="279">
        <v>1</v>
      </c>
      <c r="BQ60" s="280">
        <v>0</v>
      </c>
      <c r="BR60" s="278">
        <v>1</v>
      </c>
      <c r="BS60" s="279">
        <v>0</v>
      </c>
      <c r="BT60" s="280">
        <v>1</v>
      </c>
      <c r="BU60" s="278">
        <v>0</v>
      </c>
      <c r="BV60" s="279">
        <v>0</v>
      </c>
      <c r="BW60" s="280">
        <v>0</v>
      </c>
    </row>
    <row r="61" spans="1:75" ht="15" customHeight="1" x14ac:dyDescent="0.3">
      <c r="A61" s="68"/>
      <c r="B61" s="126"/>
      <c r="C61" s="125" t="s">
        <v>630</v>
      </c>
      <c r="D61" s="283">
        <v>105</v>
      </c>
      <c r="E61" s="282">
        <v>67</v>
      </c>
      <c r="F61" s="282">
        <v>38</v>
      </c>
      <c r="G61" s="278">
        <v>35</v>
      </c>
      <c r="H61" s="279">
        <v>24</v>
      </c>
      <c r="I61" s="280">
        <v>11</v>
      </c>
      <c r="J61" s="278">
        <v>2</v>
      </c>
      <c r="K61" s="279">
        <v>2</v>
      </c>
      <c r="L61" s="280">
        <v>0</v>
      </c>
      <c r="M61" s="278">
        <v>0</v>
      </c>
      <c r="N61" s="279">
        <v>0</v>
      </c>
      <c r="O61" s="280">
        <v>0</v>
      </c>
      <c r="P61" s="281">
        <v>0</v>
      </c>
      <c r="Q61" s="279">
        <v>0</v>
      </c>
      <c r="R61" s="280">
        <v>0</v>
      </c>
      <c r="S61" s="281">
        <v>2</v>
      </c>
      <c r="T61" s="279">
        <v>2</v>
      </c>
      <c r="U61" s="280">
        <v>0</v>
      </c>
      <c r="V61" s="281">
        <v>0</v>
      </c>
      <c r="W61" s="279">
        <v>0</v>
      </c>
      <c r="X61" s="280">
        <v>0</v>
      </c>
      <c r="Y61" s="278">
        <v>9</v>
      </c>
      <c r="Z61" s="279">
        <v>5</v>
      </c>
      <c r="AA61" s="280">
        <v>4</v>
      </c>
      <c r="AB61" s="281">
        <v>0</v>
      </c>
      <c r="AC61" s="279">
        <v>0</v>
      </c>
      <c r="AD61" s="280">
        <v>0</v>
      </c>
      <c r="AE61" s="278">
        <v>5</v>
      </c>
      <c r="AF61" s="279">
        <v>4</v>
      </c>
      <c r="AG61" s="280">
        <v>1</v>
      </c>
      <c r="AH61" s="278">
        <v>5</v>
      </c>
      <c r="AI61" s="279">
        <v>2</v>
      </c>
      <c r="AJ61" s="280">
        <v>3</v>
      </c>
      <c r="AK61" s="278">
        <v>2</v>
      </c>
      <c r="AL61" s="279">
        <v>2</v>
      </c>
      <c r="AM61" s="280">
        <v>0</v>
      </c>
      <c r="AN61" s="281">
        <v>0</v>
      </c>
      <c r="AO61" s="279">
        <v>0</v>
      </c>
      <c r="AP61" s="280">
        <v>0</v>
      </c>
      <c r="AQ61" s="278">
        <v>0</v>
      </c>
      <c r="AR61" s="279">
        <v>0</v>
      </c>
      <c r="AS61" s="280">
        <v>0</v>
      </c>
      <c r="AT61" s="281">
        <v>0</v>
      </c>
      <c r="AU61" s="279">
        <v>0</v>
      </c>
      <c r="AV61" s="280">
        <v>0</v>
      </c>
      <c r="AW61" s="278">
        <v>0</v>
      </c>
      <c r="AX61" s="279">
        <v>0</v>
      </c>
      <c r="AY61" s="280">
        <v>0</v>
      </c>
      <c r="AZ61" s="281">
        <v>0</v>
      </c>
      <c r="BA61" s="279">
        <v>0</v>
      </c>
      <c r="BB61" s="280">
        <v>0</v>
      </c>
      <c r="BC61" s="278">
        <v>0</v>
      </c>
      <c r="BD61" s="279">
        <v>0</v>
      </c>
      <c r="BE61" s="280">
        <v>0</v>
      </c>
      <c r="BF61" s="281">
        <v>1</v>
      </c>
      <c r="BG61" s="279">
        <v>1</v>
      </c>
      <c r="BH61" s="280">
        <v>0</v>
      </c>
      <c r="BI61" s="278">
        <v>44</v>
      </c>
      <c r="BJ61" s="279">
        <v>25</v>
      </c>
      <c r="BK61" s="280">
        <v>19</v>
      </c>
      <c r="BL61" s="281">
        <v>0</v>
      </c>
      <c r="BM61" s="279">
        <v>0</v>
      </c>
      <c r="BN61" s="280">
        <v>0</v>
      </c>
      <c r="BO61" s="278">
        <v>0</v>
      </c>
      <c r="BP61" s="279">
        <v>0</v>
      </c>
      <c r="BQ61" s="280">
        <v>0</v>
      </c>
      <c r="BR61" s="278">
        <v>0</v>
      </c>
      <c r="BS61" s="279">
        <v>0</v>
      </c>
      <c r="BT61" s="280">
        <v>0</v>
      </c>
      <c r="BU61" s="278">
        <v>0</v>
      </c>
      <c r="BV61" s="279">
        <v>0</v>
      </c>
      <c r="BW61" s="280">
        <v>0</v>
      </c>
    </row>
    <row r="62" spans="1:75" ht="15" customHeight="1" x14ac:dyDescent="0.3">
      <c r="A62" s="68"/>
      <c r="B62" s="126"/>
      <c r="C62" s="125" t="s">
        <v>240</v>
      </c>
      <c r="D62" s="283">
        <v>7</v>
      </c>
      <c r="E62" s="282">
        <v>4</v>
      </c>
      <c r="F62" s="282">
        <v>3</v>
      </c>
      <c r="G62" s="278">
        <v>4</v>
      </c>
      <c r="H62" s="279">
        <v>3</v>
      </c>
      <c r="I62" s="280">
        <v>1</v>
      </c>
      <c r="J62" s="278">
        <v>0</v>
      </c>
      <c r="K62" s="279">
        <v>0</v>
      </c>
      <c r="L62" s="280">
        <v>0</v>
      </c>
      <c r="M62" s="278">
        <v>0</v>
      </c>
      <c r="N62" s="279">
        <v>0</v>
      </c>
      <c r="O62" s="280">
        <v>0</v>
      </c>
      <c r="P62" s="281">
        <v>1</v>
      </c>
      <c r="Q62" s="279">
        <v>1</v>
      </c>
      <c r="R62" s="280">
        <v>0</v>
      </c>
      <c r="S62" s="281">
        <v>0</v>
      </c>
      <c r="T62" s="279">
        <v>0</v>
      </c>
      <c r="U62" s="280">
        <v>0</v>
      </c>
      <c r="V62" s="281">
        <v>1</v>
      </c>
      <c r="W62" s="279">
        <v>0</v>
      </c>
      <c r="X62" s="280">
        <v>1</v>
      </c>
      <c r="Y62" s="278">
        <v>0</v>
      </c>
      <c r="Z62" s="279">
        <v>0</v>
      </c>
      <c r="AA62" s="280">
        <v>0</v>
      </c>
      <c r="AB62" s="281">
        <v>0</v>
      </c>
      <c r="AC62" s="279">
        <v>0</v>
      </c>
      <c r="AD62" s="280">
        <v>0</v>
      </c>
      <c r="AE62" s="278">
        <v>0</v>
      </c>
      <c r="AF62" s="279">
        <v>0</v>
      </c>
      <c r="AG62" s="280">
        <v>0</v>
      </c>
      <c r="AH62" s="278">
        <v>0</v>
      </c>
      <c r="AI62" s="279">
        <v>0</v>
      </c>
      <c r="AJ62" s="280">
        <v>0</v>
      </c>
      <c r="AK62" s="278">
        <v>0</v>
      </c>
      <c r="AL62" s="279">
        <v>0</v>
      </c>
      <c r="AM62" s="280">
        <v>0</v>
      </c>
      <c r="AN62" s="281">
        <v>0</v>
      </c>
      <c r="AO62" s="279">
        <v>0</v>
      </c>
      <c r="AP62" s="280">
        <v>0</v>
      </c>
      <c r="AQ62" s="278">
        <v>0</v>
      </c>
      <c r="AR62" s="279">
        <v>0</v>
      </c>
      <c r="AS62" s="280">
        <v>0</v>
      </c>
      <c r="AT62" s="281">
        <v>0</v>
      </c>
      <c r="AU62" s="279">
        <v>0</v>
      </c>
      <c r="AV62" s="280">
        <v>0</v>
      </c>
      <c r="AW62" s="278">
        <v>0</v>
      </c>
      <c r="AX62" s="279">
        <v>0</v>
      </c>
      <c r="AY62" s="280">
        <v>0</v>
      </c>
      <c r="AZ62" s="281">
        <v>0</v>
      </c>
      <c r="BA62" s="279">
        <v>0</v>
      </c>
      <c r="BB62" s="280">
        <v>0</v>
      </c>
      <c r="BC62" s="278">
        <v>0</v>
      </c>
      <c r="BD62" s="279">
        <v>0</v>
      </c>
      <c r="BE62" s="280">
        <v>0</v>
      </c>
      <c r="BF62" s="281">
        <v>0</v>
      </c>
      <c r="BG62" s="279">
        <v>0</v>
      </c>
      <c r="BH62" s="280">
        <v>0</v>
      </c>
      <c r="BI62" s="278">
        <v>0</v>
      </c>
      <c r="BJ62" s="279">
        <v>0</v>
      </c>
      <c r="BK62" s="280">
        <v>0</v>
      </c>
      <c r="BL62" s="281">
        <v>0</v>
      </c>
      <c r="BM62" s="279">
        <v>0</v>
      </c>
      <c r="BN62" s="280">
        <v>0</v>
      </c>
      <c r="BO62" s="278">
        <v>0</v>
      </c>
      <c r="BP62" s="279">
        <v>0</v>
      </c>
      <c r="BQ62" s="280">
        <v>0</v>
      </c>
      <c r="BR62" s="278">
        <v>1</v>
      </c>
      <c r="BS62" s="279">
        <v>0</v>
      </c>
      <c r="BT62" s="280">
        <v>1</v>
      </c>
      <c r="BU62" s="278">
        <v>0</v>
      </c>
      <c r="BV62" s="279">
        <v>0</v>
      </c>
      <c r="BW62" s="280">
        <v>0</v>
      </c>
    </row>
    <row r="63" spans="1:75" ht="15" customHeight="1" x14ac:dyDescent="0.3">
      <c r="A63" s="68"/>
      <c r="B63" s="126"/>
      <c r="C63" s="125" t="s">
        <v>635</v>
      </c>
      <c r="D63" s="283">
        <v>16</v>
      </c>
      <c r="E63" s="282">
        <v>5</v>
      </c>
      <c r="F63" s="282">
        <v>11</v>
      </c>
      <c r="G63" s="278">
        <v>8</v>
      </c>
      <c r="H63" s="279">
        <v>3</v>
      </c>
      <c r="I63" s="280">
        <v>5</v>
      </c>
      <c r="J63" s="278">
        <v>3</v>
      </c>
      <c r="K63" s="279">
        <v>1</v>
      </c>
      <c r="L63" s="280">
        <v>2</v>
      </c>
      <c r="M63" s="278">
        <v>0</v>
      </c>
      <c r="N63" s="279">
        <v>0</v>
      </c>
      <c r="O63" s="280">
        <v>0</v>
      </c>
      <c r="P63" s="281">
        <v>0</v>
      </c>
      <c r="Q63" s="279">
        <v>0</v>
      </c>
      <c r="R63" s="280">
        <v>0</v>
      </c>
      <c r="S63" s="281">
        <v>2</v>
      </c>
      <c r="T63" s="279">
        <v>0</v>
      </c>
      <c r="U63" s="280">
        <v>2</v>
      </c>
      <c r="V63" s="281">
        <v>0</v>
      </c>
      <c r="W63" s="279">
        <v>0</v>
      </c>
      <c r="X63" s="280">
        <v>0</v>
      </c>
      <c r="Y63" s="278">
        <v>0</v>
      </c>
      <c r="Z63" s="279">
        <v>0</v>
      </c>
      <c r="AA63" s="280">
        <v>0</v>
      </c>
      <c r="AB63" s="281">
        <v>1</v>
      </c>
      <c r="AC63" s="279">
        <v>0</v>
      </c>
      <c r="AD63" s="280">
        <v>1</v>
      </c>
      <c r="AE63" s="278">
        <v>0</v>
      </c>
      <c r="AF63" s="279">
        <v>0</v>
      </c>
      <c r="AG63" s="280">
        <v>0</v>
      </c>
      <c r="AH63" s="278">
        <v>0</v>
      </c>
      <c r="AI63" s="279">
        <v>0</v>
      </c>
      <c r="AJ63" s="280">
        <v>0</v>
      </c>
      <c r="AK63" s="278">
        <v>0</v>
      </c>
      <c r="AL63" s="279">
        <v>0</v>
      </c>
      <c r="AM63" s="280">
        <v>0</v>
      </c>
      <c r="AN63" s="281">
        <v>1</v>
      </c>
      <c r="AO63" s="279">
        <v>0</v>
      </c>
      <c r="AP63" s="280">
        <v>1</v>
      </c>
      <c r="AQ63" s="278">
        <v>0</v>
      </c>
      <c r="AR63" s="279">
        <v>0</v>
      </c>
      <c r="AS63" s="280">
        <v>0</v>
      </c>
      <c r="AT63" s="281">
        <v>0</v>
      </c>
      <c r="AU63" s="279">
        <v>0</v>
      </c>
      <c r="AV63" s="280">
        <v>0</v>
      </c>
      <c r="AW63" s="278">
        <v>0</v>
      </c>
      <c r="AX63" s="279">
        <v>0</v>
      </c>
      <c r="AY63" s="280">
        <v>0</v>
      </c>
      <c r="AZ63" s="281">
        <v>0</v>
      </c>
      <c r="BA63" s="279">
        <v>0</v>
      </c>
      <c r="BB63" s="280">
        <v>0</v>
      </c>
      <c r="BC63" s="278">
        <v>0</v>
      </c>
      <c r="BD63" s="279">
        <v>0</v>
      </c>
      <c r="BE63" s="280">
        <v>0</v>
      </c>
      <c r="BF63" s="281">
        <v>0</v>
      </c>
      <c r="BG63" s="279">
        <v>0</v>
      </c>
      <c r="BH63" s="280">
        <v>0</v>
      </c>
      <c r="BI63" s="278">
        <v>1</v>
      </c>
      <c r="BJ63" s="279">
        <v>1</v>
      </c>
      <c r="BK63" s="280">
        <v>0</v>
      </c>
      <c r="BL63" s="281">
        <v>0</v>
      </c>
      <c r="BM63" s="279">
        <v>0</v>
      </c>
      <c r="BN63" s="280">
        <v>0</v>
      </c>
      <c r="BO63" s="278">
        <v>0</v>
      </c>
      <c r="BP63" s="279">
        <v>0</v>
      </c>
      <c r="BQ63" s="280">
        <v>0</v>
      </c>
      <c r="BR63" s="278">
        <v>0</v>
      </c>
      <c r="BS63" s="279">
        <v>0</v>
      </c>
      <c r="BT63" s="280">
        <v>0</v>
      </c>
      <c r="BU63" s="278">
        <v>0</v>
      </c>
      <c r="BV63" s="279">
        <v>0</v>
      </c>
      <c r="BW63" s="280">
        <v>0</v>
      </c>
    </row>
    <row r="64" spans="1:75" ht="15" customHeight="1" x14ac:dyDescent="0.3">
      <c r="A64" s="68"/>
      <c r="B64" s="126"/>
      <c r="C64" s="125" t="s">
        <v>239</v>
      </c>
      <c r="D64" s="283">
        <v>20</v>
      </c>
      <c r="E64" s="282">
        <v>12</v>
      </c>
      <c r="F64" s="282">
        <v>8</v>
      </c>
      <c r="G64" s="278">
        <v>2</v>
      </c>
      <c r="H64" s="279">
        <v>1</v>
      </c>
      <c r="I64" s="280">
        <v>1</v>
      </c>
      <c r="J64" s="278">
        <v>0</v>
      </c>
      <c r="K64" s="279">
        <v>0</v>
      </c>
      <c r="L64" s="280">
        <v>0</v>
      </c>
      <c r="M64" s="278">
        <v>0</v>
      </c>
      <c r="N64" s="279">
        <v>0</v>
      </c>
      <c r="O64" s="280">
        <v>0</v>
      </c>
      <c r="P64" s="281">
        <v>0</v>
      </c>
      <c r="Q64" s="279">
        <v>0</v>
      </c>
      <c r="R64" s="280">
        <v>0</v>
      </c>
      <c r="S64" s="281">
        <v>0</v>
      </c>
      <c r="T64" s="279">
        <v>0</v>
      </c>
      <c r="U64" s="280">
        <v>0</v>
      </c>
      <c r="V64" s="281">
        <v>0</v>
      </c>
      <c r="W64" s="279">
        <v>0</v>
      </c>
      <c r="X64" s="280">
        <v>0</v>
      </c>
      <c r="Y64" s="278">
        <v>0</v>
      </c>
      <c r="Z64" s="279">
        <v>0</v>
      </c>
      <c r="AA64" s="280">
        <v>0</v>
      </c>
      <c r="AB64" s="281">
        <v>0</v>
      </c>
      <c r="AC64" s="279">
        <v>0</v>
      </c>
      <c r="AD64" s="280">
        <v>0</v>
      </c>
      <c r="AE64" s="278">
        <v>0</v>
      </c>
      <c r="AF64" s="279">
        <v>0</v>
      </c>
      <c r="AG64" s="280">
        <v>0</v>
      </c>
      <c r="AH64" s="278">
        <v>16</v>
      </c>
      <c r="AI64" s="279">
        <v>9</v>
      </c>
      <c r="AJ64" s="280">
        <v>7</v>
      </c>
      <c r="AK64" s="278">
        <v>0</v>
      </c>
      <c r="AL64" s="279">
        <v>0</v>
      </c>
      <c r="AM64" s="280">
        <v>0</v>
      </c>
      <c r="AN64" s="281">
        <v>0</v>
      </c>
      <c r="AO64" s="279">
        <v>0</v>
      </c>
      <c r="AP64" s="280">
        <v>0</v>
      </c>
      <c r="AQ64" s="278">
        <v>0</v>
      </c>
      <c r="AR64" s="279">
        <v>0</v>
      </c>
      <c r="AS64" s="280">
        <v>0</v>
      </c>
      <c r="AT64" s="281">
        <v>0</v>
      </c>
      <c r="AU64" s="279">
        <v>0</v>
      </c>
      <c r="AV64" s="280">
        <v>0</v>
      </c>
      <c r="AW64" s="278">
        <v>0</v>
      </c>
      <c r="AX64" s="279">
        <v>0</v>
      </c>
      <c r="AY64" s="280">
        <v>0</v>
      </c>
      <c r="AZ64" s="281">
        <v>0</v>
      </c>
      <c r="BA64" s="279">
        <v>0</v>
      </c>
      <c r="BB64" s="280">
        <v>0</v>
      </c>
      <c r="BC64" s="278">
        <v>0</v>
      </c>
      <c r="BD64" s="279">
        <v>0</v>
      </c>
      <c r="BE64" s="280">
        <v>0</v>
      </c>
      <c r="BF64" s="281">
        <v>0</v>
      </c>
      <c r="BG64" s="279">
        <v>0</v>
      </c>
      <c r="BH64" s="280">
        <v>0</v>
      </c>
      <c r="BI64" s="278">
        <v>2</v>
      </c>
      <c r="BJ64" s="279">
        <v>2</v>
      </c>
      <c r="BK64" s="280">
        <v>0</v>
      </c>
      <c r="BL64" s="281">
        <v>0</v>
      </c>
      <c r="BM64" s="279">
        <v>0</v>
      </c>
      <c r="BN64" s="280">
        <v>0</v>
      </c>
      <c r="BO64" s="278">
        <v>0</v>
      </c>
      <c r="BP64" s="279">
        <v>0</v>
      </c>
      <c r="BQ64" s="280">
        <v>0</v>
      </c>
      <c r="BR64" s="278">
        <v>0</v>
      </c>
      <c r="BS64" s="279">
        <v>0</v>
      </c>
      <c r="BT64" s="280">
        <v>0</v>
      </c>
      <c r="BU64" s="278">
        <v>0</v>
      </c>
      <c r="BV64" s="279">
        <v>0</v>
      </c>
      <c r="BW64" s="280">
        <v>0</v>
      </c>
    </row>
    <row r="65" spans="1:75" ht="15" customHeight="1" x14ac:dyDescent="0.3">
      <c r="A65" s="68"/>
      <c r="B65" s="126"/>
      <c r="C65" s="125" t="s">
        <v>134</v>
      </c>
      <c r="D65" s="283">
        <v>21</v>
      </c>
      <c r="E65" s="277">
        <v>12</v>
      </c>
      <c r="F65" s="282">
        <v>9</v>
      </c>
      <c r="G65" s="278">
        <v>1</v>
      </c>
      <c r="H65" s="279">
        <v>1</v>
      </c>
      <c r="I65" s="280">
        <v>0</v>
      </c>
      <c r="J65" s="278">
        <v>9</v>
      </c>
      <c r="K65" s="279">
        <v>3</v>
      </c>
      <c r="L65" s="280">
        <v>6</v>
      </c>
      <c r="M65" s="278">
        <v>6</v>
      </c>
      <c r="N65" s="279">
        <v>6</v>
      </c>
      <c r="O65" s="280">
        <v>0</v>
      </c>
      <c r="P65" s="281">
        <v>1</v>
      </c>
      <c r="Q65" s="279">
        <v>0</v>
      </c>
      <c r="R65" s="280">
        <v>1</v>
      </c>
      <c r="S65" s="281">
        <v>2</v>
      </c>
      <c r="T65" s="279">
        <v>0</v>
      </c>
      <c r="U65" s="280">
        <v>2</v>
      </c>
      <c r="V65" s="281">
        <v>0</v>
      </c>
      <c r="W65" s="279">
        <v>0</v>
      </c>
      <c r="X65" s="280">
        <v>0</v>
      </c>
      <c r="Y65" s="278">
        <v>0</v>
      </c>
      <c r="Z65" s="279">
        <v>0</v>
      </c>
      <c r="AA65" s="280">
        <v>0</v>
      </c>
      <c r="AB65" s="281">
        <v>0</v>
      </c>
      <c r="AC65" s="279">
        <v>0</v>
      </c>
      <c r="AD65" s="280">
        <v>0</v>
      </c>
      <c r="AE65" s="278">
        <v>0</v>
      </c>
      <c r="AF65" s="279">
        <v>0</v>
      </c>
      <c r="AG65" s="280">
        <v>0</v>
      </c>
      <c r="AH65" s="278">
        <v>2</v>
      </c>
      <c r="AI65" s="279">
        <v>2</v>
      </c>
      <c r="AJ65" s="280">
        <v>0</v>
      </c>
      <c r="AK65" s="278">
        <v>0</v>
      </c>
      <c r="AL65" s="279">
        <v>0</v>
      </c>
      <c r="AM65" s="280">
        <v>0</v>
      </c>
      <c r="AN65" s="281">
        <v>0</v>
      </c>
      <c r="AO65" s="279">
        <v>0</v>
      </c>
      <c r="AP65" s="280">
        <v>0</v>
      </c>
      <c r="AQ65" s="278">
        <v>0</v>
      </c>
      <c r="AR65" s="279">
        <v>0</v>
      </c>
      <c r="AS65" s="280">
        <v>0</v>
      </c>
      <c r="AT65" s="281">
        <v>0</v>
      </c>
      <c r="AU65" s="279">
        <v>0</v>
      </c>
      <c r="AV65" s="280">
        <v>0</v>
      </c>
      <c r="AW65" s="278">
        <v>0</v>
      </c>
      <c r="AX65" s="279">
        <v>0</v>
      </c>
      <c r="AY65" s="280">
        <v>0</v>
      </c>
      <c r="AZ65" s="281">
        <v>0</v>
      </c>
      <c r="BA65" s="279">
        <v>0</v>
      </c>
      <c r="BB65" s="280">
        <v>0</v>
      </c>
      <c r="BC65" s="278">
        <v>0</v>
      </c>
      <c r="BD65" s="279">
        <v>0</v>
      </c>
      <c r="BE65" s="280">
        <v>0</v>
      </c>
      <c r="BF65" s="281">
        <v>0</v>
      </c>
      <c r="BG65" s="279">
        <v>0</v>
      </c>
      <c r="BH65" s="280">
        <v>0</v>
      </c>
      <c r="BI65" s="278">
        <v>0</v>
      </c>
      <c r="BJ65" s="279">
        <v>0</v>
      </c>
      <c r="BK65" s="280">
        <v>0</v>
      </c>
      <c r="BL65" s="281">
        <v>0</v>
      </c>
      <c r="BM65" s="279">
        <v>0</v>
      </c>
      <c r="BN65" s="280">
        <v>0</v>
      </c>
      <c r="BO65" s="278">
        <v>0</v>
      </c>
      <c r="BP65" s="279">
        <v>0</v>
      </c>
      <c r="BQ65" s="280">
        <v>0</v>
      </c>
      <c r="BR65" s="278">
        <v>0</v>
      </c>
      <c r="BS65" s="279">
        <v>0</v>
      </c>
      <c r="BT65" s="280">
        <v>0</v>
      </c>
      <c r="BU65" s="278">
        <v>0</v>
      </c>
      <c r="BV65" s="279">
        <v>0</v>
      </c>
      <c r="BW65" s="280">
        <v>0</v>
      </c>
    </row>
    <row r="66" spans="1:75" ht="15" customHeight="1" x14ac:dyDescent="0.3">
      <c r="A66" s="68"/>
      <c r="B66" s="124"/>
      <c r="C66" s="123" t="s">
        <v>625</v>
      </c>
      <c r="D66" s="285">
        <v>290</v>
      </c>
      <c r="E66" s="286">
        <v>154</v>
      </c>
      <c r="F66" s="287">
        <v>136</v>
      </c>
      <c r="G66" s="288">
        <v>79</v>
      </c>
      <c r="H66" s="288">
        <v>41</v>
      </c>
      <c r="I66" s="289">
        <v>38</v>
      </c>
      <c r="J66" s="290">
        <v>22</v>
      </c>
      <c r="K66" s="288">
        <v>13</v>
      </c>
      <c r="L66" s="289">
        <v>9</v>
      </c>
      <c r="M66" s="290">
        <v>15</v>
      </c>
      <c r="N66" s="288">
        <v>3</v>
      </c>
      <c r="O66" s="289">
        <v>12</v>
      </c>
      <c r="P66" s="291">
        <v>9</v>
      </c>
      <c r="Q66" s="288">
        <v>5</v>
      </c>
      <c r="R66" s="289">
        <v>4</v>
      </c>
      <c r="S66" s="291">
        <v>13</v>
      </c>
      <c r="T66" s="288">
        <v>9</v>
      </c>
      <c r="U66" s="289">
        <v>4</v>
      </c>
      <c r="V66" s="290">
        <v>1</v>
      </c>
      <c r="W66" s="288">
        <v>1</v>
      </c>
      <c r="X66" s="289">
        <v>0</v>
      </c>
      <c r="Y66" s="290">
        <v>4</v>
      </c>
      <c r="Z66" s="288">
        <v>3</v>
      </c>
      <c r="AA66" s="289">
        <v>1</v>
      </c>
      <c r="AB66" s="290">
        <v>6</v>
      </c>
      <c r="AC66" s="288">
        <v>5</v>
      </c>
      <c r="AD66" s="289">
        <v>1</v>
      </c>
      <c r="AE66" s="290">
        <v>5</v>
      </c>
      <c r="AF66" s="288">
        <v>2</v>
      </c>
      <c r="AG66" s="289">
        <v>3</v>
      </c>
      <c r="AH66" s="290">
        <v>110</v>
      </c>
      <c r="AI66" s="288">
        <v>52</v>
      </c>
      <c r="AJ66" s="289">
        <v>58</v>
      </c>
      <c r="AK66" s="290">
        <v>0</v>
      </c>
      <c r="AL66" s="288">
        <v>0</v>
      </c>
      <c r="AM66" s="289">
        <v>0</v>
      </c>
      <c r="AN66" s="290">
        <v>1</v>
      </c>
      <c r="AO66" s="288">
        <v>1</v>
      </c>
      <c r="AP66" s="289">
        <v>0</v>
      </c>
      <c r="AQ66" s="290">
        <v>0</v>
      </c>
      <c r="AR66" s="288">
        <v>0</v>
      </c>
      <c r="AS66" s="289">
        <v>0</v>
      </c>
      <c r="AT66" s="290">
        <v>0</v>
      </c>
      <c r="AU66" s="288">
        <v>0</v>
      </c>
      <c r="AV66" s="289">
        <v>0</v>
      </c>
      <c r="AW66" s="290">
        <v>0</v>
      </c>
      <c r="AX66" s="288">
        <v>0</v>
      </c>
      <c r="AY66" s="289">
        <v>0</v>
      </c>
      <c r="AZ66" s="290">
        <v>4</v>
      </c>
      <c r="BA66" s="288">
        <v>3</v>
      </c>
      <c r="BB66" s="289">
        <v>1</v>
      </c>
      <c r="BC66" s="290">
        <v>2</v>
      </c>
      <c r="BD66" s="288">
        <v>2</v>
      </c>
      <c r="BE66" s="289">
        <v>0</v>
      </c>
      <c r="BF66" s="290">
        <v>0</v>
      </c>
      <c r="BG66" s="288">
        <v>0</v>
      </c>
      <c r="BH66" s="289">
        <v>0</v>
      </c>
      <c r="BI66" s="290">
        <v>12</v>
      </c>
      <c r="BJ66" s="288">
        <v>8</v>
      </c>
      <c r="BK66" s="289">
        <v>4</v>
      </c>
      <c r="BL66" s="290">
        <v>4</v>
      </c>
      <c r="BM66" s="288">
        <v>3</v>
      </c>
      <c r="BN66" s="289">
        <v>1</v>
      </c>
      <c r="BO66" s="290">
        <v>0</v>
      </c>
      <c r="BP66" s="288">
        <v>0</v>
      </c>
      <c r="BQ66" s="289">
        <v>0</v>
      </c>
      <c r="BR66" s="290">
        <v>3</v>
      </c>
      <c r="BS66" s="288">
        <v>3</v>
      </c>
      <c r="BT66" s="289">
        <v>0</v>
      </c>
      <c r="BU66" s="290">
        <v>0</v>
      </c>
      <c r="BV66" s="288">
        <v>0</v>
      </c>
      <c r="BW66" s="289">
        <v>0</v>
      </c>
    </row>
  </sheetData>
  <mergeCells count="24">
    <mergeCell ref="D5:F5"/>
    <mergeCell ref="G5:I5"/>
    <mergeCell ref="J5:L5"/>
    <mergeCell ref="M5:O5"/>
    <mergeCell ref="P5:R5"/>
    <mergeCell ref="S5:U5"/>
    <mergeCell ref="V5:X5"/>
    <mergeCell ref="Y5:AA5"/>
    <mergeCell ref="AB5:AD5"/>
    <mergeCell ref="AE5:AG5"/>
    <mergeCell ref="AH5:AJ5"/>
    <mergeCell ref="AK5:AM5"/>
    <mergeCell ref="AN5:AP5"/>
    <mergeCell ref="AQ5:AS5"/>
    <mergeCell ref="AT5:AV5"/>
    <mergeCell ref="BL5:BN5"/>
    <mergeCell ref="BO5:BQ5"/>
    <mergeCell ref="BR5:BT5"/>
    <mergeCell ref="BU5:BW5"/>
    <mergeCell ref="AW5:AY5"/>
    <mergeCell ref="AZ5:BB5"/>
    <mergeCell ref="BC5:BE5"/>
    <mergeCell ref="BF5:BH5"/>
    <mergeCell ref="BI5:BK5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11</vt:i4>
      </vt:variant>
    </vt:vector>
  </HeadingPairs>
  <TitlesOfParts>
    <vt:vector size="16" baseType="lpstr">
      <vt:lpstr>1-1. 시군별 인구 및 세대현황</vt:lpstr>
      <vt:lpstr>1-2. 읍면동별 인구 및 세대현황</vt:lpstr>
      <vt:lpstr>2-1.시군 연령별총괄(5세)</vt:lpstr>
      <vt:lpstr>2-2.시군 연령별 한국인(각세)</vt:lpstr>
      <vt:lpstr>3. 국적별 외국인 현황</vt:lpstr>
      <vt:lpstr>'3. 국적별 외국인 현황'!DATA_국적별외국인</vt:lpstr>
      <vt:lpstr>'1-2. 읍면동별 인구 및 세대현황'!DATA_세대인구총괄</vt:lpstr>
      <vt:lpstr>'2-1.시군 연령별총괄(5세)'!DATA_세대인구총괄</vt:lpstr>
      <vt:lpstr>'2-2.시군 연령별 한국인(각세)'!DATA_세대인구총괄</vt:lpstr>
      <vt:lpstr>'3. 국적별 외국인 현황'!DATA_세대인구총괄</vt:lpstr>
      <vt:lpstr>'1-2. 읍면동별 인구 및 세대현황'!Print_Titles</vt:lpstr>
      <vt:lpstr>'3. 국적별 외국인 현황'!국적별</vt:lpstr>
      <vt:lpstr>'1-2. 읍면동별 인구 및 세대현황'!세대인구</vt:lpstr>
      <vt:lpstr>'2-1.시군 연령별총괄(5세)'!세대인구</vt:lpstr>
      <vt:lpstr>'2-2.시군 연령별 한국인(각세)'!세대인구</vt:lpstr>
      <vt:lpstr>'3.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user</cp:lastModifiedBy>
  <cp:lastPrinted>2018-05-01T06:59:59Z</cp:lastPrinted>
  <dcterms:created xsi:type="dcterms:W3CDTF">2011-11-04T06:25:43Z</dcterms:created>
  <dcterms:modified xsi:type="dcterms:W3CDTF">2019-10-18T08:37:07Z</dcterms:modified>
</cp:coreProperties>
</file>