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19년\4분기\"/>
    </mc:Choice>
  </mc:AlternateContent>
  <bookViews>
    <workbookView xWindow="0" yWindow="0" windowWidth="28800" windowHeight="12255" tabRatio="855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총괄(5세)" sheetId="127" r:id="rId5"/>
    <sheet name="2-2.시군 연령별 한국인(각세)" sheetId="128" r:id="rId6"/>
    <sheet name="3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세대현황'!$A$6:$ID$364</definedName>
    <definedName name="_xlnm._FilterDatabase" localSheetId="5" hidden="1">'2-2.시군 연령별 한국인(각세)'!$A$7:$IT$187</definedName>
    <definedName name="_xlnm._FilterDatabase" localSheetId="6" hidden="1">'3.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4">'1-2. 읍면동별 인구 및 세대현황'!$B$7:$M$194</definedName>
    <definedName name="DATA_세대인구총괄" localSheetId="5">'1-2. 읍면동별 인구 및 세대현황'!$B$7:$M$194</definedName>
    <definedName name="DATA_세대인구총괄" localSheetId="6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4">'1-2. 읍면동별 인구 및 세대현황'!$B$6:$M$194</definedName>
    <definedName name="세대인구" localSheetId="5">'1-2. 읍면동별 인구 및 세대현황'!$B$6:$M$194</definedName>
    <definedName name="세대인구" localSheetId="6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V122" i="128" l="1"/>
  <c r="BU122" i="128"/>
  <c r="BT122" i="128"/>
  <c r="BS122" i="128"/>
  <c r="BR122" i="128"/>
  <c r="BQ122" i="128"/>
  <c r="BP122" i="128"/>
  <c r="BO122" i="128"/>
  <c r="BN122" i="128"/>
  <c r="BM122" i="128"/>
  <c r="BL122" i="128"/>
  <c r="BK122" i="128"/>
  <c r="BJ122" i="128"/>
  <c r="BI122" i="128"/>
  <c r="BH122" i="128"/>
  <c r="BG122" i="128"/>
  <c r="BF122" i="128"/>
  <c r="BE122" i="128"/>
  <c r="BD122" i="128"/>
  <c r="BC122" i="128"/>
  <c r="BB122" i="128"/>
  <c r="BA122" i="128"/>
  <c r="AZ122" i="128"/>
  <c r="AY122" i="128"/>
  <c r="AX122" i="128"/>
  <c r="AW122" i="128"/>
  <c r="AV122" i="128"/>
  <c r="AU122" i="128"/>
  <c r="AT122" i="128"/>
  <c r="AS122" i="128"/>
  <c r="AR122" i="128"/>
  <c r="AQ122" i="128"/>
  <c r="AP122" i="128"/>
  <c r="AO122" i="128"/>
  <c r="AN122" i="128"/>
  <c r="AM122" i="128"/>
  <c r="AL122" i="128"/>
  <c r="AK122" i="128"/>
  <c r="AJ122" i="128"/>
  <c r="AI122" i="128"/>
  <c r="AH122" i="128"/>
  <c r="AG122" i="128"/>
  <c r="AF122" i="128"/>
  <c r="AE122" i="128"/>
  <c r="AD122" i="128"/>
  <c r="AC122" i="128"/>
  <c r="AB122" i="128"/>
  <c r="AA122" i="128"/>
  <c r="Z122" i="128"/>
  <c r="Y122" i="128"/>
  <c r="X122" i="128"/>
  <c r="W122" i="128"/>
  <c r="V122" i="128"/>
  <c r="U122" i="128"/>
  <c r="T122" i="128"/>
  <c r="S122" i="128"/>
  <c r="R122" i="128"/>
  <c r="Q122" i="128"/>
  <c r="P122" i="128"/>
  <c r="O122" i="128"/>
  <c r="N122" i="128"/>
  <c r="M122" i="128"/>
  <c r="L122" i="128"/>
  <c r="K122" i="128"/>
  <c r="J122" i="128"/>
  <c r="I122" i="128"/>
  <c r="H122" i="128"/>
  <c r="G122" i="128"/>
  <c r="F122" i="128"/>
  <c r="E122" i="128"/>
  <c r="D122" i="128"/>
  <c r="C122" i="128" s="1"/>
  <c r="BV116" i="128"/>
  <c r="BU116" i="128"/>
  <c r="BT116" i="128"/>
  <c r="BS116" i="128"/>
  <c r="BR116" i="128"/>
  <c r="BQ116" i="128"/>
  <c r="BP116" i="128"/>
  <c r="BO116" i="128"/>
  <c r="BN116" i="128"/>
  <c r="BM116" i="128"/>
  <c r="BL116" i="128"/>
  <c r="BK116" i="128"/>
  <c r="BJ116" i="128"/>
  <c r="BI116" i="128"/>
  <c r="BH116" i="128"/>
  <c r="BG116" i="128"/>
  <c r="BF116" i="128"/>
  <c r="BE116" i="128"/>
  <c r="BD116" i="128"/>
  <c r="BC116" i="128"/>
  <c r="BB116" i="128"/>
  <c r="BA116" i="128"/>
  <c r="AZ116" i="128"/>
  <c r="AY116" i="128"/>
  <c r="AX116" i="128"/>
  <c r="AW116" i="128"/>
  <c r="AV116" i="128"/>
  <c r="AU116" i="128"/>
  <c r="AT116" i="128"/>
  <c r="AS116" i="128"/>
  <c r="AR116" i="128"/>
  <c r="AQ116" i="128"/>
  <c r="AP116" i="128"/>
  <c r="AO116" i="128"/>
  <c r="AN116" i="128"/>
  <c r="AM116" i="128"/>
  <c r="AL116" i="128"/>
  <c r="AK116" i="128"/>
  <c r="AJ116" i="128"/>
  <c r="AI116" i="128"/>
  <c r="AH116" i="128"/>
  <c r="AG116" i="128"/>
  <c r="AF116" i="128"/>
  <c r="AE116" i="128"/>
  <c r="AD116" i="128"/>
  <c r="AC116" i="128"/>
  <c r="AB116" i="128"/>
  <c r="AA116" i="128"/>
  <c r="Z116" i="128"/>
  <c r="Y116" i="128"/>
  <c r="X116" i="128"/>
  <c r="W116" i="128"/>
  <c r="V116" i="128"/>
  <c r="U116" i="128"/>
  <c r="T116" i="128"/>
  <c r="S116" i="128"/>
  <c r="R116" i="128"/>
  <c r="Q116" i="128"/>
  <c r="P116" i="128"/>
  <c r="O116" i="128"/>
  <c r="N116" i="128"/>
  <c r="M116" i="128"/>
  <c r="L116" i="128"/>
  <c r="K116" i="128"/>
  <c r="J116" i="128"/>
  <c r="I116" i="128"/>
  <c r="H116" i="128"/>
  <c r="G116" i="128"/>
  <c r="F116" i="128"/>
  <c r="E116" i="128"/>
  <c r="D116" i="128"/>
  <c r="C116" i="128" s="1"/>
  <c r="BV110" i="128"/>
  <c r="BU110" i="128"/>
  <c r="BT110" i="128"/>
  <c r="BS110" i="128"/>
  <c r="BR110" i="128"/>
  <c r="BQ110" i="128"/>
  <c r="BP110" i="128"/>
  <c r="BO110" i="128"/>
  <c r="BN110" i="128"/>
  <c r="BM110" i="128"/>
  <c r="BL110" i="128"/>
  <c r="BK110" i="128"/>
  <c r="BJ110" i="128"/>
  <c r="BI110" i="128"/>
  <c r="BH110" i="128"/>
  <c r="BG110" i="128"/>
  <c r="BF110" i="128"/>
  <c r="BE110" i="128"/>
  <c r="BD110" i="128"/>
  <c r="BC110" i="128"/>
  <c r="BB110" i="128"/>
  <c r="BA110" i="128"/>
  <c r="AZ110" i="128"/>
  <c r="AY110" i="128"/>
  <c r="AX110" i="128"/>
  <c r="AW110" i="128"/>
  <c r="AV110" i="128"/>
  <c r="AU110" i="128"/>
  <c r="AT110" i="128"/>
  <c r="AS110" i="128"/>
  <c r="AR110" i="128"/>
  <c r="AQ110" i="128"/>
  <c r="AP110" i="128"/>
  <c r="AO110" i="128"/>
  <c r="AN110" i="128"/>
  <c r="AM110" i="128"/>
  <c r="AL110" i="128"/>
  <c r="AK110" i="128"/>
  <c r="AJ110" i="128"/>
  <c r="AI110" i="128"/>
  <c r="AH110" i="128"/>
  <c r="AG110" i="128"/>
  <c r="AF110" i="128"/>
  <c r="AE110" i="128"/>
  <c r="AD110" i="128"/>
  <c r="AC110" i="128"/>
  <c r="AB110" i="128"/>
  <c r="AA110" i="128"/>
  <c r="Z110" i="128"/>
  <c r="Y110" i="128"/>
  <c r="X110" i="128"/>
  <c r="W110" i="128"/>
  <c r="V110" i="128"/>
  <c r="U110" i="128"/>
  <c r="T110" i="128"/>
  <c r="S110" i="128"/>
  <c r="R110" i="128"/>
  <c r="Q110" i="128"/>
  <c r="P110" i="128"/>
  <c r="O110" i="128"/>
  <c r="N110" i="128"/>
  <c r="M110" i="128"/>
  <c r="L110" i="128"/>
  <c r="K110" i="128"/>
  <c r="J110" i="128"/>
  <c r="I110" i="128"/>
  <c r="H110" i="128"/>
  <c r="G110" i="128"/>
  <c r="F110" i="128"/>
  <c r="E110" i="128"/>
  <c r="D110" i="128"/>
  <c r="BV104" i="128"/>
  <c r="BU104" i="128"/>
  <c r="BT104" i="128"/>
  <c r="BS104" i="128"/>
  <c r="BR104" i="128"/>
  <c r="BQ104" i="128"/>
  <c r="BP104" i="128"/>
  <c r="BO104" i="128"/>
  <c r="BN104" i="128"/>
  <c r="BM104" i="128"/>
  <c r="BL104" i="128"/>
  <c r="BK104" i="128"/>
  <c r="BJ104" i="128"/>
  <c r="BI104" i="128"/>
  <c r="BH104" i="128"/>
  <c r="BG104" i="128"/>
  <c r="BF104" i="128"/>
  <c r="BE104" i="128"/>
  <c r="BD104" i="128"/>
  <c r="BC104" i="128"/>
  <c r="BB104" i="128"/>
  <c r="BA104" i="128"/>
  <c r="AZ104" i="128"/>
  <c r="AY104" i="128"/>
  <c r="AX104" i="128"/>
  <c r="AW104" i="128"/>
  <c r="AV104" i="128"/>
  <c r="AU104" i="128"/>
  <c r="AT104" i="128"/>
  <c r="AS104" i="128"/>
  <c r="AR104" i="128"/>
  <c r="AQ104" i="128"/>
  <c r="AP104" i="128"/>
  <c r="AO104" i="128"/>
  <c r="AN104" i="128"/>
  <c r="AM104" i="128"/>
  <c r="AL104" i="128"/>
  <c r="AK104" i="128"/>
  <c r="AJ104" i="128"/>
  <c r="AI104" i="128"/>
  <c r="AH104" i="128"/>
  <c r="AG104" i="128"/>
  <c r="AF104" i="128"/>
  <c r="AE104" i="128"/>
  <c r="AD104" i="128"/>
  <c r="AC104" i="128"/>
  <c r="AB104" i="128"/>
  <c r="AA104" i="128"/>
  <c r="Z104" i="128"/>
  <c r="Y104" i="128"/>
  <c r="X104" i="128"/>
  <c r="W104" i="128"/>
  <c r="V104" i="128"/>
  <c r="U104" i="128"/>
  <c r="T104" i="128"/>
  <c r="S104" i="128"/>
  <c r="R104" i="128"/>
  <c r="Q104" i="128"/>
  <c r="P104" i="128"/>
  <c r="O104" i="128"/>
  <c r="N104" i="128"/>
  <c r="M104" i="128"/>
  <c r="L104" i="128"/>
  <c r="K104" i="128"/>
  <c r="J104" i="128"/>
  <c r="I104" i="128"/>
  <c r="H104" i="128"/>
  <c r="G104" i="128"/>
  <c r="F104" i="128"/>
  <c r="E104" i="128"/>
  <c r="D104" i="128"/>
  <c r="BV98" i="128"/>
  <c r="BU98" i="128"/>
  <c r="BT98" i="128"/>
  <c r="BS98" i="128"/>
  <c r="BR98" i="128"/>
  <c r="BQ98" i="128"/>
  <c r="BP98" i="128"/>
  <c r="BO98" i="128"/>
  <c r="BN98" i="128"/>
  <c r="BM98" i="128"/>
  <c r="BL98" i="128"/>
  <c r="BK98" i="128"/>
  <c r="BJ98" i="128"/>
  <c r="BI98" i="128"/>
  <c r="BH98" i="128"/>
  <c r="BG98" i="128"/>
  <c r="BF98" i="128"/>
  <c r="BE98" i="128"/>
  <c r="BD98" i="128"/>
  <c r="BC98" i="128"/>
  <c r="BB98" i="128"/>
  <c r="BA98" i="128"/>
  <c r="AZ98" i="128"/>
  <c r="AY98" i="128"/>
  <c r="AX98" i="128"/>
  <c r="AW98" i="128"/>
  <c r="AV98" i="128"/>
  <c r="AU98" i="128"/>
  <c r="AT98" i="128"/>
  <c r="AS98" i="128"/>
  <c r="AR98" i="128"/>
  <c r="AQ98" i="128"/>
  <c r="AP98" i="128"/>
  <c r="AO98" i="128"/>
  <c r="AN98" i="128"/>
  <c r="AM98" i="128"/>
  <c r="AL98" i="128"/>
  <c r="AK98" i="128"/>
  <c r="AJ98" i="128"/>
  <c r="AI98" i="128"/>
  <c r="AH98" i="128"/>
  <c r="AG98" i="128"/>
  <c r="AF98" i="128"/>
  <c r="AE98" i="128"/>
  <c r="AD98" i="128"/>
  <c r="AC98" i="128"/>
  <c r="AB98" i="128"/>
  <c r="AA98" i="128"/>
  <c r="Z98" i="128"/>
  <c r="Y98" i="128"/>
  <c r="X98" i="128"/>
  <c r="W98" i="128"/>
  <c r="V98" i="128"/>
  <c r="U98" i="128"/>
  <c r="T98" i="128"/>
  <c r="S98" i="128"/>
  <c r="R98" i="128"/>
  <c r="Q98" i="128"/>
  <c r="P98" i="128"/>
  <c r="O98" i="128"/>
  <c r="N98" i="128"/>
  <c r="M98" i="128"/>
  <c r="L98" i="128"/>
  <c r="K98" i="128"/>
  <c r="J98" i="128"/>
  <c r="I98" i="128"/>
  <c r="H98" i="128"/>
  <c r="G98" i="128"/>
  <c r="F98" i="128"/>
  <c r="E98" i="128"/>
  <c r="D98" i="128"/>
  <c r="C98" i="128" s="1"/>
  <c r="BV92" i="128"/>
  <c r="BU92" i="128"/>
  <c r="BT92" i="128"/>
  <c r="BS92" i="128"/>
  <c r="BR92" i="128"/>
  <c r="BQ92" i="128"/>
  <c r="BP92" i="128"/>
  <c r="BO92" i="128"/>
  <c r="BN92" i="128"/>
  <c r="BM92" i="128"/>
  <c r="BL92" i="128"/>
  <c r="BK92" i="128"/>
  <c r="BJ92" i="128"/>
  <c r="BI92" i="128"/>
  <c r="BH92" i="128"/>
  <c r="BG92" i="128"/>
  <c r="BF92" i="128"/>
  <c r="BE92" i="128"/>
  <c r="BD92" i="128"/>
  <c r="BC92" i="128"/>
  <c r="BB92" i="128"/>
  <c r="BA92" i="128"/>
  <c r="AZ92" i="128"/>
  <c r="AY92" i="128"/>
  <c r="AX92" i="128"/>
  <c r="AW92" i="128"/>
  <c r="AV92" i="128"/>
  <c r="AU92" i="128"/>
  <c r="AT92" i="128"/>
  <c r="AS92" i="128"/>
  <c r="AR92" i="128"/>
  <c r="AQ92" i="128"/>
  <c r="AP92" i="128"/>
  <c r="AO92" i="128"/>
  <c r="AN92" i="128"/>
  <c r="AM92" i="128"/>
  <c r="AL92" i="128"/>
  <c r="AK92" i="128"/>
  <c r="AJ92" i="128"/>
  <c r="AI92" i="128"/>
  <c r="AH92" i="128"/>
  <c r="AG92" i="128"/>
  <c r="AF92" i="128"/>
  <c r="AE92" i="128"/>
  <c r="AD92" i="128"/>
  <c r="AC92" i="128"/>
  <c r="AB92" i="128"/>
  <c r="AA92" i="128"/>
  <c r="Z92" i="128"/>
  <c r="Y92" i="128"/>
  <c r="X92" i="128"/>
  <c r="W92" i="128"/>
  <c r="V92" i="128"/>
  <c r="U92" i="128"/>
  <c r="T92" i="128"/>
  <c r="S92" i="128"/>
  <c r="R92" i="128"/>
  <c r="Q92" i="128"/>
  <c r="P92" i="128"/>
  <c r="O92" i="128"/>
  <c r="N92" i="128"/>
  <c r="M92" i="128"/>
  <c r="L92" i="128"/>
  <c r="K92" i="128"/>
  <c r="J92" i="128"/>
  <c r="I92" i="128"/>
  <c r="H92" i="128"/>
  <c r="G92" i="128"/>
  <c r="F92" i="128"/>
  <c r="E92" i="128"/>
  <c r="D92" i="128"/>
  <c r="C92" i="128" s="1"/>
  <c r="BV86" i="128"/>
  <c r="BU86" i="128"/>
  <c r="BT86" i="128"/>
  <c r="BS86" i="128"/>
  <c r="BR86" i="128"/>
  <c r="BQ86" i="128"/>
  <c r="BP86" i="128"/>
  <c r="BO86" i="128"/>
  <c r="BN86" i="128"/>
  <c r="BM86" i="128"/>
  <c r="BL86" i="128"/>
  <c r="BK86" i="128"/>
  <c r="BJ86" i="128"/>
  <c r="BI86" i="128"/>
  <c r="BH86" i="128"/>
  <c r="BG86" i="128"/>
  <c r="BF86" i="128"/>
  <c r="BE86" i="128"/>
  <c r="BD86" i="128"/>
  <c r="BC86" i="128"/>
  <c r="BB86" i="128"/>
  <c r="BA86" i="128"/>
  <c r="AZ86" i="128"/>
  <c r="AY86" i="128"/>
  <c r="AX86" i="128"/>
  <c r="AW86" i="128"/>
  <c r="AV86" i="128"/>
  <c r="AU86" i="128"/>
  <c r="AT86" i="128"/>
  <c r="AS86" i="128"/>
  <c r="AR86" i="128"/>
  <c r="AQ86" i="128"/>
  <c r="AP86" i="128"/>
  <c r="AO86" i="128"/>
  <c r="AN86" i="128"/>
  <c r="AM86" i="128"/>
  <c r="AL86" i="128"/>
  <c r="AK86" i="128"/>
  <c r="AJ86" i="128"/>
  <c r="AI86" i="128"/>
  <c r="AH86" i="128"/>
  <c r="AG86" i="128"/>
  <c r="AF86" i="128"/>
  <c r="AE86" i="128"/>
  <c r="AD86" i="128"/>
  <c r="AC86" i="128"/>
  <c r="AB86" i="128"/>
  <c r="AA86" i="128"/>
  <c r="Z86" i="128"/>
  <c r="Y86" i="128"/>
  <c r="X86" i="128"/>
  <c r="W86" i="128"/>
  <c r="V86" i="128"/>
  <c r="U86" i="128"/>
  <c r="T86" i="128"/>
  <c r="S86" i="128"/>
  <c r="R86" i="128"/>
  <c r="Q86" i="128"/>
  <c r="P86" i="128"/>
  <c r="O86" i="128"/>
  <c r="N86" i="128"/>
  <c r="M86" i="128"/>
  <c r="L86" i="128"/>
  <c r="K86" i="128"/>
  <c r="J86" i="128"/>
  <c r="I86" i="128"/>
  <c r="H86" i="128"/>
  <c r="G86" i="128"/>
  <c r="F86" i="128"/>
  <c r="E86" i="128"/>
  <c r="D86" i="128"/>
  <c r="BV80" i="128"/>
  <c r="BU80" i="128"/>
  <c r="BT80" i="128"/>
  <c r="BS80" i="128"/>
  <c r="BR80" i="128"/>
  <c r="BQ80" i="128"/>
  <c r="BP80" i="128"/>
  <c r="BO80" i="128"/>
  <c r="BN80" i="128"/>
  <c r="BM80" i="128"/>
  <c r="BL80" i="128"/>
  <c r="BK80" i="128"/>
  <c r="BJ80" i="128"/>
  <c r="BI80" i="128"/>
  <c r="BH80" i="128"/>
  <c r="BG80" i="128"/>
  <c r="BF80" i="128"/>
  <c r="BE80" i="128"/>
  <c r="BD80" i="128"/>
  <c r="BC80" i="128"/>
  <c r="BB80" i="128"/>
  <c r="BA80" i="128"/>
  <c r="AZ80" i="128"/>
  <c r="AY80" i="128"/>
  <c r="AX80" i="128"/>
  <c r="AW80" i="128"/>
  <c r="AV80" i="128"/>
  <c r="AU80" i="128"/>
  <c r="AT80" i="128"/>
  <c r="AS80" i="128"/>
  <c r="AR80" i="128"/>
  <c r="AQ80" i="128"/>
  <c r="AP80" i="128"/>
  <c r="AO80" i="128"/>
  <c r="AN80" i="128"/>
  <c r="AM80" i="128"/>
  <c r="AL80" i="128"/>
  <c r="AK80" i="128"/>
  <c r="AJ80" i="128"/>
  <c r="AI80" i="128"/>
  <c r="AH80" i="128"/>
  <c r="AG80" i="128"/>
  <c r="AF80" i="128"/>
  <c r="AE80" i="128"/>
  <c r="AD80" i="128"/>
  <c r="AC80" i="128"/>
  <c r="AB80" i="128"/>
  <c r="AA80" i="128"/>
  <c r="Z80" i="128"/>
  <c r="Y80" i="128"/>
  <c r="X80" i="128"/>
  <c r="W80" i="128"/>
  <c r="V80" i="128"/>
  <c r="U80" i="128"/>
  <c r="T80" i="128"/>
  <c r="S80" i="128"/>
  <c r="R80" i="128"/>
  <c r="Q80" i="128"/>
  <c r="P80" i="128"/>
  <c r="O80" i="128"/>
  <c r="N80" i="128"/>
  <c r="M80" i="128"/>
  <c r="L80" i="128"/>
  <c r="K80" i="128"/>
  <c r="J80" i="128"/>
  <c r="I80" i="128"/>
  <c r="H80" i="128"/>
  <c r="G80" i="128"/>
  <c r="F80" i="128"/>
  <c r="E80" i="128"/>
  <c r="D80" i="128"/>
  <c r="C80" i="128" s="1"/>
  <c r="BV74" i="128"/>
  <c r="BU74" i="128"/>
  <c r="BT74" i="128"/>
  <c r="BS74" i="128"/>
  <c r="BR74" i="128"/>
  <c r="BQ74" i="128"/>
  <c r="BP74" i="128"/>
  <c r="BO74" i="128"/>
  <c r="BN74" i="128"/>
  <c r="BM74" i="128"/>
  <c r="BL74" i="128"/>
  <c r="BK74" i="128"/>
  <c r="BJ74" i="128"/>
  <c r="BI74" i="128"/>
  <c r="BH74" i="128"/>
  <c r="BG74" i="128"/>
  <c r="BF74" i="128"/>
  <c r="BE74" i="128"/>
  <c r="BD74" i="128"/>
  <c r="BC74" i="128"/>
  <c r="BB74" i="128"/>
  <c r="BA74" i="128"/>
  <c r="AZ74" i="128"/>
  <c r="AY74" i="128"/>
  <c r="AX74" i="128"/>
  <c r="AW74" i="128"/>
  <c r="AV74" i="128"/>
  <c r="AU74" i="128"/>
  <c r="AT74" i="128"/>
  <c r="AS74" i="128"/>
  <c r="AR74" i="128"/>
  <c r="AQ74" i="128"/>
  <c r="AP74" i="128"/>
  <c r="AO74" i="128"/>
  <c r="AN74" i="128"/>
  <c r="AM74" i="128"/>
  <c r="AL74" i="128"/>
  <c r="AK74" i="128"/>
  <c r="AJ74" i="128"/>
  <c r="AI74" i="128"/>
  <c r="AH74" i="128"/>
  <c r="AG74" i="128"/>
  <c r="AF74" i="128"/>
  <c r="AE74" i="128"/>
  <c r="AD74" i="128"/>
  <c r="AC74" i="128"/>
  <c r="AB74" i="128"/>
  <c r="AA74" i="128"/>
  <c r="Z74" i="128"/>
  <c r="Y74" i="128"/>
  <c r="X74" i="128"/>
  <c r="W74" i="128"/>
  <c r="V74" i="128"/>
  <c r="U74" i="128"/>
  <c r="T74" i="128"/>
  <c r="S74" i="128"/>
  <c r="R74" i="128"/>
  <c r="Q74" i="128"/>
  <c r="P74" i="128"/>
  <c r="O74" i="128"/>
  <c r="N74" i="128"/>
  <c r="M74" i="128"/>
  <c r="L74" i="128"/>
  <c r="K74" i="128"/>
  <c r="J74" i="128"/>
  <c r="I74" i="128"/>
  <c r="H74" i="128"/>
  <c r="G74" i="128"/>
  <c r="F74" i="128"/>
  <c r="E74" i="128"/>
  <c r="D74" i="128"/>
  <c r="C74" i="128" s="1"/>
  <c r="BV68" i="128"/>
  <c r="BU68" i="128"/>
  <c r="BT68" i="128"/>
  <c r="BS68" i="128"/>
  <c r="BR68" i="128"/>
  <c r="BQ68" i="128"/>
  <c r="BP68" i="128"/>
  <c r="BO68" i="128"/>
  <c r="BN68" i="128"/>
  <c r="BM68" i="128"/>
  <c r="BL68" i="128"/>
  <c r="BK68" i="128"/>
  <c r="BJ68" i="128"/>
  <c r="BI68" i="128"/>
  <c r="BH68" i="128"/>
  <c r="BG68" i="128"/>
  <c r="BF68" i="128"/>
  <c r="BE68" i="128"/>
  <c r="BD68" i="128"/>
  <c r="BC68" i="128"/>
  <c r="BB68" i="128"/>
  <c r="BA68" i="128"/>
  <c r="AZ68" i="128"/>
  <c r="AY68" i="128"/>
  <c r="AX68" i="128"/>
  <c r="AW68" i="128"/>
  <c r="AV68" i="128"/>
  <c r="AU68" i="128"/>
  <c r="AT68" i="128"/>
  <c r="AS68" i="128"/>
  <c r="AR68" i="128"/>
  <c r="AQ68" i="128"/>
  <c r="AP68" i="128"/>
  <c r="AO68" i="128"/>
  <c r="AN68" i="128"/>
  <c r="AM68" i="128"/>
  <c r="AL68" i="128"/>
  <c r="AK68" i="128"/>
  <c r="AJ68" i="128"/>
  <c r="AI68" i="128"/>
  <c r="AH68" i="128"/>
  <c r="AG68" i="128"/>
  <c r="AF68" i="128"/>
  <c r="AE68" i="128"/>
  <c r="AD68" i="128"/>
  <c r="AC68" i="128"/>
  <c r="AB68" i="128"/>
  <c r="AA68" i="128"/>
  <c r="Z68" i="128"/>
  <c r="Y68" i="128"/>
  <c r="X68" i="128"/>
  <c r="W68" i="128"/>
  <c r="V68" i="128"/>
  <c r="U68" i="128"/>
  <c r="T68" i="128"/>
  <c r="S68" i="128"/>
  <c r="R68" i="128"/>
  <c r="Q68" i="128"/>
  <c r="P68" i="128"/>
  <c r="O68" i="128"/>
  <c r="N68" i="128"/>
  <c r="M68" i="128"/>
  <c r="L68" i="128"/>
  <c r="K68" i="128"/>
  <c r="J68" i="128"/>
  <c r="I68" i="128"/>
  <c r="H68" i="128"/>
  <c r="G68" i="128"/>
  <c r="F68" i="128"/>
  <c r="E68" i="128"/>
  <c r="D68" i="128"/>
  <c r="C68" i="128" s="1"/>
  <c r="BV62" i="128"/>
  <c r="BU62" i="128"/>
  <c r="BT62" i="128"/>
  <c r="BS62" i="128"/>
  <c r="BR62" i="128"/>
  <c r="BQ62" i="128"/>
  <c r="BP62" i="128"/>
  <c r="BO62" i="128"/>
  <c r="BN62" i="128"/>
  <c r="BM62" i="128"/>
  <c r="BL62" i="128"/>
  <c r="BK62" i="128"/>
  <c r="BJ62" i="128"/>
  <c r="BI62" i="128"/>
  <c r="BH62" i="128"/>
  <c r="BG62" i="128"/>
  <c r="BF62" i="128"/>
  <c r="BE62" i="128"/>
  <c r="BD62" i="128"/>
  <c r="BC62" i="128"/>
  <c r="BB62" i="128"/>
  <c r="BA62" i="128"/>
  <c r="AZ62" i="128"/>
  <c r="AY62" i="128"/>
  <c r="AX62" i="128"/>
  <c r="AW62" i="128"/>
  <c r="AV62" i="128"/>
  <c r="AU62" i="128"/>
  <c r="AT62" i="128"/>
  <c r="AS62" i="128"/>
  <c r="AR62" i="128"/>
  <c r="AQ62" i="128"/>
  <c r="AP62" i="128"/>
  <c r="AO62" i="128"/>
  <c r="AN62" i="128"/>
  <c r="AM62" i="128"/>
  <c r="AL62" i="128"/>
  <c r="AK62" i="128"/>
  <c r="AJ62" i="128"/>
  <c r="AI62" i="128"/>
  <c r="AH62" i="128"/>
  <c r="AG62" i="128"/>
  <c r="AF62" i="128"/>
  <c r="AE62" i="128"/>
  <c r="AD62" i="128"/>
  <c r="AC62" i="128"/>
  <c r="AB62" i="128"/>
  <c r="AA62" i="128"/>
  <c r="Z62" i="128"/>
  <c r="Y62" i="128"/>
  <c r="X62" i="128"/>
  <c r="W62" i="128"/>
  <c r="V62" i="128"/>
  <c r="U62" i="128"/>
  <c r="T62" i="128"/>
  <c r="S62" i="128"/>
  <c r="R62" i="128"/>
  <c r="Q62" i="128"/>
  <c r="P62" i="128"/>
  <c r="O62" i="128"/>
  <c r="N62" i="128"/>
  <c r="M62" i="128"/>
  <c r="L62" i="128"/>
  <c r="K62" i="128"/>
  <c r="J62" i="128"/>
  <c r="I62" i="128"/>
  <c r="H62" i="128"/>
  <c r="G62" i="128"/>
  <c r="F62" i="128"/>
  <c r="E62" i="128"/>
  <c r="D62" i="128"/>
  <c r="BV56" i="128"/>
  <c r="BU56" i="128"/>
  <c r="BT56" i="128"/>
  <c r="BS56" i="128"/>
  <c r="BR56" i="128"/>
  <c r="BQ56" i="128"/>
  <c r="BP56" i="128"/>
  <c r="BO56" i="128"/>
  <c r="BN56" i="128"/>
  <c r="BM56" i="128"/>
  <c r="BL56" i="128"/>
  <c r="BK56" i="128"/>
  <c r="BJ56" i="128"/>
  <c r="BI56" i="128"/>
  <c r="BH56" i="128"/>
  <c r="BG56" i="128"/>
  <c r="BF56" i="128"/>
  <c r="BE56" i="128"/>
  <c r="BD56" i="128"/>
  <c r="BC56" i="128"/>
  <c r="BB56" i="128"/>
  <c r="BA56" i="128"/>
  <c r="AZ56" i="128"/>
  <c r="AY56" i="128"/>
  <c r="AX56" i="128"/>
  <c r="AW56" i="128"/>
  <c r="AV56" i="128"/>
  <c r="AU56" i="128"/>
  <c r="AT56" i="128"/>
  <c r="AS56" i="128"/>
  <c r="AR56" i="128"/>
  <c r="AQ56" i="128"/>
  <c r="AP56" i="128"/>
  <c r="AO56" i="128"/>
  <c r="AN56" i="128"/>
  <c r="AM56" i="128"/>
  <c r="AL56" i="128"/>
  <c r="AK56" i="128"/>
  <c r="AJ56" i="128"/>
  <c r="AI56" i="128"/>
  <c r="AH56" i="128"/>
  <c r="AG56" i="128"/>
  <c r="AF56" i="128"/>
  <c r="AE56" i="128"/>
  <c r="AD56" i="128"/>
  <c r="AC56" i="128"/>
  <c r="AB56" i="128"/>
  <c r="AA56" i="128"/>
  <c r="Z56" i="128"/>
  <c r="Y56" i="128"/>
  <c r="X56" i="128"/>
  <c r="W56" i="128"/>
  <c r="V56" i="128"/>
  <c r="U56" i="128"/>
  <c r="T56" i="128"/>
  <c r="S56" i="128"/>
  <c r="R56" i="128"/>
  <c r="Q56" i="128"/>
  <c r="P56" i="128"/>
  <c r="O56" i="128"/>
  <c r="N56" i="128"/>
  <c r="M56" i="128"/>
  <c r="L56" i="128"/>
  <c r="K56" i="128"/>
  <c r="J56" i="128"/>
  <c r="I56" i="128"/>
  <c r="H56" i="128"/>
  <c r="G56" i="128"/>
  <c r="F56" i="128"/>
  <c r="E56" i="128"/>
  <c r="D56" i="128"/>
  <c r="C56" i="128" s="1"/>
  <c r="BV50" i="128"/>
  <c r="BU50" i="128"/>
  <c r="BT50" i="128"/>
  <c r="BS50" i="128"/>
  <c r="BR50" i="128"/>
  <c r="BQ50" i="128"/>
  <c r="BP50" i="128"/>
  <c r="BO50" i="128"/>
  <c r="BN50" i="128"/>
  <c r="BM50" i="128"/>
  <c r="BL50" i="128"/>
  <c r="BK50" i="128"/>
  <c r="BJ50" i="128"/>
  <c r="BI50" i="128"/>
  <c r="BH50" i="128"/>
  <c r="BG50" i="128"/>
  <c r="BF50" i="128"/>
  <c r="BE50" i="128"/>
  <c r="BD50" i="128"/>
  <c r="BC50" i="128"/>
  <c r="BB50" i="128"/>
  <c r="BA50" i="128"/>
  <c r="AZ50" i="128"/>
  <c r="AY50" i="128"/>
  <c r="AX50" i="128"/>
  <c r="AW50" i="128"/>
  <c r="AV50" i="128"/>
  <c r="AU50" i="128"/>
  <c r="AT50" i="128"/>
  <c r="AS50" i="128"/>
  <c r="AR50" i="128"/>
  <c r="AQ50" i="128"/>
  <c r="AP50" i="128"/>
  <c r="AO50" i="128"/>
  <c r="AN50" i="128"/>
  <c r="AM50" i="128"/>
  <c r="AL50" i="128"/>
  <c r="AK50" i="128"/>
  <c r="AJ50" i="128"/>
  <c r="AI50" i="128"/>
  <c r="AH50" i="128"/>
  <c r="AG50" i="128"/>
  <c r="AF50" i="128"/>
  <c r="AE50" i="128"/>
  <c r="AD50" i="128"/>
  <c r="AC50" i="128"/>
  <c r="AB50" i="128"/>
  <c r="AA50" i="128"/>
  <c r="Z50" i="128"/>
  <c r="Y50" i="128"/>
  <c r="X50" i="128"/>
  <c r="W50" i="128"/>
  <c r="V50" i="128"/>
  <c r="U50" i="128"/>
  <c r="T50" i="128"/>
  <c r="S50" i="128"/>
  <c r="R50" i="128"/>
  <c r="Q50" i="128"/>
  <c r="P50" i="128"/>
  <c r="O50" i="128"/>
  <c r="N50" i="128"/>
  <c r="M50" i="128"/>
  <c r="L50" i="128"/>
  <c r="K50" i="128"/>
  <c r="J50" i="128"/>
  <c r="I50" i="128"/>
  <c r="H50" i="128"/>
  <c r="G50" i="128"/>
  <c r="F50" i="128"/>
  <c r="E50" i="128"/>
  <c r="D50" i="128"/>
  <c r="C50" i="128" s="1"/>
  <c r="BV44" i="128"/>
  <c r="BU44" i="128"/>
  <c r="BT44" i="128"/>
  <c r="BS44" i="128"/>
  <c r="BR44" i="128"/>
  <c r="BQ44" i="128"/>
  <c r="BP44" i="128"/>
  <c r="BO44" i="128"/>
  <c r="BN44" i="128"/>
  <c r="BM44" i="128"/>
  <c r="BL44" i="128"/>
  <c r="BK44" i="128"/>
  <c r="BJ44" i="128"/>
  <c r="BI44" i="128"/>
  <c r="BH44" i="128"/>
  <c r="BG44" i="128"/>
  <c r="BF44" i="128"/>
  <c r="BE44" i="128"/>
  <c r="BD44" i="128"/>
  <c r="BC44" i="128"/>
  <c r="BB44" i="128"/>
  <c r="BA44" i="128"/>
  <c r="AZ44" i="128"/>
  <c r="AY44" i="128"/>
  <c r="AX44" i="128"/>
  <c r="AW44" i="128"/>
  <c r="AV44" i="128"/>
  <c r="AU44" i="128"/>
  <c r="AT44" i="128"/>
  <c r="AS44" i="128"/>
  <c r="AR44" i="128"/>
  <c r="AQ44" i="128"/>
  <c r="AP44" i="128"/>
  <c r="AO44" i="128"/>
  <c r="AN44" i="128"/>
  <c r="AM44" i="128"/>
  <c r="AL44" i="128"/>
  <c r="AK44" i="128"/>
  <c r="AJ44" i="128"/>
  <c r="AI44" i="128"/>
  <c r="AH44" i="128"/>
  <c r="AG44" i="128"/>
  <c r="AF44" i="128"/>
  <c r="AE44" i="128"/>
  <c r="AD44" i="128"/>
  <c r="AC44" i="128"/>
  <c r="AB44" i="128"/>
  <c r="AA44" i="128"/>
  <c r="Z44" i="128"/>
  <c r="Y44" i="128"/>
  <c r="X44" i="128"/>
  <c r="W44" i="128"/>
  <c r="V44" i="128"/>
  <c r="U44" i="128"/>
  <c r="T44" i="128"/>
  <c r="S44" i="128"/>
  <c r="R44" i="128"/>
  <c r="Q44" i="128"/>
  <c r="P44" i="128"/>
  <c r="O44" i="128"/>
  <c r="N44" i="128"/>
  <c r="M44" i="128"/>
  <c r="L44" i="128"/>
  <c r="K44" i="128"/>
  <c r="J44" i="128"/>
  <c r="I44" i="128"/>
  <c r="H44" i="128"/>
  <c r="G44" i="128"/>
  <c r="F44" i="128"/>
  <c r="E44" i="128"/>
  <c r="D44" i="128"/>
  <c r="C44" i="128" s="1"/>
  <c r="BV38" i="128"/>
  <c r="BU38" i="128"/>
  <c r="BT38" i="128"/>
  <c r="BS38" i="128"/>
  <c r="BR38" i="128"/>
  <c r="BQ38" i="128"/>
  <c r="BP38" i="128"/>
  <c r="BO38" i="128"/>
  <c r="BN38" i="128"/>
  <c r="BM38" i="128"/>
  <c r="BL38" i="128"/>
  <c r="BK38" i="128"/>
  <c r="BJ38" i="128"/>
  <c r="BI38" i="128"/>
  <c r="BH38" i="128"/>
  <c r="BG38" i="128"/>
  <c r="BF38" i="128"/>
  <c r="BE38" i="128"/>
  <c r="BD38" i="128"/>
  <c r="BC38" i="128"/>
  <c r="BB38" i="128"/>
  <c r="BA38" i="128"/>
  <c r="AZ38" i="128"/>
  <c r="AY38" i="128"/>
  <c r="AX38" i="128"/>
  <c r="AW38" i="128"/>
  <c r="AV38" i="128"/>
  <c r="AU38" i="128"/>
  <c r="AT38" i="128"/>
  <c r="AS38" i="128"/>
  <c r="AR38" i="128"/>
  <c r="AQ38" i="128"/>
  <c r="AP38" i="128"/>
  <c r="AO38" i="128"/>
  <c r="AN38" i="128"/>
  <c r="AM38" i="128"/>
  <c r="AL38" i="128"/>
  <c r="AK38" i="128"/>
  <c r="AJ38" i="128"/>
  <c r="AI38" i="128"/>
  <c r="AH38" i="128"/>
  <c r="AG38" i="128"/>
  <c r="AF38" i="128"/>
  <c r="AE38" i="128"/>
  <c r="AD38" i="128"/>
  <c r="AC38" i="128"/>
  <c r="AB38" i="128"/>
  <c r="AA38" i="128"/>
  <c r="Z38" i="128"/>
  <c r="Y38" i="128"/>
  <c r="X38" i="128"/>
  <c r="W38" i="128"/>
  <c r="V38" i="128"/>
  <c r="U38" i="128"/>
  <c r="T38" i="128"/>
  <c r="S38" i="128"/>
  <c r="R38" i="128"/>
  <c r="Q38" i="128"/>
  <c r="P38" i="128"/>
  <c r="O38" i="128"/>
  <c r="N38" i="128"/>
  <c r="M38" i="128"/>
  <c r="L38" i="128"/>
  <c r="K38" i="128"/>
  <c r="J38" i="128"/>
  <c r="I38" i="128"/>
  <c r="H38" i="128"/>
  <c r="G38" i="128"/>
  <c r="F38" i="128"/>
  <c r="E38" i="128"/>
  <c r="D38" i="128"/>
  <c r="BV32" i="128"/>
  <c r="BU32" i="128"/>
  <c r="BT32" i="128"/>
  <c r="BS32" i="128"/>
  <c r="BR32" i="128"/>
  <c r="BQ32" i="128"/>
  <c r="BP32" i="128"/>
  <c r="BO32" i="128"/>
  <c r="BN32" i="128"/>
  <c r="BM32" i="128"/>
  <c r="BL32" i="128"/>
  <c r="BK32" i="128"/>
  <c r="BJ32" i="128"/>
  <c r="BI32" i="128"/>
  <c r="BH32" i="128"/>
  <c r="BG32" i="128"/>
  <c r="BF32" i="128"/>
  <c r="BE32" i="128"/>
  <c r="BD32" i="128"/>
  <c r="BC32" i="128"/>
  <c r="BB32" i="128"/>
  <c r="BA32" i="128"/>
  <c r="AZ32" i="128"/>
  <c r="AY32" i="128"/>
  <c r="AX32" i="128"/>
  <c r="AW32" i="128"/>
  <c r="AV32" i="128"/>
  <c r="AU32" i="128"/>
  <c r="AT32" i="128"/>
  <c r="AS32" i="128"/>
  <c r="AR32" i="128"/>
  <c r="AQ32" i="128"/>
  <c r="AP32" i="128"/>
  <c r="AO32" i="128"/>
  <c r="AN32" i="128"/>
  <c r="AM32" i="128"/>
  <c r="AL32" i="128"/>
  <c r="AK32" i="128"/>
  <c r="AJ32" i="128"/>
  <c r="AI32" i="128"/>
  <c r="AH32" i="128"/>
  <c r="AG32" i="128"/>
  <c r="AF32" i="128"/>
  <c r="AE32" i="128"/>
  <c r="AD32" i="128"/>
  <c r="AC32" i="128"/>
  <c r="AB32" i="128"/>
  <c r="AA32" i="128"/>
  <c r="Z32" i="128"/>
  <c r="Y32" i="128"/>
  <c r="X32" i="128"/>
  <c r="W32" i="128"/>
  <c r="V32" i="128"/>
  <c r="U32" i="128"/>
  <c r="T32" i="128"/>
  <c r="S32" i="128"/>
  <c r="R32" i="128"/>
  <c r="Q32" i="128"/>
  <c r="P32" i="128"/>
  <c r="O32" i="128"/>
  <c r="N32" i="128"/>
  <c r="M32" i="128"/>
  <c r="L32" i="128"/>
  <c r="K32" i="128"/>
  <c r="J32" i="128"/>
  <c r="I32" i="128"/>
  <c r="H32" i="128"/>
  <c r="G32" i="128"/>
  <c r="F32" i="128"/>
  <c r="E32" i="128"/>
  <c r="D32" i="128"/>
  <c r="C32" i="128" s="1"/>
  <c r="BV26" i="128"/>
  <c r="BU26" i="128"/>
  <c r="BT26" i="128"/>
  <c r="BS26" i="128"/>
  <c r="BR26" i="128"/>
  <c r="BQ26" i="128"/>
  <c r="BP26" i="128"/>
  <c r="BO26" i="128"/>
  <c r="BO7" i="128" s="1"/>
  <c r="BN26" i="128"/>
  <c r="BM26" i="128"/>
  <c r="BL26" i="128"/>
  <c r="BK26" i="128"/>
  <c r="BK7" i="128" s="1"/>
  <c r="BJ26" i="128"/>
  <c r="BI26" i="128"/>
  <c r="BH26" i="128"/>
  <c r="BG26" i="128"/>
  <c r="BG7" i="128" s="1"/>
  <c r="BF26" i="128"/>
  <c r="BE26" i="128"/>
  <c r="BD26" i="128"/>
  <c r="BC26" i="128"/>
  <c r="BC7" i="128" s="1"/>
  <c r="BB26" i="128"/>
  <c r="BA26" i="128"/>
  <c r="AZ26" i="128"/>
  <c r="AY26" i="128"/>
  <c r="AY7" i="128" s="1"/>
  <c r="AX26" i="128"/>
  <c r="AW26" i="128"/>
  <c r="AV26" i="128"/>
  <c r="AU26" i="128"/>
  <c r="AU7" i="128" s="1"/>
  <c r="AT26" i="128"/>
  <c r="AS26" i="128"/>
  <c r="AR26" i="128"/>
  <c r="AQ26" i="128"/>
  <c r="AQ7" i="128" s="1"/>
  <c r="AP26" i="128"/>
  <c r="AO26" i="128"/>
  <c r="AN26" i="128"/>
  <c r="AM26" i="128"/>
  <c r="AM7" i="128" s="1"/>
  <c r="AL26" i="128"/>
  <c r="AK26" i="128"/>
  <c r="AJ26" i="128"/>
  <c r="AI26" i="128"/>
  <c r="AI7" i="128" s="1"/>
  <c r="AH26" i="128"/>
  <c r="AG26" i="128"/>
  <c r="AF26" i="128"/>
  <c r="AE26" i="128"/>
  <c r="AE7" i="128" s="1"/>
  <c r="AD26" i="128"/>
  <c r="AC26" i="128"/>
  <c r="AB26" i="128"/>
  <c r="AA26" i="128"/>
  <c r="AA7" i="128" s="1"/>
  <c r="Z26" i="128"/>
  <c r="Y26" i="128"/>
  <c r="X26" i="128"/>
  <c r="W26" i="128"/>
  <c r="W7" i="128" s="1"/>
  <c r="V26" i="128"/>
  <c r="U26" i="128"/>
  <c r="T26" i="128"/>
  <c r="S26" i="128"/>
  <c r="S7" i="128" s="1"/>
  <c r="R26" i="128"/>
  <c r="Q26" i="128"/>
  <c r="P26" i="128"/>
  <c r="O26" i="128"/>
  <c r="O7" i="128" s="1"/>
  <c r="N26" i="128"/>
  <c r="M26" i="128"/>
  <c r="L26" i="128"/>
  <c r="K26" i="128"/>
  <c r="J26" i="128"/>
  <c r="I26" i="128"/>
  <c r="H26" i="128"/>
  <c r="G26" i="128"/>
  <c r="F26" i="128"/>
  <c r="E26" i="128"/>
  <c r="D26" i="128"/>
  <c r="C26" i="128" s="1"/>
  <c r="BV20" i="128"/>
  <c r="BU20" i="128"/>
  <c r="BT20" i="128"/>
  <c r="BS20" i="128"/>
  <c r="BR20" i="128"/>
  <c r="BQ20" i="128"/>
  <c r="BP20" i="128"/>
  <c r="BO20" i="128"/>
  <c r="BN20" i="128"/>
  <c r="BM20" i="128"/>
  <c r="BL20" i="128"/>
  <c r="BK20" i="128"/>
  <c r="BJ20" i="128"/>
  <c r="BI20" i="128"/>
  <c r="BH20" i="128"/>
  <c r="BG20" i="128"/>
  <c r="BF20" i="128"/>
  <c r="BE20" i="128"/>
  <c r="BD20" i="128"/>
  <c r="BC20" i="128"/>
  <c r="BB20" i="128"/>
  <c r="BA20" i="128"/>
  <c r="AZ20" i="128"/>
  <c r="AY20" i="128"/>
  <c r="AX20" i="128"/>
  <c r="AW20" i="128"/>
  <c r="AV20" i="128"/>
  <c r="AU20" i="128"/>
  <c r="AT20" i="128"/>
  <c r="AS20" i="128"/>
  <c r="AR20" i="128"/>
  <c r="AQ20" i="128"/>
  <c r="AP20" i="128"/>
  <c r="AO20" i="128"/>
  <c r="AN20" i="128"/>
  <c r="AM20" i="128"/>
  <c r="AL20" i="128"/>
  <c r="AK20" i="128"/>
  <c r="AJ20" i="128"/>
  <c r="AI20" i="128"/>
  <c r="AH20" i="128"/>
  <c r="AG20" i="128"/>
  <c r="AF20" i="128"/>
  <c r="AE20" i="128"/>
  <c r="AD20" i="128"/>
  <c r="AC20" i="128"/>
  <c r="AB20" i="128"/>
  <c r="AA20" i="128"/>
  <c r="Z20" i="128"/>
  <c r="Y20" i="128"/>
  <c r="X20" i="128"/>
  <c r="W20" i="128"/>
  <c r="V20" i="128"/>
  <c r="U20" i="128"/>
  <c r="T20" i="128"/>
  <c r="S20" i="128"/>
  <c r="R20" i="128"/>
  <c r="Q20" i="128"/>
  <c r="P20" i="128"/>
  <c r="O20" i="128"/>
  <c r="N20" i="128"/>
  <c r="M20" i="128"/>
  <c r="L20" i="128"/>
  <c r="K20" i="128"/>
  <c r="K7" i="128" s="1"/>
  <c r="J20" i="128"/>
  <c r="J7" i="128" s="1"/>
  <c r="I20" i="128"/>
  <c r="H20" i="128"/>
  <c r="G20" i="128"/>
  <c r="G7" i="128" s="1"/>
  <c r="F20" i="128"/>
  <c r="F7" i="128" s="1"/>
  <c r="E20" i="128"/>
  <c r="D20" i="128"/>
  <c r="C20" i="128" s="1"/>
  <c r="BV14" i="128"/>
  <c r="BU14" i="128"/>
  <c r="BT14" i="128"/>
  <c r="BS14" i="128"/>
  <c r="BR14" i="128"/>
  <c r="BQ14" i="128"/>
  <c r="BP14" i="128"/>
  <c r="BO14" i="128"/>
  <c r="BN14" i="128"/>
  <c r="BM14" i="128"/>
  <c r="BL14" i="128"/>
  <c r="BK14" i="128"/>
  <c r="BJ14" i="128"/>
  <c r="BI14" i="128"/>
  <c r="BH14" i="128"/>
  <c r="BG14" i="128"/>
  <c r="BF14" i="128"/>
  <c r="BE14" i="128"/>
  <c r="BD14" i="128"/>
  <c r="BC14" i="128"/>
  <c r="BB14" i="128"/>
  <c r="BA14" i="128"/>
  <c r="AZ14" i="128"/>
  <c r="AY14" i="128"/>
  <c r="AX14" i="128"/>
  <c r="AW14" i="128"/>
  <c r="AV14" i="128"/>
  <c r="AU14" i="128"/>
  <c r="AT14" i="128"/>
  <c r="AS14" i="128"/>
  <c r="AR14" i="128"/>
  <c r="AQ14" i="128"/>
  <c r="AP14" i="128"/>
  <c r="AO14" i="128"/>
  <c r="AN14" i="128"/>
  <c r="AM14" i="128"/>
  <c r="AL14" i="128"/>
  <c r="AK14" i="128"/>
  <c r="AJ14" i="128"/>
  <c r="AI14" i="128"/>
  <c r="AH14" i="128"/>
  <c r="AG14" i="128"/>
  <c r="AF14" i="128"/>
  <c r="AE14" i="128"/>
  <c r="AD14" i="128"/>
  <c r="AC14" i="128"/>
  <c r="AB14" i="128"/>
  <c r="AA14" i="128"/>
  <c r="Z14" i="128"/>
  <c r="Y14" i="128"/>
  <c r="X14" i="128"/>
  <c r="W14" i="128"/>
  <c r="V14" i="128"/>
  <c r="U14" i="128"/>
  <c r="T14" i="128"/>
  <c r="S14" i="128"/>
  <c r="R14" i="128"/>
  <c r="Q14" i="128"/>
  <c r="P14" i="128"/>
  <c r="O14" i="128"/>
  <c r="N14" i="128"/>
  <c r="M14" i="128"/>
  <c r="L14" i="128"/>
  <c r="K14" i="128"/>
  <c r="J14" i="128"/>
  <c r="I14" i="128"/>
  <c r="H14" i="128"/>
  <c r="G14" i="128"/>
  <c r="F14" i="128"/>
  <c r="E14" i="128"/>
  <c r="D14" i="128"/>
  <c r="BV8" i="128"/>
  <c r="BV7" i="128" s="1"/>
  <c r="BU8" i="128"/>
  <c r="BU7" i="128" s="1"/>
  <c r="BT8" i="128"/>
  <c r="BT7" i="128" s="1"/>
  <c r="BS8" i="128"/>
  <c r="BR8" i="128"/>
  <c r="BR7" i="128" s="1"/>
  <c r="BQ8" i="128"/>
  <c r="BP8" i="128"/>
  <c r="BP7" i="128" s="1"/>
  <c r="BO8" i="128"/>
  <c r="BN8" i="128"/>
  <c r="BM8" i="128"/>
  <c r="BM7" i="128" s="1"/>
  <c r="BL8" i="128"/>
  <c r="BL7" i="128" s="1"/>
  <c r="BK8" i="128"/>
  <c r="BJ8" i="128"/>
  <c r="BI8" i="128"/>
  <c r="BI7" i="128" s="1"/>
  <c r="BH8" i="128"/>
  <c r="BH7" i="128" s="1"/>
  <c r="BG8" i="128"/>
  <c r="BF8" i="128"/>
  <c r="BE8" i="128"/>
  <c r="BE7" i="128" s="1"/>
  <c r="BD8" i="128"/>
  <c r="BD7" i="128" s="1"/>
  <c r="BC8" i="128"/>
  <c r="BB8" i="128"/>
  <c r="BA8" i="128"/>
  <c r="BA7" i="128" s="1"/>
  <c r="AZ8" i="128"/>
  <c r="AZ7" i="128" s="1"/>
  <c r="AY8" i="128"/>
  <c r="AX8" i="128"/>
  <c r="AW8" i="128"/>
  <c r="AW7" i="128" s="1"/>
  <c r="AV8" i="128"/>
  <c r="AV7" i="128" s="1"/>
  <c r="AU8" i="128"/>
  <c r="AT8" i="128"/>
  <c r="AS8" i="128"/>
  <c r="AS7" i="128" s="1"/>
  <c r="AR8" i="128"/>
  <c r="AR7" i="128" s="1"/>
  <c r="AQ8" i="128"/>
  <c r="AP8" i="128"/>
  <c r="AO8" i="128"/>
  <c r="AO7" i="128" s="1"/>
  <c r="AN8" i="128"/>
  <c r="AN7" i="128" s="1"/>
  <c r="AM8" i="128"/>
  <c r="AL8" i="128"/>
  <c r="AK8" i="128"/>
  <c r="AK7" i="128" s="1"/>
  <c r="AJ8" i="128"/>
  <c r="AJ7" i="128" s="1"/>
  <c r="AI8" i="128"/>
  <c r="AH8" i="128"/>
  <c r="AG8" i="128"/>
  <c r="AG7" i="128" s="1"/>
  <c r="AF8" i="128"/>
  <c r="AF7" i="128" s="1"/>
  <c r="AE8" i="128"/>
  <c r="AD8" i="128"/>
  <c r="AC8" i="128"/>
  <c r="AC7" i="128" s="1"/>
  <c r="AB8" i="128"/>
  <c r="AB7" i="128" s="1"/>
  <c r="AA8" i="128"/>
  <c r="Z8" i="128"/>
  <c r="Y8" i="128"/>
  <c r="Y7" i="128" s="1"/>
  <c r="X8" i="128"/>
  <c r="X7" i="128" s="1"/>
  <c r="W8" i="128"/>
  <c r="V8" i="128"/>
  <c r="U8" i="128"/>
  <c r="U7" i="128" s="1"/>
  <c r="T8" i="128"/>
  <c r="T7" i="128" s="1"/>
  <c r="S8" i="128"/>
  <c r="R8" i="128"/>
  <c r="Q8" i="128"/>
  <c r="Q7" i="128" s="1"/>
  <c r="P8" i="128"/>
  <c r="P7" i="128" s="1"/>
  <c r="O8" i="128"/>
  <c r="N8" i="128"/>
  <c r="M8" i="128"/>
  <c r="M7" i="128" s="1"/>
  <c r="L8" i="128"/>
  <c r="K8" i="128"/>
  <c r="J8" i="128"/>
  <c r="I8" i="128"/>
  <c r="H8" i="128"/>
  <c r="H7" i="128" s="1"/>
  <c r="G8" i="128"/>
  <c r="F8" i="128"/>
  <c r="E8" i="128"/>
  <c r="D8" i="128"/>
  <c r="C8" i="128" s="1"/>
  <c r="BS7" i="128"/>
  <c r="BN7" i="128"/>
  <c r="BJ7" i="128"/>
  <c r="BF7" i="128"/>
  <c r="BB7" i="128"/>
  <c r="AX7" i="128"/>
  <c r="AT7" i="128"/>
  <c r="AP7" i="128"/>
  <c r="AL7" i="128"/>
  <c r="AH7" i="128"/>
  <c r="AD7" i="128"/>
  <c r="Z7" i="128"/>
  <c r="V7" i="128"/>
  <c r="R7" i="128"/>
  <c r="N7" i="128"/>
  <c r="I7" i="128"/>
  <c r="E7" i="128"/>
  <c r="D7" i="128" l="1"/>
  <c r="BQ7" i="128"/>
  <c r="L7" i="128"/>
  <c r="C14" i="128"/>
  <c r="C38" i="128"/>
  <c r="C62" i="128"/>
  <c r="C86" i="128"/>
  <c r="C110" i="128"/>
  <c r="C104" i="128"/>
  <c r="C7" i="128" l="1"/>
  <c r="O75" i="127"/>
  <c r="O74" i="127"/>
  <c r="O73" i="127"/>
  <c r="O72" i="127"/>
  <c r="O71" i="127"/>
  <c r="O70" i="127"/>
  <c r="O69" i="127"/>
  <c r="O68" i="127"/>
  <c r="O67" i="127"/>
  <c r="O66" i="127"/>
  <c r="O65" i="127"/>
  <c r="O64" i="127"/>
  <c r="O63" i="127"/>
  <c r="O62" i="127"/>
  <c r="O61" i="127"/>
  <c r="O60" i="127"/>
  <c r="O59" i="127"/>
  <c r="O58" i="127"/>
  <c r="O57" i="127"/>
  <c r="O56" i="127"/>
  <c r="O55" i="127"/>
  <c r="AV75" i="127" l="1"/>
  <c r="AV74" i="127"/>
  <c r="AV73" i="127"/>
  <c r="AV72" i="127"/>
  <c r="AV71" i="127"/>
  <c r="AV70" i="127"/>
  <c r="AV69" i="127"/>
  <c r="AV68" i="127"/>
  <c r="AV67" i="127"/>
  <c r="AV66" i="127"/>
  <c r="AV65" i="127"/>
  <c r="AV64" i="127"/>
  <c r="AV63" i="127"/>
  <c r="AV62" i="127"/>
  <c r="AV61" i="127"/>
  <c r="AV60" i="127"/>
  <c r="AV59" i="127"/>
  <c r="AV58" i="127"/>
  <c r="AV57" i="127"/>
  <c r="AV56" i="127"/>
  <c r="AV55" i="127"/>
  <c r="L75" i="127" l="1"/>
  <c r="L74" i="127"/>
  <c r="L73" i="127"/>
  <c r="L72" i="127"/>
  <c r="L71" i="127"/>
  <c r="L70" i="127"/>
  <c r="L69" i="127"/>
  <c r="L68" i="127"/>
  <c r="L67" i="127"/>
  <c r="L66" i="127"/>
  <c r="L65" i="127"/>
  <c r="L64" i="127"/>
  <c r="L63" i="127"/>
  <c r="L62" i="127"/>
  <c r="L61" i="127"/>
  <c r="L60" i="127"/>
  <c r="L59" i="127"/>
  <c r="L58" i="127"/>
  <c r="L57" i="127"/>
  <c r="L56" i="127"/>
  <c r="L55" i="127"/>
  <c r="K9" i="124" l="1"/>
  <c r="L9" i="124"/>
  <c r="J10" i="124"/>
  <c r="J11" i="124"/>
  <c r="J12" i="124"/>
  <c r="J13" i="124"/>
  <c r="J14" i="124"/>
  <c r="J15" i="124"/>
  <c r="J16" i="124"/>
  <c r="J17" i="124"/>
  <c r="J18" i="124"/>
  <c r="J19" i="124"/>
  <c r="J20" i="124"/>
  <c r="J21" i="124"/>
  <c r="J22" i="124"/>
  <c r="J23" i="124"/>
  <c r="K24" i="124"/>
  <c r="L24" i="124"/>
  <c r="J25" i="124"/>
  <c r="J26" i="124"/>
  <c r="J27" i="124"/>
  <c r="J28" i="124"/>
  <c r="J29" i="124"/>
  <c r="J30" i="124"/>
  <c r="J31" i="124"/>
  <c r="J32" i="124"/>
  <c r="J33" i="124"/>
  <c r="J34" i="124"/>
  <c r="J35" i="124"/>
  <c r="J36" i="124"/>
  <c r="J37" i="124"/>
  <c r="J38" i="124"/>
  <c r="J39" i="124"/>
  <c r="J24" i="124" l="1"/>
  <c r="J9" i="124"/>
  <c r="F55" i="127" l="1"/>
  <c r="F56" i="127"/>
  <c r="F57" i="127"/>
  <c r="F58" i="127"/>
  <c r="F59" i="127"/>
  <c r="F60" i="127"/>
  <c r="F61" i="127"/>
  <c r="F62" i="127"/>
  <c r="F63" i="127"/>
  <c r="F64" i="127"/>
  <c r="F65" i="127"/>
  <c r="F66" i="127"/>
  <c r="F67" i="127"/>
  <c r="F68" i="127"/>
  <c r="F69" i="127"/>
  <c r="F70" i="127"/>
  <c r="F71" i="127"/>
  <c r="F72" i="127"/>
  <c r="F73" i="127"/>
  <c r="F74" i="127"/>
  <c r="F75" i="127"/>
  <c r="D13" i="130" l="1"/>
  <c r="D17" i="130"/>
  <c r="D21" i="130"/>
  <c r="D25" i="130"/>
  <c r="D29" i="130"/>
  <c r="D33" i="130"/>
  <c r="D37" i="130"/>
  <c r="D41" i="130"/>
  <c r="D45" i="130"/>
  <c r="D49" i="130"/>
  <c r="D53" i="130"/>
  <c r="D57" i="130"/>
  <c r="D61" i="130"/>
  <c r="D65" i="130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8" i="130"/>
  <c r="F39" i="130"/>
  <c r="F40" i="130"/>
  <c r="F41" i="130"/>
  <c r="F42" i="130"/>
  <c r="F43" i="130"/>
  <c r="F44" i="130"/>
  <c r="F45" i="130"/>
  <c r="F46" i="130"/>
  <c r="F47" i="130"/>
  <c r="F48" i="130"/>
  <c r="F49" i="130"/>
  <c r="F50" i="130"/>
  <c r="F51" i="130"/>
  <c r="F52" i="130"/>
  <c r="F53" i="130"/>
  <c r="F54" i="130"/>
  <c r="F55" i="130"/>
  <c r="F56" i="130"/>
  <c r="F57" i="130"/>
  <c r="F58" i="130"/>
  <c r="F59" i="130"/>
  <c r="F60" i="130"/>
  <c r="F61" i="130"/>
  <c r="F62" i="130"/>
  <c r="F63" i="130"/>
  <c r="F64" i="130"/>
  <c r="F65" i="130"/>
  <c r="F66" i="130"/>
  <c r="E9" i="130"/>
  <c r="D9" i="130" s="1"/>
  <c r="F9" i="130"/>
  <c r="E10" i="130"/>
  <c r="D10" i="130" s="1"/>
  <c r="E11" i="130"/>
  <c r="D11" i="130" s="1"/>
  <c r="E12" i="130"/>
  <c r="D12" i="130" s="1"/>
  <c r="E13" i="130"/>
  <c r="E14" i="130"/>
  <c r="D14" i="130" s="1"/>
  <c r="E15" i="130"/>
  <c r="D15" i="130" s="1"/>
  <c r="E16" i="130"/>
  <c r="D16" i="130" s="1"/>
  <c r="E17" i="130"/>
  <c r="E18" i="130"/>
  <c r="D18" i="130" s="1"/>
  <c r="E19" i="130"/>
  <c r="D19" i="130" s="1"/>
  <c r="E20" i="130"/>
  <c r="D20" i="130" s="1"/>
  <c r="E21" i="130"/>
  <c r="E22" i="130"/>
  <c r="D22" i="130" s="1"/>
  <c r="E23" i="130"/>
  <c r="D23" i="130" s="1"/>
  <c r="E24" i="130"/>
  <c r="D24" i="130" s="1"/>
  <c r="E25" i="130"/>
  <c r="E26" i="130"/>
  <c r="D26" i="130" s="1"/>
  <c r="E27" i="130"/>
  <c r="D27" i="130" s="1"/>
  <c r="E28" i="130"/>
  <c r="D28" i="130" s="1"/>
  <c r="E29" i="130"/>
  <c r="E30" i="130"/>
  <c r="D30" i="130" s="1"/>
  <c r="E31" i="130"/>
  <c r="D31" i="130" s="1"/>
  <c r="E32" i="130"/>
  <c r="D32" i="130" s="1"/>
  <c r="E33" i="130"/>
  <c r="E34" i="130"/>
  <c r="D34" i="130" s="1"/>
  <c r="E35" i="130"/>
  <c r="D35" i="130" s="1"/>
  <c r="E36" i="130"/>
  <c r="D36" i="130" s="1"/>
  <c r="E37" i="130"/>
  <c r="E38" i="130"/>
  <c r="D38" i="130" s="1"/>
  <c r="E39" i="130"/>
  <c r="D39" i="130" s="1"/>
  <c r="E40" i="130"/>
  <c r="D40" i="130" s="1"/>
  <c r="E41" i="130"/>
  <c r="E42" i="130"/>
  <c r="D42" i="130" s="1"/>
  <c r="E43" i="130"/>
  <c r="D43" i="130" s="1"/>
  <c r="E44" i="130"/>
  <c r="D44" i="130" s="1"/>
  <c r="E45" i="130"/>
  <c r="E46" i="130"/>
  <c r="D46" i="130" s="1"/>
  <c r="E47" i="130"/>
  <c r="D47" i="130" s="1"/>
  <c r="E48" i="130"/>
  <c r="D48" i="130" s="1"/>
  <c r="E49" i="130"/>
  <c r="E50" i="130"/>
  <c r="D50" i="130" s="1"/>
  <c r="E51" i="130"/>
  <c r="D51" i="130" s="1"/>
  <c r="E52" i="130"/>
  <c r="D52" i="130" s="1"/>
  <c r="E53" i="130"/>
  <c r="E54" i="130"/>
  <c r="D54" i="130" s="1"/>
  <c r="E55" i="130"/>
  <c r="D55" i="130" s="1"/>
  <c r="E56" i="130"/>
  <c r="D56" i="130" s="1"/>
  <c r="E57" i="130"/>
  <c r="E58" i="130"/>
  <c r="D58" i="130" s="1"/>
  <c r="E59" i="130"/>
  <c r="D59" i="130" s="1"/>
  <c r="E60" i="130"/>
  <c r="D60" i="130" s="1"/>
  <c r="E61" i="130"/>
  <c r="E62" i="130"/>
  <c r="D62" i="130" s="1"/>
  <c r="E63" i="130"/>
  <c r="D63" i="130" s="1"/>
  <c r="E64" i="130"/>
  <c r="D64" i="130" s="1"/>
  <c r="E65" i="130"/>
  <c r="E66" i="130"/>
  <c r="D66" i="130" s="1"/>
  <c r="D31" i="127" l="1"/>
  <c r="BQ69" i="127" l="1"/>
  <c r="AP228" i="132" l="1"/>
  <c r="AP227" i="132"/>
  <c r="AP226" i="132"/>
  <c r="AP225" i="132"/>
  <c r="AP224" i="132"/>
  <c r="AP223" i="132"/>
  <c r="AP222" i="132"/>
  <c r="AP221" i="132"/>
  <c r="AP220" i="132"/>
  <c r="AP219" i="132"/>
  <c r="AP218" i="132"/>
  <c r="AP217" i="132"/>
  <c r="AP216" i="132"/>
  <c r="AP215" i="132"/>
  <c r="AP214" i="132"/>
  <c r="AS213" i="132"/>
  <c r="AR213" i="132"/>
  <c r="AQ213" i="132"/>
  <c r="AP212" i="132"/>
  <c r="AP211" i="132"/>
  <c r="AP210" i="132"/>
  <c r="AP209" i="132"/>
  <c r="AP208" i="132"/>
  <c r="AP207" i="132"/>
  <c r="AP206" i="132"/>
  <c r="AP205" i="132"/>
  <c r="AP204" i="132"/>
  <c r="AP203" i="132"/>
  <c r="AP202" i="132"/>
  <c r="AP201" i="132"/>
  <c r="AP200" i="132"/>
  <c r="AP199" i="132"/>
  <c r="AP198" i="132"/>
  <c r="AP197" i="132"/>
  <c r="AP196" i="132"/>
  <c r="AP195" i="132"/>
  <c r="AP194" i="132"/>
  <c r="AP193" i="132"/>
  <c r="AP192" i="132"/>
  <c r="AP191" i="132"/>
  <c r="AP189" i="132" s="1"/>
  <c r="AP190" i="132"/>
  <c r="AS189" i="132"/>
  <c r="AR189" i="132"/>
  <c r="AQ189" i="132"/>
  <c r="AP188" i="132"/>
  <c r="AP187" i="132"/>
  <c r="AP186" i="132"/>
  <c r="AP185" i="132"/>
  <c r="AP184" i="132"/>
  <c r="AP183" i="132"/>
  <c r="AP182" i="132"/>
  <c r="AP181" i="132"/>
  <c r="AP180" i="132"/>
  <c r="AP179" i="132"/>
  <c r="AP178" i="132"/>
  <c r="AP177" i="132"/>
  <c r="AP176" i="132"/>
  <c r="AP175" i="132"/>
  <c r="AP174" i="132"/>
  <c r="AP173" i="132"/>
  <c r="AP172" i="132"/>
  <c r="AP171" i="132"/>
  <c r="AP170" i="132"/>
  <c r="AS169" i="132"/>
  <c r="AR169" i="132"/>
  <c r="AQ169" i="132"/>
  <c r="AP168" i="132"/>
  <c r="AP167" i="132"/>
  <c r="AP166" i="132"/>
  <c r="AP165" i="132"/>
  <c r="AP164" i="132"/>
  <c r="AP163" i="132"/>
  <c r="AP162" i="132"/>
  <c r="AP161" i="132"/>
  <c r="AP160" i="132"/>
  <c r="AP159" i="132"/>
  <c r="AP158" i="132"/>
  <c r="AP157" i="132"/>
  <c r="AP156" i="132"/>
  <c r="AP152" i="132" s="1"/>
  <c r="AP155" i="132"/>
  <c r="AP154" i="132"/>
  <c r="AP153" i="132"/>
  <c r="AS152" i="132"/>
  <c r="AR152" i="132"/>
  <c r="AQ152" i="132"/>
  <c r="AP151" i="132"/>
  <c r="AP150" i="132"/>
  <c r="AP149" i="132"/>
  <c r="AP148" i="132"/>
  <c r="AP147" i="132"/>
  <c r="AP146" i="132"/>
  <c r="AP145" i="132"/>
  <c r="AP144" i="132"/>
  <c r="AP143" i="132"/>
  <c r="AP142" i="132"/>
  <c r="AP141" i="132"/>
  <c r="AP140" i="132"/>
  <c r="AP139" i="132"/>
  <c r="AP138" i="132"/>
  <c r="AP137" i="132"/>
  <c r="AP136" i="132"/>
  <c r="AP135" i="132"/>
  <c r="AP134" i="132"/>
  <c r="AP133" i="132"/>
  <c r="AP132" i="132"/>
  <c r="AP131" i="132"/>
  <c r="AP130" i="132"/>
  <c r="AP129" i="132"/>
  <c r="AS128" i="132"/>
  <c r="AR128" i="132"/>
  <c r="AQ128" i="132"/>
  <c r="AP127" i="132"/>
  <c r="AP126" i="132"/>
  <c r="AP125" i="132"/>
  <c r="AP124" i="132"/>
  <c r="AP123" i="132"/>
  <c r="AP122" i="132"/>
  <c r="AP121" i="132"/>
  <c r="AP120" i="132"/>
  <c r="AP119" i="132"/>
  <c r="AP118" i="132"/>
  <c r="AP117" i="132"/>
  <c r="AP116" i="132"/>
  <c r="AP115" i="132"/>
  <c r="AP114" i="132"/>
  <c r="AP113" i="132"/>
  <c r="AP112" i="132"/>
  <c r="AP111" i="132"/>
  <c r="AP110" i="132"/>
  <c r="AP109" i="132"/>
  <c r="AP108" i="132"/>
  <c r="AP107" i="132"/>
  <c r="AP106" i="132"/>
  <c r="AP105" i="132"/>
  <c r="AP104" i="132"/>
  <c r="AP103" i="132"/>
  <c r="AP102" i="132"/>
  <c r="AP101" i="132"/>
  <c r="AP100" i="132"/>
  <c r="AP99" i="132"/>
  <c r="AP98" i="132"/>
  <c r="AP97" i="132"/>
  <c r="AP96" i="132"/>
  <c r="AP95" i="132"/>
  <c r="AP94" i="132"/>
  <c r="AP93" i="132"/>
  <c r="AP92" i="132"/>
  <c r="AS91" i="132"/>
  <c r="AR91" i="132"/>
  <c r="AQ91" i="132"/>
  <c r="AP90" i="132"/>
  <c r="AP89" i="132"/>
  <c r="AP88" i="132"/>
  <c r="AP87" i="132"/>
  <c r="AP86" i="132"/>
  <c r="AP85" i="132"/>
  <c r="AP84" i="132"/>
  <c r="AP83" i="132"/>
  <c r="AP82" i="132"/>
  <c r="AP81" i="132"/>
  <c r="AP80" i="132"/>
  <c r="AP79" i="132"/>
  <c r="AP78" i="132"/>
  <c r="AP77" i="132"/>
  <c r="AP76" i="132"/>
  <c r="AP75" i="132"/>
  <c r="AP74" i="132"/>
  <c r="AP73" i="132"/>
  <c r="AP72" i="132"/>
  <c r="AP71" i="132"/>
  <c r="AP70" i="132"/>
  <c r="AP69" i="132"/>
  <c r="AP68" i="132"/>
  <c r="AP67" i="132"/>
  <c r="AP66" i="132"/>
  <c r="AP65" i="132"/>
  <c r="AP64" i="132"/>
  <c r="AP63" i="132"/>
  <c r="AP62" i="132"/>
  <c r="AP61" i="132"/>
  <c r="AP60" i="132"/>
  <c r="AP59" i="132"/>
  <c r="AP58" i="132"/>
  <c r="AP56" i="132" s="1"/>
  <c r="AP57" i="132"/>
  <c r="AS56" i="132"/>
  <c r="AR56" i="132"/>
  <c r="AQ56" i="132"/>
  <c r="AP55" i="132"/>
  <c r="AP54" i="132"/>
  <c r="AP53" i="132"/>
  <c r="AP52" i="132"/>
  <c r="AP51" i="132"/>
  <c r="AP50" i="132"/>
  <c r="AP49" i="132"/>
  <c r="AP48" i="132"/>
  <c r="AP47" i="132"/>
  <c r="AP46" i="132"/>
  <c r="AP45" i="132"/>
  <c r="AP44" i="132"/>
  <c r="AP43" i="132"/>
  <c r="AP42" i="132"/>
  <c r="AP41" i="132"/>
  <c r="AP40" i="132"/>
  <c r="AP39" i="132"/>
  <c r="AP38" i="132"/>
  <c r="AP37" i="132"/>
  <c r="AP36" i="132"/>
  <c r="AP35" i="132"/>
  <c r="AP34" i="132"/>
  <c r="AP33" i="132"/>
  <c r="AP32" i="132"/>
  <c r="AP31" i="132"/>
  <c r="AP30" i="132"/>
  <c r="AP29" i="132"/>
  <c r="AP28" i="132"/>
  <c r="AP27" i="132"/>
  <c r="AP26" i="132"/>
  <c r="AP25" i="132"/>
  <c r="AP24" i="132"/>
  <c r="AP23" i="132"/>
  <c r="AP22" i="132"/>
  <c r="AP21" i="132"/>
  <c r="AP20" i="132"/>
  <c r="AP19" i="132"/>
  <c r="AP18" i="132"/>
  <c r="AP17" i="132"/>
  <c r="AP16" i="132"/>
  <c r="AP15" i="132"/>
  <c r="AP14" i="132"/>
  <c r="AP13" i="132"/>
  <c r="AP12" i="132"/>
  <c r="AP11" i="132"/>
  <c r="AP10" i="132"/>
  <c r="AP9" i="132"/>
  <c r="AP8" i="132"/>
  <c r="AP7" i="132"/>
  <c r="AS6" i="132"/>
  <c r="AR6" i="132"/>
  <c r="AQ6" i="132"/>
  <c r="AP128" i="132" l="1"/>
  <c r="AP91" i="132"/>
  <c r="AP213" i="132"/>
  <c r="AP6" i="132"/>
  <c r="AP169" i="132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H384" i="132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J308" i="132"/>
  <c r="I308" i="132"/>
  <c r="H308" i="132"/>
  <c r="G308" i="132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G295" i="132"/>
  <c r="G294" i="132"/>
  <c r="G293" i="132"/>
  <c r="G292" i="132"/>
  <c r="G291" i="132"/>
  <c r="G290" i="132"/>
  <c r="G289" i="132"/>
  <c r="J288" i="132"/>
  <c r="I288" i="132"/>
  <c r="H288" i="132"/>
  <c r="J244" i="132"/>
  <c r="I244" i="132"/>
  <c r="H244" i="132"/>
  <c r="G244" i="132"/>
  <c r="G152" i="132"/>
  <c r="G151" i="132"/>
  <c r="G150" i="132"/>
  <c r="G149" i="132"/>
  <c r="G148" i="132"/>
  <c r="G147" i="132"/>
  <c r="G146" i="132"/>
  <c r="G145" i="132"/>
  <c r="G144" i="132"/>
  <c r="G143" i="132"/>
  <c r="G142" i="132"/>
  <c r="G141" i="132"/>
  <c r="G140" i="132"/>
  <c r="G139" i="132"/>
  <c r="G138" i="132"/>
  <c r="G134" i="132" s="1"/>
  <c r="G137" i="132"/>
  <c r="G136" i="132"/>
  <c r="G135" i="132"/>
  <c r="J134" i="132"/>
  <c r="I134" i="132"/>
  <c r="H134" i="132"/>
  <c r="G91" i="132"/>
  <c r="G90" i="132"/>
  <c r="G89" i="132"/>
  <c r="G88" i="132"/>
  <c r="G87" i="132"/>
  <c r="G86" i="132"/>
  <c r="G85" i="132"/>
  <c r="G84" i="132"/>
  <c r="G83" i="132"/>
  <c r="G82" i="132"/>
  <c r="G81" i="132"/>
  <c r="G80" i="132"/>
  <c r="G79" i="132"/>
  <c r="G78" i="132"/>
  <c r="G74" i="132" s="1"/>
  <c r="G77" i="132"/>
  <c r="G76" i="132"/>
  <c r="G75" i="132"/>
  <c r="J74" i="132"/>
  <c r="I74" i="132"/>
  <c r="H74" i="132"/>
  <c r="G73" i="132"/>
  <c r="G72" i="132"/>
  <c r="G71" i="132"/>
  <c r="G70" i="132"/>
  <c r="G69" i="132"/>
  <c r="G68" i="132"/>
  <c r="G67" i="132"/>
  <c r="G66" i="132"/>
  <c r="G65" i="132"/>
  <c r="G64" i="132"/>
  <c r="G63" i="132"/>
  <c r="G62" i="132"/>
  <c r="G61" i="132"/>
  <c r="G60" i="132"/>
  <c r="G59" i="132"/>
  <c r="G58" i="132"/>
  <c r="G57" i="132"/>
  <c r="G56" i="132"/>
  <c r="G55" i="132"/>
  <c r="G53" i="132"/>
  <c r="G52" i="132"/>
  <c r="G51" i="132"/>
  <c r="G50" i="132"/>
  <c r="G49" i="132"/>
  <c r="G48" i="132"/>
  <c r="G47" i="132"/>
  <c r="G46" i="132"/>
  <c r="G45" i="132"/>
  <c r="G44" i="132"/>
  <c r="G43" i="132"/>
  <c r="G42" i="132"/>
  <c r="G41" i="132"/>
  <c r="G40" i="132"/>
  <c r="G39" i="132"/>
  <c r="J38" i="132"/>
  <c r="I38" i="132"/>
  <c r="H38" i="132"/>
  <c r="G38" i="132" l="1"/>
  <c r="G384" i="132"/>
  <c r="G372" i="132"/>
  <c r="G288" i="132"/>
  <c r="B193" i="132"/>
  <c r="B192" i="132"/>
  <c r="B191" i="132"/>
  <c r="B190" i="132"/>
  <c r="B189" i="132"/>
  <c r="B188" i="132"/>
  <c r="B187" i="132"/>
  <c r="B186" i="132"/>
  <c r="B185" i="132"/>
  <c r="B184" i="132"/>
  <c r="B183" i="132"/>
  <c r="B182" i="132"/>
  <c r="B181" i="132"/>
  <c r="B180" i="132"/>
  <c r="B179" i="132"/>
  <c r="B178" i="132"/>
  <c r="B177" i="132"/>
  <c r="B176" i="132"/>
  <c r="E175" i="132"/>
  <c r="D175" i="132"/>
  <c r="C175" i="132"/>
  <c r="B174" i="132"/>
  <c r="B173" i="132"/>
  <c r="B172" i="132"/>
  <c r="B171" i="132"/>
  <c r="B170" i="132"/>
  <c r="B169" i="132"/>
  <c r="B168" i="132"/>
  <c r="B167" i="132"/>
  <c r="B166" i="132"/>
  <c r="B165" i="132"/>
  <c r="B164" i="132"/>
  <c r="B163" i="132"/>
  <c r="B162" i="132"/>
  <c r="B161" i="132"/>
  <c r="E160" i="132"/>
  <c r="D160" i="132"/>
  <c r="C160" i="132"/>
  <c r="B159" i="132"/>
  <c r="B158" i="132"/>
  <c r="B157" i="132"/>
  <c r="B156" i="132"/>
  <c r="B155" i="132"/>
  <c r="B154" i="132"/>
  <c r="B153" i="132"/>
  <c r="B152" i="132"/>
  <c r="B151" i="132"/>
  <c r="B150" i="132"/>
  <c r="B149" i="132"/>
  <c r="B148" i="132"/>
  <c r="B147" i="132"/>
  <c r="B146" i="132"/>
  <c r="B145" i="132"/>
  <c r="B144" i="132"/>
  <c r="B143" i="132"/>
  <c r="B142" i="132"/>
  <c r="B141" i="132"/>
  <c r="B140" i="132"/>
  <c r="B139" i="132"/>
  <c r="B138" i="132"/>
  <c r="B137" i="132"/>
  <c r="B136" i="132"/>
  <c r="E135" i="132"/>
  <c r="D135" i="132"/>
  <c r="C135" i="132"/>
  <c r="B134" i="132"/>
  <c r="B133" i="132"/>
  <c r="B132" i="132"/>
  <c r="B131" i="132"/>
  <c r="B130" i="132"/>
  <c r="B129" i="132"/>
  <c r="B128" i="132"/>
  <c r="B127" i="132"/>
  <c r="B126" i="132"/>
  <c r="B125" i="132"/>
  <c r="B124" i="132"/>
  <c r="B123" i="132"/>
  <c r="B122" i="132"/>
  <c r="B121" i="132"/>
  <c r="B120" i="132"/>
  <c r="B119" i="132"/>
  <c r="B118" i="132"/>
  <c r="B117" i="132"/>
  <c r="B116" i="132"/>
  <c r="E115" i="132"/>
  <c r="D115" i="132"/>
  <c r="C115" i="132"/>
  <c r="B114" i="132"/>
  <c r="B113" i="132"/>
  <c r="B112" i="132"/>
  <c r="B111" i="132"/>
  <c r="B110" i="132"/>
  <c r="B109" i="132"/>
  <c r="B108" i="132"/>
  <c r="B107" i="132"/>
  <c r="B106" i="132"/>
  <c r="B105" i="132"/>
  <c r="B104" i="132"/>
  <c r="B103" i="132"/>
  <c r="B102" i="132"/>
  <c r="B101" i="132"/>
  <c r="E100" i="132"/>
  <c r="D100" i="132"/>
  <c r="C100" i="132"/>
  <c r="B99" i="132"/>
  <c r="B98" i="132"/>
  <c r="B97" i="132"/>
  <c r="B96" i="132"/>
  <c r="B95" i="132"/>
  <c r="B94" i="132"/>
  <c r="B93" i="132"/>
  <c r="B92" i="132"/>
  <c r="B91" i="132"/>
  <c r="B90" i="132"/>
  <c r="B89" i="132"/>
  <c r="B88" i="132"/>
  <c r="B87" i="132"/>
  <c r="B86" i="132"/>
  <c r="B85" i="132"/>
  <c r="B84" i="132"/>
  <c r="B83" i="132"/>
  <c r="B82" i="132"/>
  <c r="B81" i="132"/>
  <c r="B80" i="132"/>
  <c r="B79" i="132"/>
  <c r="B78" i="132"/>
  <c r="B77" i="132"/>
  <c r="B76" i="132"/>
  <c r="B75" i="132"/>
  <c r="B74" i="132"/>
  <c r="B73" i="132"/>
  <c r="B72" i="132"/>
  <c r="B71" i="132"/>
  <c r="B70" i="132"/>
  <c r="B69" i="132"/>
  <c r="E68" i="132"/>
  <c r="D68" i="132"/>
  <c r="C68" i="132"/>
  <c r="B68" i="132" s="1"/>
  <c r="B67" i="132"/>
  <c r="B66" i="132"/>
  <c r="B65" i="132"/>
  <c r="B64" i="132"/>
  <c r="B63" i="132"/>
  <c r="B62" i="132"/>
  <c r="B61" i="132"/>
  <c r="B60" i="132"/>
  <c r="B59" i="132"/>
  <c r="B58" i="132"/>
  <c r="B57" i="132"/>
  <c r="B56" i="132"/>
  <c r="B55" i="132"/>
  <c r="B54" i="132"/>
  <c r="B53" i="132"/>
  <c r="B52" i="132"/>
  <c r="B51" i="132"/>
  <c r="B50" i="132"/>
  <c r="B49" i="132"/>
  <c r="B48" i="132"/>
  <c r="B47" i="132"/>
  <c r="B46" i="132"/>
  <c r="B45" i="132"/>
  <c r="B44" i="132"/>
  <c r="B43" i="132"/>
  <c r="B42" i="132"/>
  <c r="E41" i="132"/>
  <c r="D41" i="132"/>
  <c r="C41" i="132"/>
  <c r="B41" i="132" s="1"/>
  <c r="B40" i="132"/>
  <c r="B39" i="132"/>
  <c r="B38" i="132"/>
  <c r="B37" i="132"/>
  <c r="B36" i="132"/>
  <c r="B35" i="132"/>
  <c r="B34" i="132"/>
  <c r="B33" i="132"/>
  <c r="B32" i="132"/>
  <c r="B31" i="132"/>
  <c r="B30" i="132"/>
  <c r="B29" i="132"/>
  <c r="B28" i="132"/>
  <c r="B27" i="132"/>
  <c r="B26" i="132"/>
  <c r="B25" i="132"/>
  <c r="B24" i="132"/>
  <c r="B23" i="132"/>
  <c r="B22" i="132"/>
  <c r="B21" i="132"/>
  <c r="B20" i="132"/>
  <c r="B19" i="132"/>
  <c r="B18" i="132"/>
  <c r="B17" i="132"/>
  <c r="B16" i="132"/>
  <c r="B15" i="132"/>
  <c r="B14" i="132"/>
  <c r="B13" i="132"/>
  <c r="B12" i="132"/>
  <c r="B11" i="132"/>
  <c r="B10" i="132"/>
  <c r="B9" i="132"/>
  <c r="B8" i="132"/>
  <c r="B7" i="132"/>
  <c r="E6" i="132"/>
  <c r="D6" i="132"/>
  <c r="C6" i="132"/>
  <c r="B6" i="132" s="1"/>
  <c r="B100" i="132" l="1"/>
  <c r="B115" i="132"/>
  <c r="B175" i="132"/>
  <c r="B160" i="132"/>
  <c r="B135" i="132"/>
  <c r="AH240" i="131"/>
  <c r="AG240" i="131"/>
  <c r="AF240" i="131"/>
  <c r="AF239" i="131"/>
  <c r="AF238" i="131"/>
  <c r="AF237" i="131"/>
  <c r="AF236" i="131"/>
  <c r="AF235" i="131"/>
  <c r="AF234" i="131"/>
  <c r="AF233" i="131"/>
  <c r="AF232" i="131"/>
  <c r="AF231" i="131"/>
  <c r="AF230" i="131"/>
  <c r="AF229" i="131"/>
  <c r="AF228" i="131"/>
  <c r="AF227" i="131"/>
  <c r="AF226" i="131"/>
  <c r="AF225" i="131"/>
  <c r="AF224" i="131"/>
  <c r="AF223" i="131"/>
  <c r="AF222" i="131"/>
  <c r="AF221" i="131"/>
  <c r="AF220" i="131"/>
  <c r="AF219" i="131"/>
  <c r="AF218" i="131"/>
  <c r="AF217" i="131"/>
  <c r="AF216" i="131"/>
  <c r="AF215" i="131"/>
  <c r="AF214" i="131"/>
  <c r="AF213" i="131"/>
  <c r="AF212" i="131"/>
  <c r="AF211" i="131"/>
  <c r="AF210" i="131"/>
  <c r="AF209" i="131"/>
  <c r="AF208" i="131"/>
  <c r="AF207" i="131"/>
  <c r="AF206" i="131"/>
  <c r="AF205" i="131"/>
  <c r="AF204" i="131"/>
  <c r="AF203" i="131"/>
  <c r="AI202" i="131"/>
  <c r="AH202" i="131"/>
  <c r="AG202" i="131"/>
  <c r="AF202" i="131" s="1"/>
  <c r="AF132" i="131"/>
  <c r="AF131" i="131"/>
  <c r="AF130" i="131"/>
  <c r="AF129" i="131"/>
  <c r="AF128" i="131"/>
  <c r="AF127" i="131"/>
  <c r="AF126" i="131"/>
  <c r="AF125" i="131"/>
  <c r="AF124" i="131"/>
  <c r="AF123" i="131"/>
  <c r="AF122" i="131"/>
  <c r="AF121" i="131"/>
  <c r="AF120" i="131"/>
  <c r="AF119" i="131"/>
  <c r="AF118" i="131"/>
  <c r="AF117" i="131"/>
  <c r="AF116" i="131"/>
  <c r="AF115" i="131"/>
  <c r="AI114" i="131"/>
  <c r="AH114" i="131"/>
  <c r="AG114" i="131"/>
  <c r="AI40" i="131"/>
  <c r="AH40" i="131"/>
  <c r="AG40" i="131"/>
  <c r="AF40" i="131"/>
  <c r="AF114" i="131" l="1"/>
  <c r="AD194" i="131"/>
  <c r="AD58" i="131"/>
  <c r="AC58" i="131"/>
  <c r="AB58" i="131"/>
  <c r="AA58" i="131"/>
  <c r="AD37" i="131"/>
  <c r="AC37" i="131"/>
  <c r="AB37" i="131"/>
  <c r="AA37" i="131"/>
  <c r="I73" i="127" l="1"/>
  <c r="L39" i="123" l="1"/>
  <c r="J8" i="124" l="1"/>
  <c r="H28" i="123"/>
  <c r="G28" i="123"/>
  <c r="L50" i="123" l="1"/>
  <c r="L49" i="123"/>
  <c r="L31" i="123"/>
  <c r="L32" i="123"/>
  <c r="L33" i="123"/>
  <c r="L34" i="123"/>
  <c r="L35" i="123"/>
  <c r="L36" i="123"/>
  <c r="L37" i="123"/>
  <c r="L38" i="123"/>
  <c r="L40" i="123"/>
  <c r="L41" i="123"/>
  <c r="L42" i="123"/>
  <c r="L43" i="123"/>
  <c r="L44" i="123"/>
  <c r="L45" i="123"/>
  <c r="L46" i="123"/>
  <c r="L47" i="123"/>
  <c r="L48" i="123"/>
  <c r="L28" i="123"/>
  <c r="X73" i="127" l="1"/>
  <c r="X74" i="127"/>
  <c r="G13" i="127" l="1"/>
  <c r="BU28" i="127"/>
  <c r="BT28" i="127" s="1"/>
  <c r="BS28" i="127"/>
  <c r="BR28" i="127"/>
  <c r="BQ28" i="127" s="1"/>
  <c r="BP28" i="127"/>
  <c r="BO28" i="127"/>
  <c r="BM28" i="127"/>
  <c r="BL28" i="127"/>
  <c r="BJ28" i="127"/>
  <c r="BI28" i="127"/>
  <c r="BG28" i="127"/>
  <c r="BF28" i="127"/>
  <c r="BD28" i="127"/>
  <c r="BC28" i="127"/>
  <c r="BB28" i="127" s="1"/>
  <c r="BA28" i="127"/>
  <c r="AZ28" i="127"/>
  <c r="AX28" i="127"/>
  <c r="AW28" i="127"/>
  <c r="AU28" i="127"/>
  <c r="AT28" i="127"/>
  <c r="AR28" i="127"/>
  <c r="AQ28" i="127"/>
  <c r="AO28" i="127"/>
  <c r="AN28" i="127"/>
  <c r="AL28" i="127"/>
  <c r="AK28" i="127"/>
  <c r="AI28" i="127"/>
  <c r="AH28" i="127"/>
  <c r="AF28" i="127"/>
  <c r="AE28" i="127"/>
  <c r="AD28" i="127"/>
  <c r="AC28" i="127"/>
  <c r="AB28" i="127"/>
  <c r="Z28" i="127"/>
  <c r="Y28" i="127"/>
  <c r="W28" i="127"/>
  <c r="V28" i="127"/>
  <c r="T28" i="127"/>
  <c r="S28" i="127"/>
  <c r="R28" i="127" s="1"/>
  <c r="Q28" i="127"/>
  <c r="P28" i="127"/>
  <c r="N28" i="127"/>
  <c r="M28" i="127"/>
  <c r="K28" i="127"/>
  <c r="J28" i="127"/>
  <c r="H28" i="127"/>
  <c r="G28" i="127"/>
  <c r="BV27" i="127"/>
  <c r="BU27" i="127"/>
  <c r="BS27" i="127"/>
  <c r="BR27" i="127"/>
  <c r="BQ27" i="127" s="1"/>
  <c r="BP27" i="127"/>
  <c r="BO27" i="127"/>
  <c r="BM27" i="127"/>
  <c r="BL27" i="127"/>
  <c r="BK27" i="127" s="1"/>
  <c r="BJ27" i="127"/>
  <c r="BI27" i="127"/>
  <c r="BG27" i="127"/>
  <c r="BF27" i="127"/>
  <c r="BE27" i="127" s="1"/>
  <c r="BD27" i="127"/>
  <c r="BC27" i="127"/>
  <c r="BA27" i="127"/>
  <c r="AZ27" i="127"/>
  <c r="AX27" i="127"/>
  <c r="AW27" i="127"/>
  <c r="AU27" i="127"/>
  <c r="AT27" i="127"/>
  <c r="AR27" i="127"/>
  <c r="AQ27" i="127"/>
  <c r="AO27" i="127"/>
  <c r="AN27" i="127"/>
  <c r="AL27" i="127"/>
  <c r="AK27" i="127"/>
  <c r="AI27" i="127"/>
  <c r="AH27" i="127"/>
  <c r="AF27" i="127"/>
  <c r="AE27" i="127"/>
  <c r="AC27" i="127"/>
  <c r="AB27" i="127"/>
  <c r="Z27" i="127"/>
  <c r="Y27" i="127"/>
  <c r="W27" i="127"/>
  <c r="V27" i="127"/>
  <c r="T27" i="127"/>
  <c r="S27" i="127"/>
  <c r="Q27" i="127"/>
  <c r="P27" i="127"/>
  <c r="O27" i="127" s="1"/>
  <c r="N27" i="127"/>
  <c r="M27" i="127"/>
  <c r="K27" i="127"/>
  <c r="J27" i="127"/>
  <c r="H27" i="127"/>
  <c r="G27" i="127"/>
  <c r="BV26" i="127"/>
  <c r="BU26" i="127"/>
  <c r="BS26" i="127"/>
  <c r="BR26" i="127"/>
  <c r="BP26" i="127"/>
  <c r="BO26" i="127"/>
  <c r="BN26" i="127" s="1"/>
  <c r="BM26" i="127"/>
  <c r="BL26" i="127"/>
  <c r="BJ26" i="127"/>
  <c r="BI26" i="127"/>
  <c r="BG26" i="127"/>
  <c r="BF26" i="127"/>
  <c r="BD26" i="127"/>
  <c r="BC26" i="127"/>
  <c r="BA26" i="127"/>
  <c r="AZ26" i="127"/>
  <c r="AX26" i="127"/>
  <c r="AW26" i="127"/>
  <c r="AU26" i="127"/>
  <c r="AT26" i="127"/>
  <c r="AR26" i="127"/>
  <c r="AQ26" i="127"/>
  <c r="AO26" i="127"/>
  <c r="AN26" i="127"/>
  <c r="AL26" i="127"/>
  <c r="AK26" i="127"/>
  <c r="AI26" i="127"/>
  <c r="AH26" i="127"/>
  <c r="AF26" i="127"/>
  <c r="AE26" i="127"/>
  <c r="AD26" i="127" s="1"/>
  <c r="AC26" i="127"/>
  <c r="AB26" i="127"/>
  <c r="Z26" i="127"/>
  <c r="Y26" i="127"/>
  <c r="W26" i="127"/>
  <c r="V26" i="127"/>
  <c r="T26" i="127"/>
  <c r="S26" i="127"/>
  <c r="Q26" i="127"/>
  <c r="P26" i="127"/>
  <c r="N26" i="127"/>
  <c r="M26" i="127"/>
  <c r="K26" i="127"/>
  <c r="J26" i="127"/>
  <c r="H26" i="127"/>
  <c r="G26" i="127"/>
  <c r="BV25" i="127"/>
  <c r="BU25" i="127"/>
  <c r="BS25" i="127"/>
  <c r="BR25" i="127"/>
  <c r="BP25" i="127"/>
  <c r="BO25" i="127"/>
  <c r="BM25" i="127"/>
  <c r="BL25" i="127"/>
  <c r="BJ25" i="127"/>
  <c r="BI25" i="127"/>
  <c r="BG25" i="127"/>
  <c r="BF25" i="127"/>
  <c r="BD25" i="127"/>
  <c r="BC25" i="127"/>
  <c r="BA25" i="127"/>
  <c r="AZ25" i="127"/>
  <c r="AX25" i="127"/>
  <c r="AW25" i="127"/>
  <c r="AU25" i="127"/>
  <c r="AT25" i="127"/>
  <c r="AR25" i="127"/>
  <c r="AQ25" i="127"/>
  <c r="AO25" i="127"/>
  <c r="AN25" i="127"/>
  <c r="AL25" i="127"/>
  <c r="AK25" i="127"/>
  <c r="AI25" i="127"/>
  <c r="AH25" i="127"/>
  <c r="AF25" i="127"/>
  <c r="AE25" i="127"/>
  <c r="AC25" i="127"/>
  <c r="AB25" i="127"/>
  <c r="Z25" i="127"/>
  <c r="Y25" i="127"/>
  <c r="W25" i="127"/>
  <c r="V25" i="127"/>
  <c r="T25" i="127"/>
  <c r="S25" i="127"/>
  <c r="Q25" i="127"/>
  <c r="P25" i="127"/>
  <c r="N25" i="127"/>
  <c r="M25" i="127"/>
  <c r="K25" i="127"/>
  <c r="J25" i="127"/>
  <c r="H25" i="127"/>
  <c r="G25" i="127"/>
  <c r="BV24" i="127"/>
  <c r="BU24" i="127"/>
  <c r="BS24" i="127"/>
  <c r="BR24" i="127"/>
  <c r="BP24" i="127"/>
  <c r="BO24" i="127"/>
  <c r="BM24" i="127"/>
  <c r="BL24" i="127"/>
  <c r="BJ24" i="127"/>
  <c r="BI24" i="127"/>
  <c r="BG24" i="127"/>
  <c r="BF24" i="127"/>
  <c r="BD24" i="127"/>
  <c r="BC24" i="127"/>
  <c r="BA24" i="127"/>
  <c r="AZ24" i="127"/>
  <c r="AX24" i="127"/>
  <c r="AW24" i="127"/>
  <c r="AU24" i="127"/>
  <c r="AT24" i="127"/>
  <c r="AR24" i="127"/>
  <c r="AQ24" i="127"/>
  <c r="AO24" i="127"/>
  <c r="AN24" i="127"/>
  <c r="AL24" i="127"/>
  <c r="AK24" i="127"/>
  <c r="AI24" i="127"/>
  <c r="AH24" i="127"/>
  <c r="AF24" i="127"/>
  <c r="AE24" i="127"/>
  <c r="AC24" i="127"/>
  <c r="AB24" i="127"/>
  <c r="Z24" i="127"/>
  <c r="Y24" i="127"/>
  <c r="W24" i="127"/>
  <c r="V24" i="127"/>
  <c r="T24" i="127"/>
  <c r="S24" i="127"/>
  <c r="Q24" i="127"/>
  <c r="P24" i="127"/>
  <c r="N24" i="127"/>
  <c r="M24" i="127"/>
  <c r="K24" i="127"/>
  <c r="J24" i="127"/>
  <c r="H24" i="127"/>
  <c r="G24" i="127"/>
  <c r="BV23" i="127"/>
  <c r="BU23" i="127"/>
  <c r="BS23" i="127"/>
  <c r="BR23" i="127"/>
  <c r="BP23" i="127"/>
  <c r="BO23" i="127"/>
  <c r="BM23" i="127"/>
  <c r="BL23" i="127"/>
  <c r="BJ23" i="127"/>
  <c r="BI23" i="127"/>
  <c r="BG23" i="127"/>
  <c r="BF23" i="127"/>
  <c r="BD23" i="127"/>
  <c r="BC23" i="127"/>
  <c r="BA23" i="127"/>
  <c r="AZ23" i="127"/>
  <c r="AX23" i="127"/>
  <c r="AW23" i="127"/>
  <c r="AU23" i="127"/>
  <c r="AT23" i="127"/>
  <c r="AR23" i="127"/>
  <c r="AQ23" i="127"/>
  <c r="AO23" i="127"/>
  <c r="AN23" i="127"/>
  <c r="AL23" i="127"/>
  <c r="AK23" i="127"/>
  <c r="AI23" i="127"/>
  <c r="AH23" i="127"/>
  <c r="AF23" i="127"/>
  <c r="AE23" i="127"/>
  <c r="AC23" i="127"/>
  <c r="AB23" i="127"/>
  <c r="Z23" i="127"/>
  <c r="Y23" i="127"/>
  <c r="W23" i="127"/>
  <c r="V23" i="127"/>
  <c r="T23" i="127"/>
  <c r="S23" i="127"/>
  <c r="Q23" i="127"/>
  <c r="P23" i="127"/>
  <c r="N23" i="127"/>
  <c r="M23" i="127"/>
  <c r="K23" i="127"/>
  <c r="J23" i="127"/>
  <c r="H23" i="127"/>
  <c r="G23" i="127"/>
  <c r="BV22" i="127"/>
  <c r="BU22" i="127"/>
  <c r="BS22" i="127"/>
  <c r="BR22" i="127"/>
  <c r="BP22" i="127"/>
  <c r="BO22" i="127"/>
  <c r="BM22" i="127"/>
  <c r="BL22" i="127"/>
  <c r="BJ22" i="127"/>
  <c r="BI22" i="127"/>
  <c r="BG22" i="127"/>
  <c r="BF22" i="127"/>
  <c r="BD22" i="127"/>
  <c r="BC22" i="127"/>
  <c r="BB22" i="127" s="1"/>
  <c r="BA22" i="127"/>
  <c r="AZ22" i="127"/>
  <c r="AX22" i="127"/>
  <c r="AW22" i="127"/>
  <c r="AU22" i="127"/>
  <c r="AT22" i="127"/>
  <c r="AR22" i="127"/>
  <c r="AQ22" i="127"/>
  <c r="AO22" i="127"/>
  <c r="AN22" i="127"/>
  <c r="AL22" i="127"/>
  <c r="AK22" i="127"/>
  <c r="AI22" i="127"/>
  <c r="AH22" i="127"/>
  <c r="AF22" i="127"/>
  <c r="AE22" i="127"/>
  <c r="AC22" i="127"/>
  <c r="AB22" i="127"/>
  <c r="Z22" i="127"/>
  <c r="Y22" i="127"/>
  <c r="W22" i="127"/>
  <c r="V22" i="127"/>
  <c r="T22" i="127"/>
  <c r="S22" i="127"/>
  <c r="R22" i="127" s="1"/>
  <c r="Q22" i="127"/>
  <c r="P22" i="127"/>
  <c r="N22" i="127"/>
  <c r="M22" i="127"/>
  <c r="K22" i="127"/>
  <c r="J22" i="127"/>
  <c r="H22" i="127"/>
  <c r="G22" i="127"/>
  <c r="BV21" i="127"/>
  <c r="BU21" i="127"/>
  <c r="BS21" i="127"/>
  <c r="BR21" i="127"/>
  <c r="BP21" i="127"/>
  <c r="BO21" i="127"/>
  <c r="BM21" i="127"/>
  <c r="BL21" i="127"/>
  <c r="BJ21" i="127"/>
  <c r="BI21" i="127"/>
  <c r="BG21" i="127"/>
  <c r="BF21" i="127"/>
  <c r="BD21" i="127"/>
  <c r="BC21" i="127"/>
  <c r="BA21" i="127"/>
  <c r="AZ21" i="127"/>
  <c r="AY21" i="127" s="1"/>
  <c r="AX21" i="127"/>
  <c r="AW21" i="127"/>
  <c r="AU21" i="127"/>
  <c r="AT21" i="127"/>
  <c r="AR21" i="127"/>
  <c r="AQ21" i="127"/>
  <c r="AO21" i="127"/>
  <c r="AN21" i="127"/>
  <c r="AL21" i="127"/>
  <c r="AK21" i="127"/>
  <c r="AI21" i="127"/>
  <c r="AH21" i="127"/>
  <c r="AF21" i="127"/>
  <c r="AE21" i="127"/>
  <c r="AC21" i="127"/>
  <c r="AB21" i="127"/>
  <c r="Z21" i="127"/>
  <c r="Y21" i="127"/>
  <c r="W21" i="127"/>
  <c r="V21" i="127"/>
  <c r="T21" i="127"/>
  <c r="S21" i="127"/>
  <c r="Q21" i="127"/>
  <c r="P21" i="127"/>
  <c r="O21" i="127" s="1"/>
  <c r="N21" i="127"/>
  <c r="M21" i="127"/>
  <c r="K21" i="127"/>
  <c r="J21" i="127"/>
  <c r="H21" i="127"/>
  <c r="G21" i="127"/>
  <c r="BV20" i="127"/>
  <c r="BU20" i="127"/>
  <c r="BS20" i="127"/>
  <c r="BR20" i="127"/>
  <c r="BP20" i="127"/>
  <c r="BO20" i="127"/>
  <c r="BM20" i="127"/>
  <c r="BL20" i="127"/>
  <c r="BJ20" i="127"/>
  <c r="BI20" i="127"/>
  <c r="BG20" i="127"/>
  <c r="BF20" i="127"/>
  <c r="BD20" i="127"/>
  <c r="BC20" i="127"/>
  <c r="BA20" i="127"/>
  <c r="AZ20" i="127"/>
  <c r="AX20" i="127"/>
  <c r="AW20" i="127"/>
  <c r="AU20" i="127"/>
  <c r="AT20" i="127"/>
  <c r="AR20" i="127"/>
  <c r="AQ20" i="127"/>
  <c r="AO20" i="127"/>
  <c r="AN20" i="127"/>
  <c r="AL20" i="127"/>
  <c r="AK20" i="127"/>
  <c r="AI20" i="127"/>
  <c r="AH20" i="127"/>
  <c r="AF20" i="127"/>
  <c r="AE20" i="127"/>
  <c r="AC20" i="127"/>
  <c r="AB20" i="127"/>
  <c r="Z20" i="127"/>
  <c r="Y20" i="127"/>
  <c r="W20" i="127"/>
  <c r="V20" i="127"/>
  <c r="T20" i="127"/>
  <c r="S20" i="127"/>
  <c r="Q20" i="127"/>
  <c r="P20" i="127"/>
  <c r="N20" i="127"/>
  <c r="M20" i="127"/>
  <c r="K20" i="127"/>
  <c r="J20" i="127"/>
  <c r="H20" i="127"/>
  <c r="G20" i="127"/>
  <c r="BV19" i="127"/>
  <c r="BU19" i="127"/>
  <c r="BS19" i="127"/>
  <c r="BR19" i="127"/>
  <c r="BP19" i="127"/>
  <c r="BO19" i="127"/>
  <c r="BM19" i="127"/>
  <c r="BL19" i="127"/>
  <c r="BK19" i="127" s="1"/>
  <c r="BJ19" i="127"/>
  <c r="BI19" i="127"/>
  <c r="BG19" i="127"/>
  <c r="BF19" i="127"/>
  <c r="BE19" i="127" s="1"/>
  <c r="BD19" i="127"/>
  <c r="BC19" i="127"/>
  <c r="BA19" i="127"/>
  <c r="AZ19" i="127"/>
  <c r="AX19" i="127"/>
  <c r="AW19" i="127"/>
  <c r="AU19" i="127"/>
  <c r="AT19" i="127"/>
  <c r="AR19" i="127"/>
  <c r="AQ19" i="127"/>
  <c r="AO19" i="127"/>
  <c r="AN19" i="127"/>
  <c r="AL19" i="127"/>
  <c r="AK19" i="127"/>
  <c r="AI19" i="127"/>
  <c r="AH19" i="127"/>
  <c r="AF19" i="127"/>
  <c r="AE19" i="127"/>
  <c r="AC19" i="127"/>
  <c r="AB19" i="127"/>
  <c r="Z19" i="127"/>
  <c r="Y19" i="127"/>
  <c r="W19" i="127"/>
  <c r="V19" i="127"/>
  <c r="T19" i="127"/>
  <c r="S19" i="127"/>
  <c r="Q19" i="127"/>
  <c r="P19" i="127"/>
  <c r="O19" i="127" s="1"/>
  <c r="N19" i="127"/>
  <c r="M19" i="127"/>
  <c r="K19" i="127"/>
  <c r="J19" i="127"/>
  <c r="H19" i="127"/>
  <c r="G19" i="127"/>
  <c r="BV18" i="127"/>
  <c r="BU18" i="127"/>
  <c r="BS18" i="127"/>
  <c r="BR18" i="127"/>
  <c r="BP18" i="127"/>
  <c r="BO18" i="127"/>
  <c r="BM18" i="127"/>
  <c r="BL18" i="127"/>
  <c r="BJ18" i="127"/>
  <c r="BI18" i="127"/>
  <c r="BG18" i="127"/>
  <c r="BF18" i="127"/>
  <c r="BD18" i="127"/>
  <c r="BC18" i="127"/>
  <c r="BB18" i="127" s="1"/>
  <c r="BA18" i="127"/>
  <c r="AZ18" i="127"/>
  <c r="AX18" i="127"/>
  <c r="AW18" i="127"/>
  <c r="AU18" i="127"/>
  <c r="AT18" i="127"/>
  <c r="AR18" i="127"/>
  <c r="AQ18" i="127"/>
  <c r="AO18" i="127"/>
  <c r="AN18" i="127"/>
  <c r="AL18" i="127"/>
  <c r="AK18" i="127"/>
  <c r="AI18" i="127"/>
  <c r="AH18" i="127"/>
  <c r="AF18" i="127"/>
  <c r="AE18" i="127"/>
  <c r="AC18" i="127"/>
  <c r="AB18" i="127"/>
  <c r="Z18" i="127"/>
  <c r="Y18" i="127"/>
  <c r="W18" i="127"/>
  <c r="V18" i="127"/>
  <c r="T18" i="127"/>
  <c r="S18" i="127"/>
  <c r="Q18" i="127"/>
  <c r="P18" i="127"/>
  <c r="N18" i="127"/>
  <c r="M18" i="127"/>
  <c r="K18" i="127"/>
  <c r="J18" i="127"/>
  <c r="H18" i="127"/>
  <c r="G18" i="127"/>
  <c r="BV17" i="127"/>
  <c r="BU17" i="127"/>
  <c r="BS17" i="127"/>
  <c r="BR17" i="127"/>
  <c r="BP17" i="127"/>
  <c r="BO17" i="127"/>
  <c r="BM17" i="127"/>
  <c r="BL17" i="127"/>
  <c r="BJ17" i="127"/>
  <c r="BI17" i="127"/>
  <c r="BG17" i="127"/>
  <c r="BF17" i="127"/>
  <c r="BD17" i="127"/>
  <c r="BC17" i="127"/>
  <c r="BA17" i="127"/>
  <c r="AZ17" i="127"/>
  <c r="AX17" i="127"/>
  <c r="AW17" i="127"/>
  <c r="AU17" i="127"/>
  <c r="AT17" i="127"/>
  <c r="AR17" i="127"/>
  <c r="AQ17" i="127"/>
  <c r="AO17" i="127"/>
  <c r="AN17" i="127"/>
  <c r="AL17" i="127"/>
  <c r="AK17" i="127"/>
  <c r="AI17" i="127"/>
  <c r="AH17" i="127"/>
  <c r="AF17" i="127"/>
  <c r="AE17" i="127"/>
  <c r="AC17" i="127"/>
  <c r="AB17" i="127"/>
  <c r="Z17" i="127"/>
  <c r="Y17" i="127"/>
  <c r="W17" i="127"/>
  <c r="V17" i="127"/>
  <c r="T17" i="127"/>
  <c r="S17" i="127"/>
  <c r="Q17" i="127"/>
  <c r="P17" i="127"/>
  <c r="N17" i="127"/>
  <c r="M17" i="127"/>
  <c r="K17" i="127"/>
  <c r="J17" i="127"/>
  <c r="H17" i="127"/>
  <c r="G17" i="127"/>
  <c r="BV16" i="127"/>
  <c r="BU16" i="127"/>
  <c r="BS16" i="127"/>
  <c r="BR16" i="127"/>
  <c r="BP16" i="127"/>
  <c r="BO16" i="127"/>
  <c r="BM16" i="127"/>
  <c r="BL16" i="127"/>
  <c r="BJ16" i="127"/>
  <c r="BI16" i="127"/>
  <c r="BG16" i="127"/>
  <c r="BF16" i="127"/>
  <c r="BD16" i="127"/>
  <c r="BC16" i="127"/>
  <c r="BA16" i="127"/>
  <c r="AZ16" i="127"/>
  <c r="AX16" i="127"/>
  <c r="AW16" i="127"/>
  <c r="AU16" i="127"/>
  <c r="AT16" i="127"/>
  <c r="AR16" i="127"/>
  <c r="AQ16" i="127"/>
  <c r="AO16" i="127"/>
  <c r="AN16" i="127"/>
  <c r="AL16" i="127"/>
  <c r="AK16" i="127"/>
  <c r="AI16" i="127"/>
  <c r="AH16" i="127"/>
  <c r="AF16" i="127"/>
  <c r="AE16" i="127"/>
  <c r="AC16" i="127"/>
  <c r="AB16" i="127"/>
  <c r="Z16" i="127"/>
  <c r="Y16" i="127"/>
  <c r="W16" i="127"/>
  <c r="V16" i="127"/>
  <c r="T16" i="127"/>
  <c r="S16" i="127"/>
  <c r="Q16" i="127"/>
  <c r="P16" i="127"/>
  <c r="N16" i="127"/>
  <c r="M16" i="127"/>
  <c r="K16" i="127"/>
  <c r="J16" i="127"/>
  <c r="H16" i="127"/>
  <c r="G16" i="127"/>
  <c r="BV15" i="127"/>
  <c r="BU15" i="127"/>
  <c r="BS15" i="127"/>
  <c r="BR15" i="127"/>
  <c r="BP15" i="127"/>
  <c r="BO15" i="127"/>
  <c r="BM15" i="127"/>
  <c r="BL15" i="127"/>
  <c r="BJ15" i="127"/>
  <c r="BI15" i="127"/>
  <c r="BG15" i="127"/>
  <c r="BF15" i="127"/>
  <c r="BD15" i="127"/>
  <c r="BC15" i="127"/>
  <c r="BA15" i="127"/>
  <c r="AZ15" i="127"/>
  <c r="AX15" i="127"/>
  <c r="AW15" i="127"/>
  <c r="AU15" i="127"/>
  <c r="AT15" i="127"/>
  <c r="AR15" i="127"/>
  <c r="AQ15" i="127"/>
  <c r="AO15" i="127"/>
  <c r="AN15" i="127"/>
  <c r="AL15" i="127"/>
  <c r="AK15" i="127"/>
  <c r="AI15" i="127"/>
  <c r="AH15" i="127"/>
  <c r="AF15" i="127"/>
  <c r="AE15" i="127"/>
  <c r="AC15" i="127"/>
  <c r="AB15" i="127"/>
  <c r="Z15" i="127"/>
  <c r="Y15" i="127"/>
  <c r="W15" i="127"/>
  <c r="V15" i="127"/>
  <c r="T15" i="127"/>
  <c r="S15" i="127"/>
  <c r="Q15" i="127"/>
  <c r="P15" i="127"/>
  <c r="N15" i="127"/>
  <c r="M15" i="127"/>
  <c r="K15" i="127"/>
  <c r="J15" i="127"/>
  <c r="H15" i="127"/>
  <c r="G15" i="127"/>
  <c r="BV14" i="127"/>
  <c r="BU14" i="127"/>
  <c r="BS14" i="127"/>
  <c r="BR14" i="127"/>
  <c r="BP14" i="127"/>
  <c r="BO14" i="127"/>
  <c r="BM14" i="127"/>
  <c r="BL14" i="127"/>
  <c r="BJ14" i="127"/>
  <c r="BI14" i="127"/>
  <c r="BG14" i="127"/>
  <c r="BF14" i="127"/>
  <c r="BD14" i="127"/>
  <c r="BC14" i="127"/>
  <c r="BA14" i="127"/>
  <c r="AZ14" i="127"/>
  <c r="AX14" i="127"/>
  <c r="AW14" i="127"/>
  <c r="AU14" i="127"/>
  <c r="AT14" i="127"/>
  <c r="AR14" i="127"/>
  <c r="AQ14" i="127"/>
  <c r="AO14" i="127"/>
  <c r="AN14" i="127"/>
  <c r="AL14" i="127"/>
  <c r="AK14" i="127"/>
  <c r="AI14" i="127"/>
  <c r="AH14" i="127"/>
  <c r="AF14" i="127"/>
  <c r="AE14" i="127"/>
  <c r="AC14" i="127"/>
  <c r="AB14" i="127"/>
  <c r="Z14" i="127"/>
  <c r="Y14" i="127"/>
  <c r="W14" i="127"/>
  <c r="V14" i="127"/>
  <c r="T14" i="127"/>
  <c r="S14" i="127"/>
  <c r="Q14" i="127"/>
  <c r="P14" i="127"/>
  <c r="N14" i="127"/>
  <c r="M14" i="127"/>
  <c r="K14" i="127"/>
  <c r="J14" i="127"/>
  <c r="H14" i="127"/>
  <c r="G14" i="127"/>
  <c r="BV13" i="127"/>
  <c r="BU13" i="127"/>
  <c r="BS13" i="127"/>
  <c r="BR13" i="127"/>
  <c r="BP13" i="127"/>
  <c r="BO13" i="127"/>
  <c r="BM13" i="127"/>
  <c r="BL13" i="127"/>
  <c r="BJ13" i="127"/>
  <c r="BI13" i="127"/>
  <c r="BG13" i="127"/>
  <c r="BF13" i="127"/>
  <c r="BD13" i="127"/>
  <c r="BC13" i="127"/>
  <c r="BA13" i="127"/>
  <c r="AZ13" i="127"/>
  <c r="AX13" i="127"/>
  <c r="AW13" i="127"/>
  <c r="AU13" i="127"/>
  <c r="AT13" i="127"/>
  <c r="AR13" i="127"/>
  <c r="AQ13" i="127"/>
  <c r="AO13" i="127"/>
  <c r="AN13" i="127"/>
  <c r="AL13" i="127"/>
  <c r="AK13" i="127"/>
  <c r="AI13" i="127"/>
  <c r="AH13" i="127"/>
  <c r="AF13" i="127"/>
  <c r="AE13" i="127"/>
  <c r="AC13" i="127"/>
  <c r="AB13" i="127"/>
  <c r="Z13" i="127"/>
  <c r="Y13" i="127"/>
  <c r="W13" i="127"/>
  <c r="V13" i="127"/>
  <c r="T13" i="127"/>
  <c r="S13" i="127"/>
  <c r="Q13" i="127"/>
  <c r="P13" i="127"/>
  <c r="N13" i="127"/>
  <c r="M13" i="127"/>
  <c r="K13" i="127"/>
  <c r="J13" i="127"/>
  <c r="H13" i="127"/>
  <c r="F13" i="127" s="1"/>
  <c r="BV12" i="127"/>
  <c r="BU12" i="127"/>
  <c r="BS12" i="127"/>
  <c r="BR12" i="127"/>
  <c r="BP12" i="127"/>
  <c r="BO12" i="127"/>
  <c r="BM12" i="127"/>
  <c r="BL12" i="127"/>
  <c r="BJ12" i="127"/>
  <c r="BI12" i="127"/>
  <c r="BG12" i="127"/>
  <c r="BF12" i="127"/>
  <c r="BD12" i="127"/>
  <c r="BC12" i="127"/>
  <c r="BA12" i="127"/>
  <c r="AZ12" i="127"/>
  <c r="AX12" i="127"/>
  <c r="AW12" i="127"/>
  <c r="AU12" i="127"/>
  <c r="AT12" i="127"/>
  <c r="AR12" i="127"/>
  <c r="AQ12" i="127"/>
  <c r="AO12" i="127"/>
  <c r="AN12" i="127"/>
  <c r="AL12" i="127"/>
  <c r="AK12" i="127"/>
  <c r="AI12" i="127"/>
  <c r="AH12" i="127"/>
  <c r="AF12" i="127"/>
  <c r="AE12" i="127"/>
  <c r="AC12" i="127"/>
  <c r="AB12" i="127"/>
  <c r="Z12" i="127"/>
  <c r="Y12" i="127"/>
  <c r="W12" i="127"/>
  <c r="V12" i="127"/>
  <c r="T12" i="127"/>
  <c r="S12" i="127"/>
  <c r="Q12" i="127"/>
  <c r="P12" i="127"/>
  <c r="N12" i="127"/>
  <c r="M12" i="127"/>
  <c r="K12" i="127"/>
  <c r="J12" i="127"/>
  <c r="H12" i="127"/>
  <c r="G12" i="127"/>
  <c r="BV11" i="127"/>
  <c r="BU11" i="127"/>
  <c r="BS11" i="127"/>
  <c r="BR11" i="127"/>
  <c r="BP11" i="127"/>
  <c r="BO11" i="127"/>
  <c r="BM11" i="127"/>
  <c r="BL11" i="127"/>
  <c r="BJ11" i="127"/>
  <c r="BI11" i="127"/>
  <c r="BG11" i="127"/>
  <c r="BF11" i="127"/>
  <c r="BD11" i="127"/>
  <c r="BC11" i="127"/>
  <c r="BA11" i="127"/>
  <c r="AZ11" i="127"/>
  <c r="AX11" i="127"/>
  <c r="AW11" i="127"/>
  <c r="AU11" i="127"/>
  <c r="AT11" i="127"/>
  <c r="AR11" i="127"/>
  <c r="AQ11" i="127"/>
  <c r="AO11" i="127"/>
  <c r="AN11" i="127"/>
  <c r="AL11" i="127"/>
  <c r="AK11" i="127"/>
  <c r="AI11" i="127"/>
  <c r="AH11" i="127"/>
  <c r="AF11" i="127"/>
  <c r="AE11" i="127"/>
  <c r="AC11" i="127"/>
  <c r="AB11" i="127"/>
  <c r="Z11" i="127"/>
  <c r="Y11" i="127"/>
  <c r="W11" i="127"/>
  <c r="V11" i="127"/>
  <c r="T11" i="127"/>
  <c r="S11" i="127"/>
  <c r="Q11" i="127"/>
  <c r="P11" i="127"/>
  <c r="N11" i="127"/>
  <c r="M11" i="127"/>
  <c r="K11" i="127"/>
  <c r="J11" i="127"/>
  <c r="H11" i="127"/>
  <c r="G11" i="127"/>
  <c r="BV10" i="127"/>
  <c r="BU10" i="127"/>
  <c r="BS10" i="127"/>
  <c r="BR10" i="127"/>
  <c r="BP10" i="127"/>
  <c r="BO10" i="127"/>
  <c r="BM10" i="127"/>
  <c r="BL10" i="127"/>
  <c r="BJ10" i="127"/>
  <c r="BI10" i="127"/>
  <c r="BG10" i="127"/>
  <c r="BF10" i="127"/>
  <c r="BD10" i="127"/>
  <c r="BC10" i="127"/>
  <c r="BA10" i="127"/>
  <c r="AZ10" i="127"/>
  <c r="AX10" i="127"/>
  <c r="AW10" i="127"/>
  <c r="AU10" i="127"/>
  <c r="AT10" i="127"/>
  <c r="AR10" i="127"/>
  <c r="AQ10" i="127"/>
  <c r="AO10" i="127"/>
  <c r="AN10" i="127"/>
  <c r="AL10" i="127"/>
  <c r="AK10" i="127"/>
  <c r="AI10" i="127"/>
  <c r="AH10" i="127"/>
  <c r="AF10" i="127"/>
  <c r="AE10" i="127"/>
  <c r="AC10" i="127"/>
  <c r="AB10" i="127"/>
  <c r="Z10" i="127"/>
  <c r="Y10" i="127"/>
  <c r="W10" i="127"/>
  <c r="V10" i="127"/>
  <c r="T10" i="127"/>
  <c r="S10" i="127"/>
  <c r="Q10" i="127"/>
  <c r="P10" i="127"/>
  <c r="N10" i="127"/>
  <c r="M10" i="127"/>
  <c r="K10" i="127"/>
  <c r="J10" i="127"/>
  <c r="H10" i="127"/>
  <c r="G10" i="127"/>
  <c r="BV9" i="127"/>
  <c r="BU9" i="127"/>
  <c r="BS9" i="127"/>
  <c r="BR9" i="127"/>
  <c r="BP9" i="127"/>
  <c r="BO9" i="127"/>
  <c r="BM9" i="127"/>
  <c r="BL9" i="127"/>
  <c r="BJ9" i="127"/>
  <c r="BI9" i="127"/>
  <c r="BG9" i="127"/>
  <c r="BF9" i="127"/>
  <c r="BD9" i="127"/>
  <c r="BC9" i="127"/>
  <c r="BA9" i="127"/>
  <c r="AZ9" i="127"/>
  <c r="AX9" i="127"/>
  <c r="AW9" i="127"/>
  <c r="AU9" i="127"/>
  <c r="AT9" i="127"/>
  <c r="AR9" i="127"/>
  <c r="AQ9" i="127"/>
  <c r="AO9" i="127"/>
  <c r="AN9" i="127"/>
  <c r="AL9" i="127"/>
  <c r="AK9" i="127"/>
  <c r="AI9" i="127"/>
  <c r="AH9" i="127"/>
  <c r="AF9" i="127"/>
  <c r="AE9" i="127"/>
  <c r="AC9" i="127"/>
  <c r="AB9" i="127"/>
  <c r="Z9" i="127"/>
  <c r="Y9" i="127"/>
  <c r="W9" i="127"/>
  <c r="V9" i="127"/>
  <c r="T9" i="127"/>
  <c r="S9" i="127"/>
  <c r="Q9" i="127"/>
  <c r="P9" i="127"/>
  <c r="N9" i="127"/>
  <c r="M9" i="127"/>
  <c r="K9" i="127"/>
  <c r="J9" i="127"/>
  <c r="H9" i="127"/>
  <c r="G9" i="127"/>
  <c r="BV8" i="127"/>
  <c r="BU8" i="127"/>
  <c r="BS8" i="127"/>
  <c r="BR8" i="127"/>
  <c r="BP8" i="127"/>
  <c r="BO8" i="127"/>
  <c r="BM8" i="127"/>
  <c r="BL8" i="127"/>
  <c r="BJ8" i="127"/>
  <c r="BI8" i="127"/>
  <c r="BG8" i="127"/>
  <c r="BF8" i="127"/>
  <c r="BD8" i="127"/>
  <c r="BC8" i="127"/>
  <c r="BA8" i="127"/>
  <c r="AZ8" i="127"/>
  <c r="AX8" i="127"/>
  <c r="AW8" i="127"/>
  <c r="AU8" i="127"/>
  <c r="AT8" i="127"/>
  <c r="AR8" i="127"/>
  <c r="AQ8" i="127"/>
  <c r="AO8" i="127"/>
  <c r="AN8" i="127"/>
  <c r="AL8" i="127"/>
  <c r="AK8" i="127"/>
  <c r="AI8" i="127"/>
  <c r="AH8" i="127"/>
  <c r="AF8" i="127"/>
  <c r="AE8" i="127"/>
  <c r="AC8" i="127"/>
  <c r="AB8" i="127"/>
  <c r="Z8" i="127"/>
  <c r="Y8" i="127"/>
  <c r="W8" i="127"/>
  <c r="V8" i="127"/>
  <c r="T8" i="127"/>
  <c r="S8" i="127"/>
  <c r="Q8" i="127"/>
  <c r="P8" i="127"/>
  <c r="N8" i="127"/>
  <c r="M8" i="127"/>
  <c r="K8" i="127"/>
  <c r="J8" i="127"/>
  <c r="H8" i="127"/>
  <c r="G8" i="127"/>
  <c r="F11" i="127" l="1"/>
  <c r="AP8" i="127"/>
  <c r="BB8" i="127"/>
  <c r="BN8" i="127"/>
  <c r="O9" i="127"/>
  <c r="BN15" i="127"/>
  <c r="I16" i="127"/>
  <c r="F17" i="127"/>
  <c r="BN17" i="127"/>
  <c r="BE18" i="127"/>
  <c r="BQ18" i="127"/>
  <c r="R19" i="127"/>
  <c r="AD19" i="127"/>
  <c r="BN19" i="127"/>
  <c r="AD23" i="127"/>
  <c r="AV23" i="127"/>
  <c r="AG24" i="127"/>
  <c r="R25" i="127"/>
  <c r="F27" i="127"/>
  <c r="BB27" i="127"/>
  <c r="O28" i="127"/>
  <c r="AY27" i="127"/>
  <c r="BB20" i="127"/>
  <c r="AP18" i="127"/>
  <c r="AP23" i="127"/>
  <c r="AP22" i="127"/>
  <c r="I9" i="127"/>
  <c r="AV28" i="127"/>
  <c r="AA21" i="127"/>
  <c r="AS21" i="127"/>
  <c r="AM24" i="127"/>
  <c r="AJ23" i="127"/>
  <c r="X19" i="127"/>
  <c r="X22" i="127"/>
  <c r="X28" i="127"/>
  <c r="U21" i="127"/>
  <c r="U16" i="127"/>
  <c r="U19" i="127"/>
  <c r="F19" i="127"/>
  <c r="F22" i="127"/>
  <c r="F25" i="127"/>
  <c r="F23" i="127"/>
  <c r="BB9" i="127"/>
  <c r="O10" i="127"/>
  <c r="U10" i="127"/>
  <c r="AM10" i="127"/>
  <c r="BT14" i="127"/>
  <c r="AG15" i="127"/>
  <c r="BN22" i="127"/>
  <c r="O8" i="127"/>
  <c r="R8" i="127"/>
  <c r="AD8" i="127"/>
  <c r="BQ16" i="127"/>
  <c r="O11" i="127"/>
  <c r="U23" i="127"/>
  <c r="F24" i="127"/>
  <c r="AP24" i="127"/>
  <c r="BB25" i="127"/>
  <c r="BN12" i="127"/>
  <c r="O18" i="127"/>
  <c r="AM18" i="127"/>
  <c r="F28" i="127"/>
  <c r="I8" i="127"/>
  <c r="BB13" i="127"/>
  <c r="AP19" i="127"/>
  <c r="AV19" i="127"/>
  <c r="AJ28" i="127"/>
  <c r="AM8" i="127"/>
  <c r="AJ10" i="127"/>
  <c r="BB10" i="127"/>
  <c r="I11" i="127"/>
  <c r="AY13" i="127"/>
  <c r="R14" i="127"/>
  <c r="AD14" i="127"/>
  <c r="AD16" i="127"/>
  <c r="F18" i="127"/>
  <c r="R18" i="127"/>
  <c r="X18" i="127"/>
  <c r="AD18" i="127"/>
  <c r="AJ18" i="127"/>
  <c r="O20" i="127"/>
  <c r="U20" i="127"/>
  <c r="AA20" i="127"/>
  <c r="AM20" i="127"/>
  <c r="F21" i="127"/>
  <c r="R21" i="127"/>
  <c r="X21" i="127"/>
  <c r="BB21" i="127"/>
  <c r="U25" i="127"/>
  <c r="AA25" i="127"/>
  <c r="AM25" i="127"/>
  <c r="AY25" i="127"/>
  <c r="BE25" i="127"/>
  <c r="BK25" i="127"/>
  <c r="BQ25" i="127"/>
  <c r="F26" i="127"/>
  <c r="X26" i="127"/>
  <c r="AG11" i="127"/>
  <c r="AM11" i="127"/>
  <c r="AY11" i="127"/>
  <c r="BE11" i="127"/>
  <c r="BB12" i="127"/>
  <c r="AP14" i="127"/>
  <c r="BH14" i="127"/>
  <c r="R17" i="127"/>
  <c r="X17" i="127"/>
  <c r="AJ17" i="127"/>
  <c r="AV18" i="127"/>
  <c r="AS20" i="127"/>
  <c r="AY20" i="127"/>
  <c r="BQ24" i="127"/>
  <c r="AD27" i="127"/>
  <c r="AP27" i="127"/>
  <c r="K7" i="127"/>
  <c r="Q7" i="127"/>
  <c r="X16" i="127"/>
  <c r="AP21" i="127"/>
  <c r="AV21" i="127"/>
  <c r="AP25" i="127"/>
  <c r="BN25" i="127"/>
  <c r="AP28" i="127"/>
  <c r="F8" i="127"/>
  <c r="BB11" i="127"/>
  <c r="O12" i="127"/>
  <c r="AM12" i="127"/>
  <c r="AS12" i="127"/>
  <c r="BK12" i="127"/>
  <c r="AD13" i="127"/>
  <c r="AP13" i="127"/>
  <c r="BE14" i="127"/>
  <c r="BQ14" i="127"/>
  <c r="F15" i="127"/>
  <c r="AV15" i="127"/>
  <c r="BB15" i="127"/>
  <c r="AP16" i="127"/>
  <c r="BH16" i="127"/>
  <c r="O17" i="127"/>
  <c r="AA17" i="127"/>
  <c r="AG17" i="127"/>
  <c r="AM17" i="127"/>
  <c r="BK17" i="127"/>
  <c r="AP20" i="127"/>
  <c r="BN21" i="127"/>
  <c r="AM22" i="127"/>
  <c r="AS22" i="127"/>
  <c r="AY22" i="127"/>
  <c r="BE22" i="127"/>
  <c r="BK22" i="127"/>
  <c r="AD24" i="127"/>
  <c r="AS26" i="127"/>
  <c r="AY26" i="127"/>
  <c r="BE26" i="127"/>
  <c r="BK26" i="127"/>
  <c r="AA28" i="127"/>
  <c r="L9" i="127"/>
  <c r="AJ9" i="127"/>
  <c r="AP10" i="127"/>
  <c r="BH10" i="127"/>
  <c r="BN10" i="127"/>
  <c r="AD11" i="127"/>
  <c r="AD17" i="127"/>
  <c r="BH9" i="127"/>
  <c r="F9" i="127"/>
  <c r="BH11" i="127"/>
  <c r="BB17" i="127"/>
  <c r="AA9" i="127"/>
  <c r="AY9" i="127"/>
  <c r="BE9" i="127"/>
  <c r="R10" i="127"/>
  <c r="AD10" i="127"/>
  <c r="BK10" i="127"/>
  <c r="AP12" i="127"/>
  <c r="AG13" i="127"/>
  <c r="AM13" i="127"/>
  <c r="O14" i="127"/>
  <c r="U14" i="127"/>
  <c r="AS14" i="127"/>
  <c r="AY14" i="127"/>
  <c r="U15" i="127"/>
  <c r="AM15" i="127"/>
  <c r="AS15" i="127"/>
  <c r="BK15" i="127"/>
  <c r="AG16" i="127"/>
  <c r="AS16" i="127"/>
  <c r="BE16" i="127"/>
  <c r="BK16" i="127"/>
  <c r="AS18" i="127"/>
  <c r="AY18" i="127"/>
  <c r="BN18" i="127"/>
  <c r="F20" i="127"/>
  <c r="R20" i="127"/>
  <c r="AJ20" i="127"/>
  <c r="BE21" i="127"/>
  <c r="BQ8" i="127"/>
  <c r="BQ19" i="127"/>
  <c r="BQ22" i="127"/>
  <c r="BQ23" i="127"/>
  <c r="BN24" i="127"/>
  <c r="BN14" i="127"/>
  <c r="BN28" i="127"/>
  <c r="BN9" i="127"/>
  <c r="BN11" i="127"/>
  <c r="BN20" i="127"/>
  <c r="BN23" i="127"/>
  <c r="BN27" i="127"/>
  <c r="BK9" i="127"/>
  <c r="BK11" i="127"/>
  <c r="BM7" i="127"/>
  <c r="BK13" i="127"/>
  <c r="BK18" i="127"/>
  <c r="BK21" i="127"/>
  <c r="BK28" i="127"/>
  <c r="BI7" i="127"/>
  <c r="BJ7" i="127"/>
  <c r="BG7" i="127"/>
  <c r="BE13" i="127"/>
  <c r="BE15" i="127"/>
  <c r="BE17" i="127"/>
  <c r="BA7" i="127"/>
  <c r="AY8" i="127"/>
  <c r="AY10" i="127"/>
  <c r="AY12" i="127"/>
  <c r="AY16" i="127"/>
  <c r="AY24" i="127"/>
  <c r="AY28" i="127"/>
  <c r="BB19" i="127"/>
  <c r="BB23" i="127"/>
  <c r="BB24" i="127"/>
  <c r="BB26" i="127"/>
  <c r="AV25" i="127"/>
  <c r="AX7" i="127"/>
  <c r="AV17" i="127"/>
  <c r="AV27" i="127"/>
  <c r="AS28" i="127"/>
  <c r="AR7" i="127"/>
  <c r="AP17" i="127"/>
  <c r="AP26" i="127"/>
  <c r="AM14" i="127"/>
  <c r="AM9" i="127"/>
  <c r="AM28" i="127"/>
  <c r="AM23" i="127"/>
  <c r="AM27" i="127"/>
  <c r="AJ15" i="127"/>
  <c r="AJ12" i="127"/>
  <c r="AJ13" i="127"/>
  <c r="AJ8" i="127"/>
  <c r="AJ22" i="127"/>
  <c r="AJ25" i="127"/>
  <c r="AG23" i="127"/>
  <c r="AG26" i="127"/>
  <c r="AG27" i="127"/>
  <c r="AG19" i="127"/>
  <c r="AG21" i="127"/>
  <c r="AG25" i="127"/>
  <c r="AG28" i="127"/>
  <c r="AD22" i="127"/>
  <c r="AD9" i="127"/>
  <c r="AD21" i="127"/>
  <c r="AD25" i="127"/>
  <c r="AD12" i="127"/>
  <c r="AD20" i="127"/>
  <c r="AA10" i="127"/>
  <c r="AA24" i="127"/>
  <c r="X10" i="127"/>
  <c r="U17" i="127"/>
  <c r="U27" i="127"/>
  <c r="R16" i="127"/>
  <c r="R27" i="127"/>
  <c r="R11" i="127"/>
  <c r="R12" i="127"/>
  <c r="R15" i="127"/>
  <c r="R23" i="127"/>
  <c r="R24" i="127"/>
  <c r="R26" i="127"/>
  <c r="P7" i="127"/>
  <c r="O7" i="127" s="1"/>
  <c r="O22" i="127"/>
  <c r="O25" i="127"/>
  <c r="O13" i="127"/>
  <c r="O15" i="127"/>
  <c r="O23" i="127"/>
  <c r="O24" i="127"/>
  <c r="O26" i="127"/>
  <c r="M7" i="127"/>
  <c r="L13" i="127"/>
  <c r="L16" i="127"/>
  <c r="I15" i="127"/>
  <c r="H7" i="127"/>
  <c r="BS7" i="127"/>
  <c r="BQ12" i="127"/>
  <c r="BT9" i="127"/>
  <c r="BT10" i="127"/>
  <c r="BT15" i="127"/>
  <c r="BQ10" i="127"/>
  <c r="BQ15" i="127"/>
  <c r="BQ17" i="127"/>
  <c r="BQ20" i="127"/>
  <c r="BQ21" i="127"/>
  <c r="BQ26" i="127"/>
  <c r="BT13" i="127"/>
  <c r="BN16" i="127"/>
  <c r="BN13" i="127"/>
  <c r="BK8" i="127"/>
  <c r="BK20" i="127"/>
  <c r="BK23" i="127"/>
  <c r="BK24" i="127"/>
  <c r="BH28" i="127"/>
  <c r="BH13" i="127"/>
  <c r="BH12" i="127"/>
  <c r="BH8" i="127"/>
  <c r="BF7" i="127"/>
  <c r="BE20" i="127"/>
  <c r="BE23" i="127"/>
  <c r="BE24" i="127"/>
  <c r="BE28" i="127"/>
  <c r="BB16" i="127"/>
  <c r="BD7" i="127"/>
  <c r="BB14" i="127"/>
  <c r="AY17" i="127"/>
  <c r="AY19" i="127"/>
  <c r="AY23" i="127"/>
  <c r="AV20" i="127"/>
  <c r="AV9" i="127"/>
  <c r="AV13" i="127"/>
  <c r="AV16" i="127"/>
  <c r="AV12" i="127"/>
  <c r="AV14" i="127"/>
  <c r="AV10" i="127"/>
  <c r="AV11" i="127"/>
  <c r="AV22" i="127"/>
  <c r="AV24" i="127"/>
  <c r="AV26" i="127"/>
  <c r="AS27" i="127"/>
  <c r="AS25" i="127"/>
  <c r="AS24" i="127"/>
  <c r="AU7" i="127"/>
  <c r="AS8" i="127"/>
  <c r="AT7" i="127"/>
  <c r="AS10" i="127"/>
  <c r="AS17" i="127"/>
  <c r="AS19" i="127"/>
  <c r="AS23" i="127"/>
  <c r="AP11" i="127"/>
  <c r="AP15" i="127"/>
  <c r="AP9" i="127"/>
  <c r="AO7" i="127"/>
  <c r="AM16" i="127"/>
  <c r="AM19" i="127"/>
  <c r="AM21" i="127"/>
  <c r="AM26" i="127"/>
  <c r="AL7" i="127"/>
  <c r="AJ11" i="127"/>
  <c r="AJ14" i="127"/>
  <c r="AJ24" i="127"/>
  <c r="AJ27" i="127"/>
  <c r="AJ16" i="127"/>
  <c r="AJ19" i="127"/>
  <c r="AJ21" i="127"/>
  <c r="AJ26" i="127"/>
  <c r="AH7" i="127"/>
  <c r="AI7" i="127"/>
  <c r="AG18" i="127"/>
  <c r="AG20" i="127"/>
  <c r="AG22" i="127"/>
  <c r="AD15" i="127"/>
  <c r="AA13" i="127"/>
  <c r="AA11" i="127"/>
  <c r="AA19" i="127"/>
  <c r="AA23" i="127"/>
  <c r="AA27" i="127"/>
  <c r="AB7" i="127"/>
  <c r="AA12" i="127"/>
  <c r="AA14" i="127"/>
  <c r="AA18" i="127"/>
  <c r="AA22" i="127"/>
  <c r="AA26" i="127"/>
  <c r="Z7" i="127"/>
  <c r="X15" i="127"/>
  <c r="X8" i="127"/>
  <c r="X20" i="127"/>
  <c r="X24" i="127"/>
  <c r="U28" i="127"/>
  <c r="U24" i="127"/>
  <c r="V7" i="127"/>
  <c r="W7" i="127"/>
  <c r="U12" i="127"/>
  <c r="U18" i="127"/>
  <c r="U22" i="127"/>
  <c r="U26" i="127"/>
  <c r="E12" i="127"/>
  <c r="R13" i="127"/>
  <c r="R9" i="127"/>
  <c r="N7" i="127"/>
  <c r="L10" i="127"/>
  <c r="L14" i="127"/>
  <c r="L8" i="127"/>
  <c r="L11" i="127"/>
  <c r="L12" i="127"/>
  <c r="J7" i="127"/>
  <c r="I7" i="127" s="1"/>
  <c r="I13" i="127"/>
  <c r="BT8" i="127"/>
  <c r="BT11" i="127"/>
  <c r="BU7" i="127"/>
  <c r="BT12" i="127"/>
  <c r="BT16" i="127"/>
  <c r="BT17" i="127"/>
  <c r="BT18" i="127"/>
  <c r="BT19" i="127"/>
  <c r="BT20" i="127"/>
  <c r="BT21" i="127"/>
  <c r="BT22" i="127"/>
  <c r="BT23" i="127"/>
  <c r="BT24" i="127"/>
  <c r="BT25" i="127"/>
  <c r="BT26" i="127"/>
  <c r="BT27" i="127"/>
  <c r="X27" i="127"/>
  <c r="X25" i="127"/>
  <c r="X23" i="127"/>
  <c r="X11" i="127"/>
  <c r="X14" i="127"/>
  <c r="Y7" i="127"/>
  <c r="X9" i="127"/>
  <c r="E10" i="127"/>
  <c r="D14" i="127"/>
  <c r="E15" i="127"/>
  <c r="D8" i="127"/>
  <c r="X12" i="127"/>
  <c r="X13" i="127"/>
  <c r="E28" i="127"/>
  <c r="E17" i="127"/>
  <c r="E18" i="127"/>
  <c r="E19" i="127"/>
  <c r="E20" i="127"/>
  <c r="E21" i="127"/>
  <c r="E22" i="127"/>
  <c r="E23" i="127"/>
  <c r="E24" i="127"/>
  <c r="E25" i="127"/>
  <c r="E26" i="127"/>
  <c r="E27" i="127"/>
  <c r="D12" i="127"/>
  <c r="AA8" i="127"/>
  <c r="D10" i="127"/>
  <c r="E14" i="127"/>
  <c r="AA15" i="127"/>
  <c r="AC7" i="127"/>
  <c r="AA7" i="127" s="1"/>
  <c r="AG9" i="127"/>
  <c r="G7" i="127"/>
  <c r="AQ7" i="127"/>
  <c r="BC7" i="127"/>
  <c r="D15" i="127"/>
  <c r="I17" i="127"/>
  <c r="D17" i="127"/>
  <c r="I19" i="127"/>
  <c r="D19" i="127"/>
  <c r="I20" i="127"/>
  <c r="D20" i="127"/>
  <c r="I22" i="127"/>
  <c r="D22" i="127"/>
  <c r="I26" i="127"/>
  <c r="D26" i="127"/>
  <c r="I27" i="127"/>
  <c r="D27" i="127"/>
  <c r="I28" i="127"/>
  <c r="D28" i="127"/>
  <c r="T7" i="127"/>
  <c r="AF7" i="127"/>
  <c r="AN7" i="127"/>
  <c r="AM7" i="127" s="1"/>
  <c r="AZ7" i="127"/>
  <c r="BL7" i="127"/>
  <c r="BK7" i="127" s="1"/>
  <c r="BP7" i="127"/>
  <c r="BV7" i="127"/>
  <c r="AG8" i="127"/>
  <c r="AV8" i="127"/>
  <c r="BE8" i="127"/>
  <c r="D9" i="127"/>
  <c r="U9" i="127"/>
  <c r="AS9" i="127"/>
  <c r="BQ9" i="127"/>
  <c r="I10" i="127"/>
  <c r="AG10" i="127"/>
  <c r="BE10" i="127"/>
  <c r="D11" i="127"/>
  <c r="U11" i="127"/>
  <c r="AS11" i="127"/>
  <c r="BQ11" i="127"/>
  <c r="I12" i="127"/>
  <c r="AG12" i="127"/>
  <c r="BE12" i="127"/>
  <c r="D13" i="127"/>
  <c r="U13" i="127"/>
  <c r="AS13" i="127"/>
  <c r="BQ13" i="127"/>
  <c r="I14" i="127"/>
  <c r="AG14" i="127"/>
  <c r="BK14" i="127"/>
  <c r="BH15" i="127"/>
  <c r="O16" i="127"/>
  <c r="S7" i="127"/>
  <c r="AE7" i="127"/>
  <c r="BO7" i="127"/>
  <c r="D16" i="127"/>
  <c r="I18" i="127"/>
  <c r="D18" i="127"/>
  <c r="I21" i="127"/>
  <c r="D21" i="127"/>
  <c r="I23" i="127"/>
  <c r="D23" i="127"/>
  <c r="I24" i="127"/>
  <c r="D24" i="127"/>
  <c r="I25" i="127"/>
  <c r="D25" i="127"/>
  <c r="AK7" i="127"/>
  <c r="AW7" i="127"/>
  <c r="BR7" i="127"/>
  <c r="BQ7" i="127" s="1"/>
  <c r="E8" i="127"/>
  <c r="U8" i="127"/>
  <c r="E9" i="127"/>
  <c r="F10" i="127"/>
  <c r="E11" i="127"/>
  <c r="F12" i="127"/>
  <c r="E13" i="127"/>
  <c r="F14" i="127"/>
  <c r="L15" i="127"/>
  <c r="F16" i="127"/>
  <c r="E16" i="127"/>
  <c r="AY15" i="127"/>
  <c r="AA16" i="127"/>
  <c r="L17" i="127"/>
  <c r="BH17" i="127"/>
  <c r="L18" i="127"/>
  <c r="BH18" i="127"/>
  <c r="L19" i="127"/>
  <c r="BH19" i="127"/>
  <c r="L20" i="127"/>
  <c r="BH20" i="127"/>
  <c r="L21" i="127"/>
  <c r="BH21" i="127"/>
  <c r="L22" i="127"/>
  <c r="BH22" i="127"/>
  <c r="L23" i="127"/>
  <c r="BH23" i="127"/>
  <c r="L24" i="127"/>
  <c r="BH24" i="127"/>
  <c r="L25" i="127"/>
  <c r="BH25" i="127"/>
  <c r="L26" i="127"/>
  <c r="BH26" i="127"/>
  <c r="L27" i="127"/>
  <c r="BH27" i="127"/>
  <c r="L28" i="127"/>
  <c r="AV7" i="127" l="1"/>
  <c r="U7" i="127"/>
  <c r="AJ7" i="127"/>
  <c r="C1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C12" i="127"/>
  <c r="C14" i="127"/>
  <c r="C10" i="127"/>
  <c r="R7" i="127"/>
  <c r="C15" i="127"/>
  <c r="C24" i="127"/>
  <c r="C28" i="127"/>
  <c r="C20" i="127"/>
  <c r="C26" i="127"/>
  <c r="C25" i="127"/>
  <c r="C21" i="127"/>
  <c r="C18" i="127"/>
  <c r="C23" i="127"/>
  <c r="C22" i="127"/>
  <c r="C27" i="127"/>
  <c r="C19" i="127"/>
  <c r="C9" i="127"/>
  <c r="E7" i="127"/>
  <c r="C11" i="127"/>
  <c r="C16" i="127"/>
  <c r="C13" i="127"/>
  <c r="BN7" i="127"/>
  <c r="D7" i="127"/>
  <c r="C8" i="127"/>
  <c r="C7" i="127" l="1"/>
  <c r="K217" i="124"/>
  <c r="E307" i="124"/>
  <c r="F307" i="124"/>
  <c r="E308" i="124"/>
  <c r="F308" i="124"/>
  <c r="E309" i="124"/>
  <c r="F309" i="124"/>
  <c r="E310" i="124"/>
  <c r="F310" i="124"/>
  <c r="E311" i="124"/>
  <c r="F311" i="124"/>
  <c r="E312" i="124"/>
  <c r="F312" i="124"/>
  <c r="E313" i="124"/>
  <c r="F313" i="124"/>
  <c r="E314" i="124"/>
  <c r="F314" i="124"/>
  <c r="E315" i="124"/>
  <c r="F315" i="124"/>
  <c r="E316" i="124"/>
  <c r="F316" i="124"/>
  <c r="C40" i="124" l="1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E31" i="127" l="1"/>
  <c r="C31" i="127" s="1"/>
  <c r="H50" i="123"/>
  <c r="G50" i="123"/>
  <c r="G49" i="123"/>
  <c r="G43" i="123"/>
  <c r="H43" i="123"/>
  <c r="G44" i="123"/>
  <c r="H44" i="123"/>
  <c r="G45" i="123"/>
  <c r="H45" i="123"/>
  <c r="G46" i="123"/>
  <c r="H46" i="123"/>
  <c r="G47" i="123"/>
  <c r="H47" i="123"/>
  <c r="G48" i="123"/>
  <c r="H48" i="123"/>
  <c r="H49" i="123"/>
  <c r="G30" i="123"/>
  <c r="H30" i="123"/>
  <c r="G31" i="123"/>
  <c r="H31" i="123"/>
  <c r="G32" i="123"/>
  <c r="H32" i="123"/>
  <c r="G33" i="123"/>
  <c r="H33" i="123"/>
  <c r="G34" i="123"/>
  <c r="H34" i="123"/>
  <c r="G35" i="123"/>
  <c r="H35" i="123"/>
  <c r="G36" i="123"/>
  <c r="H36" i="123"/>
  <c r="G37" i="123"/>
  <c r="H37" i="123"/>
  <c r="G38" i="123"/>
  <c r="H38" i="123"/>
  <c r="G39" i="123"/>
  <c r="H39" i="123"/>
  <c r="G40" i="123"/>
  <c r="H40" i="123"/>
  <c r="G41" i="123"/>
  <c r="H41" i="123"/>
  <c r="G42" i="123"/>
  <c r="H42" i="123"/>
  <c r="H29" i="123" l="1"/>
  <c r="G29" i="123"/>
  <c r="G27" i="123" s="1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K261" i="124" l="1"/>
  <c r="L261" i="124"/>
  <c r="K242" i="124"/>
  <c r="G54" i="127" l="1"/>
  <c r="BT75" i="127"/>
  <c r="BT56" i="127"/>
  <c r="BT57" i="127"/>
  <c r="BT58" i="127"/>
  <c r="BT59" i="127"/>
  <c r="BT60" i="127"/>
  <c r="BT61" i="127"/>
  <c r="BT62" i="127"/>
  <c r="BT63" i="127"/>
  <c r="BT64" i="127"/>
  <c r="BT65" i="127"/>
  <c r="BT66" i="127"/>
  <c r="BT67" i="127"/>
  <c r="BT68" i="127"/>
  <c r="BT69" i="127"/>
  <c r="BT70" i="127"/>
  <c r="BT71" i="127"/>
  <c r="BT72" i="127"/>
  <c r="BT73" i="127"/>
  <c r="BT74" i="127"/>
  <c r="BT55" i="127"/>
  <c r="F364" i="124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216" i="124"/>
  <c r="E216" i="124"/>
  <c r="F204" i="124"/>
  <c r="F205" i="124"/>
  <c r="F206" i="124"/>
  <c r="F207" i="124"/>
  <c r="F208" i="124"/>
  <c r="F209" i="124"/>
  <c r="F210" i="124"/>
  <c r="F211" i="124"/>
  <c r="F212" i="124"/>
  <c r="F213" i="124"/>
  <c r="F214" i="124"/>
  <c r="F215" i="124"/>
  <c r="E204" i="124"/>
  <c r="E205" i="124"/>
  <c r="E206" i="124"/>
  <c r="E207" i="124"/>
  <c r="E208" i="124"/>
  <c r="E209" i="124"/>
  <c r="E210" i="124"/>
  <c r="E211" i="124"/>
  <c r="E212" i="124"/>
  <c r="E213" i="124"/>
  <c r="E214" i="124"/>
  <c r="E215" i="124"/>
  <c r="F203" i="124"/>
  <c r="E203" i="124"/>
  <c r="F201" i="124"/>
  <c r="E201" i="124"/>
  <c r="F179" i="124"/>
  <c r="F180" i="124"/>
  <c r="F181" i="124"/>
  <c r="F182" i="124"/>
  <c r="F183" i="124"/>
  <c r="F184" i="124"/>
  <c r="F185" i="124"/>
  <c r="F186" i="124"/>
  <c r="F187" i="124"/>
  <c r="F188" i="124"/>
  <c r="F189" i="124"/>
  <c r="F190" i="124"/>
  <c r="F191" i="124"/>
  <c r="F192" i="124"/>
  <c r="F193" i="124"/>
  <c r="F194" i="124"/>
  <c r="F195" i="124"/>
  <c r="F196" i="124"/>
  <c r="F197" i="124"/>
  <c r="F198" i="124"/>
  <c r="F199" i="124"/>
  <c r="F200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199" i="124"/>
  <c r="E200" i="124"/>
  <c r="F178" i="124"/>
  <c r="E17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F86" i="124"/>
  <c r="F66" i="124"/>
  <c r="F67" i="124"/>
  <c r="F68" i="124"/>
  <c r="F69" i="124"/>
  <c r="F70" i="124"/>
  <c r="F71" i="124"/>
  <c r="F72" i="124"/>
  <c r="F73" i="124"/>
  <c r="F74" i="124"/>
  <c r="F75" i="124"/>
  <c r="F76" i="124"/>
  <c r="F77" i="124"/>
  <c r="F78" i="124"/>
  <c r="F79" i="124"/>
  <c r="F80" i="124"/>
  <c r="F81" i="124"/>
  <c r="F82" i="124"/>
  <c r="F83" i="124"/>
  <c r="F84" i="124"/>
  <c r="F85" i="124"/>
  <c r="F65" i="124"/>
  <c r="E86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65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I50" i="123"/>
  <c r="I43" i="123"/>
  <c r="I44" i="123"/>
  <c r="I45" i="123"/>
  <c r="I46" i="123"/>
  <c r="I47" i="123"/>
  <c r="I48" i="123"/>
  <c r="I4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29" i="123"/>
  <c r="I28" i="123"/>
  <c r="F29" i="123"/>
  <c r="C177" i="124" l="1"/>
  <c r="H27" i="123" l="1"/>
  <c r="E361" i="124" l="1"/>
  <c r="I75" i="127" l="1"/>
  <c r="I56" i="127"/>
  <c r="I57" i="127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4" i="127"/>
  <c r="I55" i="127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AM75" i="127" l="1"/>
  <c r="AM74" i="127"/>
  <c r="AM56" i="127"/>
  <c r="AM57" i="127"/>
  <c r="AM58" i="127"/>
  <c r="AM59" i="127"/>
  <c r="AM60" i="127"/>
  <c r="AM61" i="127"/>
  <c r="AM62" i="127"/>
  <c r="AM63" i="127"/>
  <c r="AM64" i="127"/>
  <c r="AM65" i="127"/>
  <c r="AM66" i="127"/>
  <c r="AM67" i="127"/>
  <c r="AM68" i="127"/>
  <c r="AM69" i="127"/>
  <c r="AM70" i="127"/>
  <c r="AM71" i="127"/>
  <c r="AM72" i="127"/>
  <c r="AM73" i="127"/>
  <c r="AM55" i="127"/>
  <c r="L24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42" i="124" l="1"/>
  <c r="AT54" i="127"/>
  <c r="L317" i="124"/>
  <c r="K317" i="124"/>
  <c r="J319" i="124"/>
  <c r="J320" i="124"/>
  <c r="J321" i="124"/>
  <c r="J322" i="124"/>
  <c r="J323" i="124"/>
  <c r="J324" i="124"/>
  <c r="J325" i="124"/>
  <c r="J318" i="124"/>
  <c r="J317" i="124" l="1"/>
  <c r="AG56" i="127"/>
  <c r="AG57" i="127"/>
  <c r="AG58" i="127"/>
  <c r="AG59" i="127"/>
  <c r="AG60" i="127"/>
  <c r="AG61" i="127"/>
  <c r="AG62" i="127"/>
  <c r="AG63" i="127"/>
  <c r="AG64" i="127"/>
  <c r="AG65" i="127"/>
  <c r="AG66" i="127"/>
  <c r="AG67" i="127"/>
  <c r="AG68" i="127"/>
  <c r="AG69" i="127"/>
  <c r="AG70" i="127"/>
  <c r="AG71" i="127"/>
  <c r="AG72" i="127"/>
  <c r="AG73" i="127"/>
  <c r="AG74" i="127"/>
  <c r="E75" i="127"/>
  <c r="D75" i="127"/>
  <c r="E56" i="127"/>
  <c r="E57" i="127"/>
  <c r="E58" i="127"/>
  <c r="E59" i="127"/>
  <c r="E60" i="127"/>
  <c r="E61" i="127"/>
  <c r="E62" i="127"/>
  <c r="E63" i="127"/>
  <c r="E64" i="127"/>
  <c r="E65" i="127"/>
  <c r="E66" i="127"/>
  <c r="E67" i="127"/>
  <c r="E68" i="127"/>
  <c r="E69" i="127"/>
  <c r="E70" i="127"/>
  <c r="E71" i="127"/>
  <c r="E72" i="127"/>
  <c r="E73" i="127"/>
  <c r="E74" i="127"/>
  <c r="D56" i="127"/>
  <c r="D57" i="127"/>
  <c r="D58" i="127"/>
  <c r="D59" i="127"/>
  <c r="D60" i="127"/>
  <c r="D61" i="127"/>
  <c r="D62" i="127"/>
  <c r="D63" i="127"/>
  <c r="D64" i="127"/>
  <c r="D65" i="127"/>
  <c r="D66" i="127"/>
  <c r="D67" i="127"/>
  <c r="D68" i="127"/>
  <c r="D69" i="127"/>
  <c r="D70" i="127"/>
  <c r="D71" i="127"/>
  <c r="D72" i="127"/>
  <c r="D73" i="127"/>
  <c r="D74" i="127"/>
  <c r="E55" i="127"/>
  <c r="D55" i="127"/>
  <c r="AS75" i="127"/>
  <c r="AS56" i="127"/>
  <c r="AS57" i="127"/>
  <c r="AS58" i="127"/>
  <c r="AS59" i="127"/>
  <c r="AS60" i="127"/>
  <c r="AS61" i="127"/>
  <c r="AS62" i="127"/>
  <c r="AS63" i="127"/>
  <c r="AS64" i="127"/>
  <c r="AS65" i="127"/>
  <c r="AS66" i="127"/>
  <c r="AS67" i="127"/>
  <c r="AS68" i="127"/>
  <c r="AS69" i="127"/>
  <c r="AS70" i="127"/>
  <c r="AS71" i="127"/>
  <c r="AS72" i="127"/>
  <c r="AS73" i="127"/>
  <c r="AS74" i="127"/>
  <c r="AS55" i="127"/>
  <c r="L270" i="124"/>
  <c r="K270" i="124"/>
  <c r="J272" i="124"/>
  <c r="J273" i="124"/>
  <c r="J274" i="124"/>
  <c r="J275" i="124"/>
  <c r="J276" i="124"/>
  <c r="J271" i="124"/>
  <c r="D54" i="127" l="1"/>
  <c r="E54" i="127"/>
  <c r="J270" i="124"/>
  <c r="BK75" i="127"/>
  <c r="BK56" i="127"/>
  <c r="BK57" i="127"/>
  <c r="BK58" i="127"/>
  <c r="BK59" i="127"/>
  <c r="BK60" i="127"/>
  <c r="BK61" i="127"/>
  <c r="BK62" i="127"/>
  <c r="BK63" i="127"/>
  <c r="BK64" i="127"/>
  <c r="BK65" i="127"/>
  <c r="BK66" i="127"/>
  <c r="BK67" i="127"/>
  <c r="BK68" i="127"/>
  <c r="BK69" i="127"/>
  <c r="BK70" i="127"/>
  <c r="BK71" i="127"/>
  <c r="BK72" i="127"/>
  <c r="BK73" i="127"/>
  <c r="BK74" i="127"/>
  <c r="BK55" i="127"/>
  <c r="AP75" i="127" l="1"/>
  <c r="AP56" i="127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55" i="127"/>
  <c r="BB75" i="127" l="1"/>
  <c r="BB56" i="127"/>
  <c r="BB57" i="127"/>
  <c r="BB58" i="127"/>
  <c r="BB59" i="127"/>
  <c r="BB60" i="127"/>
  <c r="BB61" i="127"/>
  <c r="BB62" i="127"/>
  <c r="BB63" i="127"/>
  <c r="BB64" i="127"/>
  <c r="BB65" i="127"/>
  <c r="BB66" i="127"/>
  <c r="BB67" i="127"/>
  <c r="BB68" i="127"/>
  <c r="BB69" i="127"/>
  <c r="BB70" i="127"/>
  <c r="BB71" i="127"/>
  <c r="BB72" i="127"/>
  <c r="BB73" i="127"/>
  <c r="BB74" i="127"/>
  <c r="BB55" i="127"/>
  <c r="L297" i="124"/>
  <c r="K297" i="124"/>
  <c r="J299" i="124"/>
  <c r="J300" i="124"/>
  <c r="J301" i="124"/>
  <c r="J302" i="124"/>
  <c r="J303" i="124"/>
  <c r="J304" i="124"/>
  <c r="J305" i="124"/>
  <c r="J298" i="124"/>
  <c r="J297" i="124" l="1"/>
  <c r="U75" i="127"/>
  <c r="U56" i="127"/>
  <c r="U57" i="127"/>
  <c r="U58" i="127"/>
  <c r="U59" i="127"/>
  <c r="U60" i="127"/>
  <c r="U61" i="127"/>
  <c r="U62" i="127"/>
  <c r="U63" i="127"/>
  <c r="U64" i="127"/>
  <c r="U65" i="127"/>
  <c r="U66" i="127"/>
  <c r="U67" i="127"/>
  <c r="U68" i="127"/>
  <c r="U69" i="127"/>
  <c r="U70" i="127"/>
  <c r="U71" i="127"/>
  <c r="U72" i="127"/>
  <c r="U73" i="127"/>
  <c r="U74" i="127"/>
  <c r="U55" i="127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40" i="124" l="1"/>
  <c r="AA56" i="127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55" i="127"/>
  <c r="L177" i="124"/>
  <c r="K177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200" i="124"/>
  <c r="J201" i="124"/>
  <c r="J178" i="124"/>
  <c r="J177" i="124" l="1"/>
  <c r="L233" i="124"/>
  <c r="K233" i="124"/>
  <c r="J235" i="124"/>
  <c r="J236" i="124"/>
  <c r="J237" i="124"/>
  <c r="J238" i="124"/>
  <c r="J239" i="124"/>
  <c r="J240" i="124"/>
  <c r="J241" i="124"/>
  <c r="AJ56" i="127"/>
  <c r="AJ57" i="127"/>
  <c r="AJ58" i="127"/>
  <c r="AJ59" i="127"/>
  <c r="AJ60" i="127"/>
  <c r="AJ61" i="127"/>
  <c r="AJ62" i="127"/>
  <c r="AJ63" i="127"/>
  <c r="AJ64" i="127"/>
  <c r="AJ65" i="127"/>
  <c r="AJ66" i="127"/>
  <c r="AJ67" i="127"/>
  <c r="AJ68" i="127"/>
  <c r="AJ69" i="127"/>
  <c r="AJ70" i="127"/>
  <c r="AJ71" i="127"/>
  <c r="AJ72" i="127"/>
  <c r="AJ73" i="127"/>
  <c r="AJ74" i="127"/>
  <c r="AJ75" i="127"/>
  <c r="AJ55" i="127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J234" i="124"/>
  <c r="J233" i="124" s="1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D179" i="124"/>
  <c r="D181" i="124"/>
  <c r="D182" i="124"/>
  <c r="D183" i="124"/>
  <c r="D185" i="124"/>
  <c r="D186" i="124"/>
  <c r="D187" i="124"/>
  <c r="D189" i="124"/>
  <c r="D190" i="124"/>
  <c r="D191" i="124"/>
  <c r="D193" i="124"/>
  <c r="D194" i="124"/>
  <c r="D195" i="124"/>
  <c r="D197" i="124"/>
  <c r="D198" i="124"/>
  <c r="D199" i="124"/>
  <c r="D201" i="124"/>
  <c r="D180" i="124"/>
  <c r="D184" i="124"/>
  <c r="D188" i="124"/>
  <c r="D192" i="124"/>
  <c r="D196" i="124"/>
  <c r="D200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6" i="124"/>
  <c r="D65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8" i="124"/>
  <c r="D177" i="124" s="1"/>
  <c r="D234" i="124"/>
  <c r="D233" i="124" s="1"/>
  <c r="D29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87" i="124"/>
  <c r="K87" i="124"/>
  <c r="J87" i="124" l="1"/>
  <c r="J364" i="124"/>
  <c r="J363" i="124"/>
  <c r="J362" i="124"/>
  <c r="L361" i="124"/>
  <c r="K361" i="124"/>
  <c r="J361" i="124" l="1"/>
  <c r="J289" i="124"/>
  <c r="J290" i="124"/>
  <c r="J291" i="124"/>
  <c r="J292" i="124"/>
  <c r="J293" i="124"/>
  <c r="J294" i="124"/>
  <c r="J295" i="124"/>
  <c r="J296" i="124"/>
  <c r="J288" i="124"/>
  <c r="L287" i="124"/>
  <c r="K287" i="124"/>
  <c r="J287" i="124" l="1"/>
  <c r="L350" i="124"/>
  <c r="K350" i="124"/>
  <c r="J352" i="124"/>
  <c r="J353" i="124"/>
  <c r="J354" i="124"/>
  <c r="J355" i="124"/>
  <c r="J356" i="124"/>
  <c r="J357" i="124"/>
  <c r="J358" i="124"/>
  <c r="J359" i="124"/>
  <c r="J360" i="124"/>
  <c r="J351" i="124"/>
  <c r="BQ70" i="127"/>
  <c r="BQ71" i="127"/>
  <c r="BQ72" i="127"/>
  <c r="BQ73" i="127"/>
  <c r="BQ74" i="127"/>
  <c r="BQ75" i="127"/>
  <c r="BQ56" i="127"/>
  <c r="BQ57" i="127"/>
  <c r="BQ58" i="127"/>
  <c r="BQ59" i="127"/>
  <c r="BQ60" i="127"/>
  <c r="BQ61" i="127"/>
  <c r="BQ62" i="127"/>
  <c r="BQ63" i="127"/>
  <c r="BQ64" i="127"/>
  <c r="BQ65" i="127"/>
  <c r="BQ66" i="127"/>
  <c r="BQ67" i="127"/>
  <c r="BQ68" i="127"/>
  <c r="BQ55" i="127"/>
  <c r="J350" i="124" l="1"/>
  <c r="L29" i="123"/>
  <c r="BH56" i="127"/>
  <c r="BH57" i="127"/>
  <c r="BH58" i="127"/>
  <c r="BH59" i="127"/>
  <c r="BH60" i="127"/>
  <c r="BH61" i="127"/>
  <c r="BH62" i="127"/>
  <c r="BH63" i="127"/>
  <c r="BH64" i="127"/>
  <c r="BH65" i="127"/>
  <c r="BH66" i="127"/>
  <c r="BH67" i="127"/>
  <c r="BH68" i="127"/>
  <c r="BH69" i="127"/>
  <c r="BH70" i="127"/>
  <c r="BH71" i="127"/>
  <c r="BH72" i="127"/>
  <c r="BH73" i="127"/>
  <c r="BH74" i="127"/>
  <c r="BH75" i="127"/>
  <c r="BH55" i="127"/>
  <c r="BE75" i="127" l="1"/>
  <c r="BE56" i="127"/>
  <c r="BE57" i="127"/>
  <c r="BE58" i="127"/>
  <c r="BE59" i="127"/>
  <c r="BE60" i="127"/>
  <c r="BE61" i="127"/>
  <c r="BE62" i="127"/>
  <c r="BE63" i="127"/>
  <c r="BE64" i="127"/>
  <c r="BE65" i="127"/>
  <c r="BE66" i="127"/>
  <c r="BE67" i="127"/>
  <c r="BE68" i="127"/>
  <c r="BE69" i="127"/>
  <c r="BE70" i="127"/>
  <c r="BE71" i="127"/>
  <c r="BE72" i="127"/>
  <c r="BE73" i="127"/>
  <c r="BE74" i="127"/>
  <c r="BE55" i="127"/>
  <c r="J308" i="124"/>
  <c r="J309" i="124"/>
  <c r="J310" i="124"/>
  <c r="J311" i="124"/>
  <c r="J312" i="124"/>
  <c r="J313" i="124"/>
  <c r="J314" i="124"/>
  <c r="J315" i="124"/>
  <c r="J316" i="124"/>
  <c r="J307" i="124"/>
  <c r="L306" i="124"/>
  <c r="K306" i="124"/>
  <c r="J306" i="124" l="1"/>
  <c r="L30" i="123"/>
  <c r="L27" i="123" s="1"/>
  <c r="J263" i="124" l="1"/>
  <c r="J264" i="124"/>
  <c r="J265" i="124"/>
  <c r="J266" i="124"/>
  <c r="J267" i="124"/>
  <c r="J268" i="124"/>
  <c r="J269" i="124"/>
  <c r="J262" i="124"/>
  <c r="J261" i="124"/>
  <c r="L277" i="124" l="1"/>
  <c r="K277" i="124"/>
  <c r="J279" i="124"/>
  <c r="J280" i="124"/>
  <c r="J281" i="124"/>
  <c r="J282" i="124"/>
  <c r="J283" i="124"/>
  <c r="J284" i="124"/>
  <c r="J285" i="124"/>
  <c r="J286" i="124"/>
  <c r="J278" i="124"/>
  <c r="J277" i="124" l="1"/>
  <c r="L64" i="124"/>
  <c r="K64" i="124"/>
  <c r="J66" i="124"/>
  <c r="J67" i="124"/>
  <c r="J68" i="124"/>
  <c r="J69" i="124"/>
  <c r="J70" i="124"/>
  <c r="J71" i="124"/>
  <c r="J72" i="124"/>
  <c r="J73" i="124"/>
  <c r="J74" i="124"/>
  <c r="J75" i="124"/>
  <c r="J76" i="124"/>
  <c r="J77" i="124"/>
  <c r="J78" i="124"/>
  <c r="J79" i="124"/>
  <c r="J80" i="124"/>
  <c r="J81" i="124"/>
  <c r="J82" i="124"/>
  <c r="J83" i="124"/>
  <c r="J84" i="124"/>
  <c r="J85" i="124"/>
  <c r="J86" i="124"/>
  <c r="J65" i="124"/>
  <c r="J64" i="124" l="1"/>
  <c r="G42" i="124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C287" i="124"/>
  <c r="I287" i="124"/>
  <c r="H287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H361" i="124"/>
  <c r="I361" i="124"/>
  <c r="C350" i="124"/>
  <c r="I350" i="124"/>
  <c r="H350" i="124"/>
  <c r="G352" i="124"/>
  <c r="G351" i="124"/>
  <c r="G355" i="124"/>
  <c r="G356" i="124"/>
  <c r="G357" i="124"/>
  <c r="G358" i="124"/>
  <c r="G359" i="124"/>
  <c r="G360" i="124"/>
  <c r="G354" i="124"/>
  <c r="G242" i="124" l="1"/>
  <c r="G270" i="124"/>
  <c r="G233" i="124"/>
  <c r="G64" i="124"/>
  <c r="G350" i="124"/>
  <c r="G317" i="124"/>
  <c r="G306" i="124"/>
  <c r="G297" i="124"/>
  <c r="G277" i="124"/>
  <c r="G261" i="124"/>
  <c r="G177" i="124"/>
  <c r="G140" i="124"/>
  <c r="G87" i="124"/>
  <c r="G287" i="124"/>
  <c r="D350" i="124"/>
  <c r="X52" i="127" l="1"/>
  <c r="X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AS52" i="127"/>
  <c r="AV52" i="127"/>
  <c r="AY52" i="127"/>
  <c r="BB52" i="127"/>
  <c r="BE52" i="127"/>
  <c r="BH52" i="127"/>
  <c r="BK52" i="127"/>
  <c r="BT52" i="127"/>
  <c r="BQ52" i="127"/>
  <c r="BN52" i="127"/>
  <c r="AP52" i="127"/>
  <c r="AM52" i="127"/>
  <c r="AJ52" i="127"/>
  <c r="AD52" i="127"/>
  <c r="AA52" i="127"/>
  <c r="AA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D51" i="127"/>
  <c r="AD33" i="127"/>
  <c r="AD34" i="127"/>
  <c r="AD35" i="127"/>
  <c r="AD36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G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J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M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P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S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V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Y33" i="127"/>
  <c r="AY34" i="127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BB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E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H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K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N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Q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T33" i="127"/>
  <c r="BT34" i="127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32" i="127"/>
  <c r="BQ32" i="127"/>
  <c r="BN32" i="127"/>
  <c r="BK32" i="127"/>
  <c r="BH32" i="127"/>
  <c r="BE32" i="127"/>
  <c r="BB32" i="127"/>
  <c r="AY32" i="127"/>
  <c r="AV32" i="127"/>
  <c r="AS32" i="127"/>
  <c r="AP32" i="127"/>
  <c r="AM32" i="127"/>
  <c r="AJ32" i="127"/>
  <c r="AG32" i="127"/>
  <c r="AD32" i="127"/>
  <c r="AA32" i="127"/>
  <c r="X32" i="127"/>
  <c r="U33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32" i="127"/>
  <c r="R33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32" i="127"/>
  <c r="O33" i="127"/>
  <c r="O34" i="127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32" i="127"/>
  <c r="L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32" i="127"/>
  <c r="I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32" i="127"/>
  <c r="F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32" i="127"/>
  <c r="C33" i="127"/>
  <c r="C34" i="127"/>
  <c r="C35" i="127"/>
  <c r="C36" i="127"/>
  <c r="C37" i="127"/>
  <c r="C38" i="127"/>
  <c r="C39" i="127"/>
  <c r="C40" i="127"/>
  <c r="C41" i="127"/>
  <c r="C42" i="127"/>
  <c r="C43" i="127"/>
  <c r="C44" i="127"/>
  <c r="C45" i="127"/>
  <c r="C46" i="127"/>
  <c r="C47" i="127"/>
  <c r="C48" i="127"/>
  <c r="C49" i="127"/>
  <c r="C50" i="127"/>
  <c r="C51" i="127"/>
  <c r="C52" i="127"/>
  <c r="C32" i="127"/>
  <c r="F34" i="123"/>
  <c r="F31" i="123" l="1"/>
  <c r="F30" i="123"/>
  <c r="F33" i="123"/>
  <c r="F36" i="123"/>
  <c r="F37" i="123"/>
  <c r="F35" i="123"/>
  <c r="C361" i="124"/>
  <c r="G363" i="124"/>
  <c r="G364" i="124"/>
  <c r="G362" i="124"/>
  <c r="F49" i="123"/>
  <c r="F48" i="123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C202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F32" i="123"/>
  <c r="L160" i="124"/>
  <c r="K160" i="124"/>
  <c r="J176" i="124"/>
  <c r="J162" i="124"/>
  <c r="J163" i="124"/>
  <c r="J164" i="124"/>
  <c r="J165" i="124"/>
  <c r="J166" i="124"/>
  <c r="J167" i="124"/>
  <c r="J168" i="124"/>
  <c r="J169" i="124"/>
  <c r="J170" i="124"/>
  <c r="J171" i="124"/>
  <c r="J172" i="124"/>
  <c r="J173" i="124"/>
  <c r="J174" i="124"/>
  <c r="J175" i="124"/>
  <c r="J161" i="124"/>
  <c r="X56" i="127"/>
  <c r="X57" i="127"/>
  <c r="X58" i="127"/>
  <c r="X59" i="127"/>
  <c r="X60" i="127"/>
  <c r="X61" i="127"/>
  <c r="X62" i="127"/>
  <c r="X63" i="127"/>
  <c r="X64" i="127"/>
  <c r="X65" i="127"/>
  <c r="X66" i="127"/>
  <c r="X67" i="127"/>
  <c r="X68" i="127"/>
  <c r="X69" i="127"/>
  <c r="X70" i="127"/>
  <c r="X71" i="127"/>
  <c r="X72" i="127"/>
  <c r="X75" i="127"/>
  <c r="X55" i="127"/>
  <c r="G326" i="124" l="1"/>
  <c r="J160" i="124"/>
  <c r="D339" i="124"/>
  <c r="D326" i="124"/>
  <c r="D217" i="124"/>
  <c r="D202" i="124"/>
  <c r="D112" i="124"/>
  <c r="G217" i="124"/>
  <c r="G202" i="124"/>
  <c r="G112" i="124"/>
  <c r="G160" i="124"/>
  <c r="G361" i="124"/>
  <c r="F44" i="123"/>
  <c r="F40" i="123"/>
  <c r="F45" i="123"/>
  <c r="F41" i="123"/>
  <c r="F47" i="123"/>
  <c r="F43" i="123"/>
  <c r="F39" i="123"/>
  <c r="F50" i="123"/>
  <c r="G339" i="124"/>
  <c r="F46" i="123"/>
  <c r="F42" i="123"/>
  <c r="F38" i="123"/>
  <c r="AG75" i="127"/>
  <c r="AG55" i="127"/>
  <c r="AG54" i="127" s="1"/>
  <c r="L217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17" i="124" l="1"/>
  <c r="D160" i="124"/>
  <c r="L326" i="124"/>
  <c r="K326" i="124"/>
  <c r="J338" i="124"/>
  <c r="J328" i="124"/>
  <c r="J329" i="124"/>
  <c r="J330" i="124"/>
  <c r="J331" i="124"/>
  <c r="J332" i="124"/>
  <c r="J333" i="124"/>
  <c r="J334" i="124"/>
  <c r="J335" i="124"/>
  <c r="J336" i="124"/>
  <c r="J337" i="124"/>
  <c r="J327" i="124"/>
  <c r="J326" i="124" l="1"/>
  <c r="AY75" i="127"/>
  <c r="AY56" i="127"/>
  <c r="AY57" i="127"/>
  <c r="AY58" i="127"/>
  <c r="AY59" i="127"/>
  <c r="AY60" i="127"/>
  <c r="AY61" i="127"/>
  <c r="AY62" i="127"/>
  <c r="AY63" i="127"/>
  <c r="AY64" i="127"/>
  <c r="AY65" i="127"/>
  <c r="AY66" i="127"/>
  <c r="AY67" i="127"/>
  <c r="AY68" i="127"/>
  <c r="AY69" i="127"/>
  <c r="AY70" i="127"/>
  <c r="AY71" i="127"/>
  <c r="AY72" i="127"/>
  <c r="AY73" i="127"/>
  <c r="AY74" i="127"/>
  <c r="AY55" i="127"/>
  <c r="J341" i="124" l="1"/>
  <c r="J342" i="124"/>
  <c r="J343" i="124"/>
  <c r="J344" i="124"/>
  <c r="J345" i="124"/>
  <c r="J346" i="124"/>
  <c r="J347" i="124"/>
  <c r="J348" i="124"/>
  <c r="J349" i="124"/>
  <c r="J340" i="124"/>
  <c r="L339" i="124"/>
  <c r="K339" i="124"/>
  <c r="BN56" i="127"/>
  <c r="BN57" i="127"/>
  <c r="BN58" i="127"/>
  <c r="BN59" i="127"/>
  <c r="BN60" i="127"/>
  <c r="BN61" i="127"/>
  <c r="BN62" i="127"/>
  <c r="BN63" i="127"/>
  <c r="BN64" i="127"/>
  <c r="BN65" i="127"/>
  <c r="BN66" i="127"/>
  <c r="BN67" i="127"/>
  <c r="BN68" i="127"/>
  <c r="BN69" i="127"/>
  <c r="BN70" i="127"/>
  <c r="BN71" i="127"/>
  <c r="BN72" i="127"/>
  <c r="BN73" i="127"/>
  <c r="BN74" i="127"/>
  <c r="BN75" i="127"/>
  <c r="BN55" i="127"/>
  <c r="J339" i="124" l="1"/>
  <c r="R56" i="127"/>
  <c r="R57" i="127"/>
  <c r="R58" i="127"/>
  <c r="R59" i="127"/>
  <c r="R60" i="127"/>
  <c r="R61" i="127"/>
  <c r="R62" i="127"/>
  <c r="R63" i="127"/>
  <c r="R64" i="127"/>
  <c r="R65" i="127"/>
  <c r="R66" i="127"/>
  <c r="R67" i="127"/>
  <c r="R68" i="127"/>
  <c r="R69" i="127"/>
  <c r="R70" i="127"/>
  <c r="R71" i="127"/>
  <c r="R72" i="127"/>
  <c r="R73" i="127"/>
  <c r="R74" i="127"/>
  <c r="R75" i="127"/>
  <c r="R55" i="127"/>
  <c r="J113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L112" i="124"/>
  <c r="K112" i="124"/>
  <c r="J112" i="124" s="1"/>
  <c r="L202" i="124" l="1"/>
  <c r="K202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AD56" i="127"/>
  <c r="AD57" i="127"/>
  <c r="AD58" i="127"/>
  <c r="AD59" i="127"/>
  <c r="AD60" i="127"/>
  <c r="AD61" i="127"/>
  <c r="AD62" i="127"/>
  <c r="AD63" i="127"/>
  <c r="AD64" i="127"/>
  <c r="AD65" i="127"/>
  <c r="AD66" i="127"/>
  <c r="AD67" i="127"/>
  <c r="AD68" i="127"/>
  <c r="AD69" i="127"/>
  <c r="AD70" i="127"/>
  <c r="AD71" i="127"/>
  <c r="AD72" i="127"/>
  <c r="AD73" i="127"/>
  <c r="AD74" i="127"/>
  <c r="AD75" i="127"/>
  <c r="AD55" i="127"/>
  <c r="J202" i="124" l="1"/>
  <c r="C56" i="127"/>
  <c r="C57" i="127"/>
  <c r="C58" i="127"/>
  <c r="C59" i="127"/>
  <c r="C60" i="127"/>
  <c r="C61" i="127"/>
  <c r="C62" i="127"/>
  <c r="C63" i="127"/>
  <c r="C64" i="127"/>
  <c r="C65" i="127"/>
  <c r="C66" i="127"/>
  <c r="C67" i="127"/>
  <c r="C68" i="127"/>
  <c r="C69" i="127"/>
  <c r="C70" i="127"/>
  <c r="C71" i="127"/>
  <c r="C72" i="127"/>
  <c r="C73" i="127"/>
  <c r="C74" i="127"/>
  <c r="C75" i="127"/>
  <c r="C55" i="127"/>
  <c r="C54" i="127" l="1"/>
  <c r="F28" i="123"/>
  <c r="F27" i="123" s="1"/>
  <c r="E27" i="123" l="1"/>
  <c r="C24" i="124" l="1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J40" i="124" l="1"/>
  <c r="G24" i="124"/>
  <c r="C9" i="124" l="1"/>
  <c r="C8" i="124" s="1"/>
  <c r="L40" i="124" l="1"/>
  <c r="K40" i="124"/>
  <c r="I40" i="124"/>
  <c r="H40" i="124"/>
  <c r="G40" i="124"/>
  <c r="D40" i="124" s="1"/>
  <c r="I24" i="124"/>
  <c r="H24" i="124"/>
  <c r="D39" i="124"/>
  <c r="D38" i="124"/>
  <c r="D37" i="124"/>
  <c r="D36" i="124"/>
  <c r="D34" i="124"/>
  <c r="D33" i="124"/>
  <c r="D32" i="124"/>
  <c r="D30" i="124"/>
  <c r="D29" i="124"/>
  <c r="D28" i="124"/>
  <c r="D26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I9" i="124"/>
  <c r="H9" i="124"/>
  <c r="I8" i="124" l="1"/>
  <c r="I7" i="124" s="1"/>
  <c r="D22" i="124"/>
  <c r="L8" i="124"/>
  <c r="L7" i="124" s="1"/>
  <c r="D24" i="124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8" i="124"/>
  <c r="K7" i="124" s="1"/>
  <c r="D13" i="124"/>
  <c r="H8" i="124"/>
  <c r="H7" i="124" s="1"/>
  <c r="F9" i="124"/>
  <c r="E8" i="124" l="1"/>
  <c r="E7" i="124" s="1"/>
  <c r="F8" i="124"/>
  <c r="F7" i="124" s="1"/>
  <c r="D9" i="124"/>
  <c r="D8" i="124" s="1"/>
  <c r="D7" i="124" s="1"/>
  <c r="G7" i="124"/>
  <c r="J7" i="124"/>
  <c r="AU54" i="127" l="1"/>
  <c r="S31" i="127" l="1"/>
  <c r="V31" i="127"/>
  <c r="AC31" i="127"/>
  <c r="AR31" i="127"/>
  <c r="AL31" i="127" l="1"/>
  <c r="AT31" i="127"/>
  <c r="AX31" i="127"/>
  <c r="AH31" i="127"/>
  <c r="BJ31" i="127"/>
  <c r="BM31" i="127"/>
  <c r="AW31" i="127"/>
  <c r="Q31" i="127"/>
  <c r="N31" i="127"/>
  <c r="BU31" i="127"/>
  <c r="AO31" i="127"/>
  <c r="Y31" i="127"/>
  <c r="BV31" i="127"/>
  <c r="BP31" i="127"/>
  <c r="BF31" i="127"/>
  <c r="BA31" i="127"/>
  <c r="Z31" i="127"/>
  <c r="T31" i="127"/>
  <c r="J31" i="127"/>
  <c r="BR31" i="127"/>
  <c r="BD31" i="127"/>
  <c r="AF31" i="127"/>
  <c r="H31" i="127"/>
  <c r="BG31" i="127"/>
  <c r="BC31" i="127"/>
  <c r="AI31" i="127"/>
  <c r="AE31" i="127"/>
  <c r="K31" i="127"/>
  <c r="G31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BN31" i="127" l="1"/>
  <c r="BK31" i="127"/>
  <c r="BH31" i="127"/>
  <c r="BB31" i="127"/>
  <c r="AV31" i="127"/>
  <c r="AD31" i="127"/>
  <c r="O31" i="127"/>
  <c r="BT31" i="127"/>
  <c r="BE31" i="127"/>
  <c r="AY31" i="127"/>
  <c r="AS31" i="127"/>
  <c r="R31" i="127"/>
  <c r="L31" i="127"/>
  <c r="I31" i="127"/>
  <c r="AM31" i="127"/>
  <c r="AJ31" i="127"/>
  <c r="F31" i="127"/>
  <c r="X31" i="127"/>
  <c r="BQ31" i="127"/>
  <c r="AG31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I54" i="127"/>
  <c r="AK54" i="127"/>
  <c r="AL54" i="127"/>
  <c r="AN54" i="127"/>
  <c r="AO54" i="127"/>
  <c r="AQ54" i="127"/>
  <c r="AR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BN54" i="127" l="1"/>
  <c r="BT54" i="127"/>
  <c r="BQ54" i="127"/>
  <c r="BH54" i="127"/>
  <c r="BE54" i="127"/>
  <c r="BB54" i="127"/>
  <c r="AV54" i="127"/>
  <c r="AS54" i="127"/>
  <c r="AP54" i="127"/>
  <c r="AJ54" i="127"/>
  <c r="AD54" i="127"/>
  <c r="X54" i="127"/>
  <c r="U54" i="127"/>
  <c r="L54" i="127"/>
  <c r="I54" i="127"/>
  <c r="AY54" i="127"/>
  <c r="AM54" i="127"/>
  <c r="F54" i="127"/>
  <c r="BK54" i="127"/>
  <c r="AA54" i="127"/>
  <c r="O54" i="127"/>
  <c r="N27" i="123" l="1"/>
  <c r="M27" i="123"/>
  <c r="K27" i="123"/>
  <c r="J27" i="123" l="1"/>
  <c r="I27" i="123" l="1"/>
</calcChain>
</file>

<file path=xl/comments1.xml><?xml version="1.0" encoding="utf-8"?>
<comments xmlns="http://schemas.openxmlformats.org/spreadsheetml/2006/main">
  <authors>
    <author>user</author>
  </authors>
  <commentList>
    <comment ref="F2" authorId="0" shapeId="0">
      <text>
        <r>
          <rPr>
            <b/>
            <sz val="9"/>
            <color indexed="9"/>
            <rFont val="맑은 고딕"/>
            <family val="3"/>
            <charset val="129"/>
          </rPr>
          <t>행정구역 변경이 있는 경우, 붉은색으로 수정하여 입력 바랍니다.
(19.12.31. 기준)</t>
        </r>
      </text>
    </comment>
  </commentList>
</comments>
</file>

<file path=xl/sharedStrings.xml><?xml version="1.0" encoding="utf-8"?>
<sst xmlns="http://schemas.openxmlformats.org/spreadsheetml/2006/main" count="6882" uniqueCount="5709">
  <si>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</si>
  <si>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</si>
  <si>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</si>
  <si>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</si>
  <si>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</si>
  <si>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</si>
  <si>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</si>
  <si>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</si>
  <si>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</si>
  <si>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</si>
  <si>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</si>
  <si>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</si>
  <si>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</si>
  <si>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</si>
  <si>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</si>
  <si>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</si>
  <si>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</si>
  <si>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</si>
  <si>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</si>
  <si>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</si>
  <si>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</si>
  <si>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</si>
  <si>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</si>
  <si>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</si>
  <si>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</si>
  <si>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</si>
  <si>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</si>
  <si>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</si>
  <si>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</si>
  <si>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</si>
  <si>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</si>
  <si>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</si>
  <si>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</si>
  <si>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</si>
  <si>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</si>
  <si>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</si>
  <si>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</si>
  <si>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</si>
  <si>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</si>
  <si>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</si>
  <si>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</si>
  <si>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</si>
  <si>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</si>
  <si>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</si>
  <si>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</si>
  <si>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</si>
  <si>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</si>
  <si>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</si>
  <si>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</si>
  <si>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</si>
  <si>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</si>
  <si>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</si>
  <si>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</si>
  <si>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</si>
  <si>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</si>
  <si>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</si>
  <si>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</si>
  <si>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</si>
  <si>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</si>
  <si>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</si>
  <si>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</si>
  <si>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</si>
  <si>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</si>
  <si>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</si>
  <si>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</si>
  <si>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</si>
  <si>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</si>
  <si>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</si>
  <si>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</si>
  <si>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</si>
  <si>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</si>
  <si>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</si>
  <si>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</si>
  <si>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</si>
  <si>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</si>
  <si>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</si>
  <si>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</si>
  <si>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</si>
  <si>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</si>
  <si>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</si>
  <si>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</si>
  <si>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</si>
  <si>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</si>
  <si>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</si>
  <si>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</si>
  <si>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</si>
  <si>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</si>
  <si>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</si>
  <si>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</si>
  <si>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</si>
  <si>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</si>
  <si>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</si>
  <si>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</si>
  <si>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</si>
  <si>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</si>
  <si>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</si>
  <si>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</si>
  <si>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</si>
  <si>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</si>
  <si>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</si>
  <si>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</si>
  <si>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</si>
  <si>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</si>
  <si>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</si>
  <si>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</si>
  <si>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</si>
  <si>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</si>
  <si>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</si>
  <si>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</si>
  <si>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</si>
  <si>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</si>
  <si>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</si>
  <si>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</si>
  <si>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</si>
  <si>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</si>
  <si>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</si>
  <si>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</si>
  <si>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</si>
  <si>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</si>
  <si>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</si>
  <si>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</si>
  <si>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</si>
  <si>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</si>
  <si>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</si>
  <si>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</si>
  <si>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</si>
  <si>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</si>
  <si>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</si>
  <si>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</si>
  <si>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</si>
  <si>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</si>
  <si>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</si>
  <si>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</si>
  <si>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</si>
  <si>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</si>
  <si>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</si>
  <si>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</si>
  <si>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</si>
  <si>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</si>
  <si>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</si>
  <si>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</si>
  <si>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</si>
  <si>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</si>
  <si>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</si>
  <si>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</si>
  <si>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</si>
  <si>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</si>
  <si>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</si>
  <si>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</si>
  <si>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</si>
  <si>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</si>
  <si>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</si>
  <si>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</si>
  <si>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</si>
  <si>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</si>
  <si>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</si>
  <si>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</si>
  <si>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</si>
  <si>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</si>
  <si>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</si>
  <si>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</si>
  <si>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</si>
  <si>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</si>
  <si>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</si>
  <si>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</si>
  <si>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</si>
  <si>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</si>
  <si>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</si>
  <si>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</si>
  <si>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</si>
  <si>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</si>
  <si>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</si>
  <si>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</si>
  <si>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</si>
  <si>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</si>
  <si>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</si>
  <si>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</si>
  <si>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</si>
  <si>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</si>
  <si>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</si>
  <si>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</si>
  <si>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</si>
  <si>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</si>
  <si>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</si>
  <si>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</si>
  <si>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</si>
  <si>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</si>
  <si>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</si>
  <si>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</si>
  <si>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</si>
  <si>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</si>
  <si>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</si>
  <si>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</si>
  <si>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</si>
  <si>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</si>
  <si>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</si>
  <si>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</si>
  <si>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</si>
  <si>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</si>
  <si>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</si>
  <si>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</si>
  <si>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</si>
  <si>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</si>
  <si>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</si>
  <si>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</si>
  <si>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</si>
  <si>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</si>
  <si>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</si>
  <si>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</si>
  <si>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</si>
  <si>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</si>
  <si>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</si>
  <si>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</si>
  <si>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</si>
  <si>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</si>
  <si>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</si>
  <si>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</si>
  <si>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</si>
  <si>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</si>
  <si>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</si>
  <si>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</si>
  <si>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</si>
  <si>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</si>
  <si>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</si>
  <si>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</si>
  <si>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</si>
  <si>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</si>
  <si>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</si>
  <si>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</si>
  <si>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</si>
  <si>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</si>
  <si>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</si>
  <si>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</si>
  <si>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</si>
  <si>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</si>
  <si>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</si>
  <si>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2-2. 시군, 성 및 연령별(각세) 인구현황</t>
    <phoneticPr fontId="56" type="noConversion"/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</si>
  <si>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</si>
  <si>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</si>
  <si>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</si>
  <si>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</si>
  <si>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</si>
  <si>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</si>
  <si>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</si>
  <si>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</si>
  <si>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</si>
  <si>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</si>
  <si>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</si>
  <si>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</si>
  <si>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</si>
  <si>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</si>
  <si>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</si>
  <si>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</si>
  <si>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</si>
  <si>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</si>
  <si>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</si>
  <si>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</si>
  <si>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</si>
  <si>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</si>
  <si>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</si>
  <si>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</si>
  <si>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</si>
  <si>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</si>
  <si>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</si>
  <si>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</si>
  <si>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</si>
  <si>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</si>
  <si>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</si>
  <si>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</si>
  <si>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</si>
  <si>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</si>
  <si>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</si>
  <si>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</si>
  <si>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</si>
  <si>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</si>
  <si>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</si>
  <si>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</si>
  <si>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</si>
  <si>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</si>
  <si>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</si>
  <si>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</si>
  <si>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</si>
  <si>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</si>
  <si>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</si>
  <si>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</si>
  <si>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</si>
  <si>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</si>
  <si>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</si>
  <si>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</si>
  <si>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</si>
  <si>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</si>
  <si>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</si>
  <si>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</si>
  <si>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</si>
  <si>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</si>
  <si>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</si>
  <si>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</si>
  <si>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</si>
  <si>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</si>
  <si>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</si>
  <si>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</si>
  <si>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</si>
  <si>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</si>
  <si>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</si>
  <si>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</si>
  <si>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</si>
  <si>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</si>
  <si>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</si>
  <si>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</si>
  <si>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</si>
  <si>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</si>
  <si>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</si>
  <si>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</si>
  <si>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</si>
  <si>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</si>
  <si>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</si>
  <si>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</si>
  <si>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</si>
  <si>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</si>
  <si>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</si>
  <si>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</si>
  <si>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</si>
  <si>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</si>
  <si>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</si>
  <si>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</si>
  <si>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</si>
  <si>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</si>
  <si>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</si>
  <si>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</si>
  <si>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</si>
  <si>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</si>
  <si>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</si>
  <si>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</si>
  <si>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</si>
  <si>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</si>
  <si>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</si>
  <si>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</si>
  <si>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</si>
  <si>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</si>
  <si>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</si>
  <si>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</si>
  <si>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</si>
  <si>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</si>
  <si>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</si>
  <si>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</si>
  <si>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</si>
  <si>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</si>
  <si>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</si>
  <si>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</si>
  <si>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</si>
  <si>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</si>
  <si>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</si>
  <si>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</si>
  <si>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</si>
  <si>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</si>
  <si>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</si>
  <si>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</si>
  <si>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</si>
  <si>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</si>
  <si>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</si>
  <si>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</si>
  <si>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</si>
  <si>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</si>
  <si>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</si>
  <si>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</si>
  <si>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</si>
  <si>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</si>
  <si>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</si>
  <si>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</si>
  <si>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</si>
  <si>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</si>
  <si>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</si>
  <si>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</si>
  <si>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</si>
  <si>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</si>
  <si>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</si>
  <si>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</si>
  <si>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</si>
  <si>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</si>
  <si>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</si>
  <si>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</si>
  <si>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</si>
  <si>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</si>
  <si>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</si>
  <si>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</si>
  <si>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</si>
  <si>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</si>
  <si>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</si>
  <si>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</si>
  <si>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</si>
  <si>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</si>
  <si>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</si>
  <si>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</si>
  <si>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</si>
  <si>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</si>
  <si>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</si>
  <si>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</si>
  <si>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</si>
  <si>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</si>
  <si>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</si>
  <si>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</si>
  <si>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</si>
  <si>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</si>
  <si>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</si>
  <si>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</si>
  <si>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</si>
  <si>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</si>
  <si>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</si>
  <si>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</si>
  <si>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</si>
  <si>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</si>
  <si>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</si>
  <si>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</si>
  <si>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</si>
  <si>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</si>
  <si>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</si>
  <si>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</si>
  <si>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</si>
  <si>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</si>
  <si>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</si>
  <si>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</si>
  <si>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</si>
  <si>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</si>
  <si>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</si>
  <si>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</si>
  <si>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</si>
  <si>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</si>
  <si>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</si>
  <si>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</si>
  <si>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</si>
  <si>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</si>
  <si>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</si>
  <si>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</si>
  <si>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</si>
  <si>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</si>
  <si>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</si>
  <si>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</si>
  <si>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</si>
  <si>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</si>
  <si>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</si>
  <si>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</si>
  <si>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</si>
  <si>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</si>
  <si>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</si>
  <si>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</si>
  <si>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</si>
  <si>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</si>
  <si>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</si>
  <si>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</si>
  <si>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</si>
  <si>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</si>
  <si>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</si>
  <si>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</si>
  <si>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</si>
  <si>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</si>
  <si>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</si>
  <si>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</si>
  <si>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</si>
  <si>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</si>
  <si>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</si>
  <si>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</si>
  <si>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</si>
  <si>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</si>
  <si>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</si>
  <si>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</si>
  <si>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</si>
  <si>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</si>
  <si>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</si>
  <si>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</si>
  <si>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</si>
  <si>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</si>
  <si>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</si>
  <si>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</si>
  <si>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</si>
  <si>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</si>
  <si>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</si>
  <si>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</si>
  <si>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</si>
  <si>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</si>
  <si>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</si>
  <si>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</si>
  <si>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</si>
  <si>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</si>
  <si>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</si>
  <si>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</si>
  <si>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</si>
  <si>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</si>
  <si>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</si>
  <si>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</si>
  <si>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</si>
  <si>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</si>
  <si>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</si>
  <si>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</si>
  <si>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</si>
  <si>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</si>
  <si>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</si>
  <si>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</si>
  <si>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</si>
  <si>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</si>
  <si>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</si>
  <si>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</si>
  <si>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</si>
  <si>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</si>
  <si>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</si>
  <si>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</si>
  <si>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</si>
  <si>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</si>
  <si>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</si>
  <si>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</si>
  <si>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</si>
  <si>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</si>
  <si>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</si>
  <si>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</si>
  <si>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</si>
  <si>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</si>
  <si>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</si>
  <si>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</si>
  <si>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</si>
  <si>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</si>
  <si>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</si>
  <si>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</si>
  <si>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</si>
  <si>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</si>
  <si>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</si>
  <si>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</si>
  <si>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</si>
  <si>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</si>
  <si>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</si>
  <si>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</si>
  <si>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</si>
  <si>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</si>
  <si>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</si>
  <si>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</si>
  <si>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</si>
  <si>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</si>
  <si>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</si>
  <si>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</si>
  <si>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</si>
  <si>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</si>
  <si>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</si>
  <si>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</si>
  <si>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</si>
  <si>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</si>
  <si>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</si>
  <si>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</si>
  <si>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</si>
  <si>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</si>
  <si>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</si>
  <si>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</si>
  <si>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</si>
  <si>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</si>
  <si>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</si>
  <si>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</si>
  <si>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</si>
  <si>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</si>
  <si>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</si>
  <si>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</si>
  <si>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</si>
  <si>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</si>
  <si>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</si>
  <si>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</si>
  <si>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</si>
  <si>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</si>
  <si>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</si>
  <si>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</si>
  <si>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</si>
  <si>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</si>
  <si>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</si>
  <si>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</si>
  <si>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</si>
  <si>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</si>
  <si>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</si>
  <si>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</si>
  <si>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</si>
  <si>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</si>
  <si>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</si>
  <si>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</si>
  <si>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</si>
  <si>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</si>
  <si>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</si>
  <si>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</si>
  <si>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</si>
  <si>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</si>
  <si>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</si>
  <si>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</si>
  <si>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2018 1/4</t>
  </si>
  <si>
    <t>1-1. 시군별 인구 및 세대현황</t>
    <phoneticPr fontId="56" type="noConversion"/>
  </si>
  <si>
    <t>2018 3/4</t>
  </si>
  <si>
    <t>2018 4/4</t>
  </si>
  <si>
    <t>예멘공화국</t>
  </si>
  <si>
    <t>라이베리아</t>
  </si>
  <si>
    <t>아랍에미리트연합</t>
  </si>
  <si>
    <t>2018 2/4</t>
  </si>
  <si>
    <t>2019 1/4</t>
  </si>
  <si>
    <t>청송읍</t>
  </si>
  <si>
    <t>주왕산면</t>
  </si>
  <si>
    <t>부남면</t>
  </si>
  <si>
    <t>현동면</t>
  </si>
  <si>
    <t>현서면</t>
  </si>
  <si>
    <t>안덕면</t>
  </si>
  <si>
    <t>파천면</t>
  </si>
  <si>
    <t>진보면</t>
  </si>
  <si>
    <t>대가야읍</t>
  </si>
  <si>
    <t>금강송면</t>
  </si>
  <si>
    <t>2019 2/4</t>
  </si>
  <si>
    <t>2019 3/4</t>
    <phoneticPr fontId="1" type="noConversion"/>
  </si>
  <si>
    <t>2019 4/4
경 상 북 도</t>
    <phoneticPr fontId="56" type="noConversion"/>
  </si>
  <si>
    <t>1-3. 리별 세대 및 인구 현황(외국인 제외)</t>
    <phoneticPr fontId="4" type="noConversion"/>
  </si>
  <si>
    <t>(단위 : 명, 세대)</t>
    <phoneticPr fontId="56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</si>
  <si>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</si>
  <si>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</si>
  <si>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</si>
  <si>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</si>
  <si>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</si>
  <si>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</si>
  <si>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</si>
  <si>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</si>
  <si>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</si>
  <si>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</si>
  <si>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</si>
  <si>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계</t>
  </si>
  <si>
    <t>세대수</t>
    <phoneticPr fontId="4" type="noConversion"/>
  </si>
  <si>
    <t>행정구역</t>
    <phoneticPr fontId="4" type="noConversion"/>
  </si>
  <si>
    <t>계</t>
    <phoneticPr fontId="4" type="noConversion"/>
  </si>
  <si>
    <t>세대수</t>
  </si>
  <si>
    <t>행정구역</t>
    <phoneticPr fontId="4" type="noConversion"/>
  </si>
  <si>
    <t>계</t>
    <phoneticPr fontId="4" type="noConversion"/>
  </si>
  <si>
    <t>계</t>
    <phoneticPr fontId="4" type="noConversion"/>
  </si>
  <si>
    <t>행정구역</t>
    <phoneticPr fontId="4" type="noConversion"/>
  </si>
  <si>
    <t xml:space="preserve"> 구룡포읍 </t>
  </si>
  <si>
    <t xml:space="preserve"> 감포읍 </t>
  </si>
  <si>
    <t xml:space="preserve"> 선산읍 </t>
  </si>
  <si>
    <t xml:space="preserve"> 풍기읍 </t>
  </si>
  <si>
    <t xml:space="preserve"> 금호읍 </t>
  </si>
  <si>
    <t xml:space="preserve"> 함창읍 </t>
  </si>
  <si>
    <t xml:space="preserve"> 문경읍 </t>
  </si>
  <si>
    <t xml:space="preserve"> 구룡포1리 </t>
  </si>
  <si>
    <t xml:space="preserve"> 감포 1리 </t>
  </si>
  <si>
    <t xml:space="preserve">  인   1리  </t>
  </si>
  <si>
    <t>안교 1리</t>
  </si>
  <si>
    <t xml:space="preserve"> 완 전 리 </t>
  </si>
  <si>
    <t xml:space="preserve"> 성내 1리 </t>
  </si>
  <si>
    <t xml:space="preserve"> 교대 1리 </t>
  </si>
  <si>
    <t xml:space="preserve"> 구향 1리 </t>
  </si>
  <si>
    <t xml:space="preserve"> 상   1리 </t>
  </si>
  <si>
    <t>금락1리</t>
  </si>
  <si>
    <t xml:space="preserve"> 구룡포2리</t>
  </si>
  <si>
    <t xml:space="preserve"> 감포 2리 </t>
  </si>
  <si>
    <t xml:space="preserve">  인   2리  </t>
  </si>
  <si>
    <t>안교 2리</t>
  </si>
  <si>
    <t xml:space="preserve"> 동 부 리 </t>
  </si>
  <si>
    <t xml:space="preserve"> 성내 2리 </t>
  </si>
  <si>
    <t xml:space="preserve"> 교대 2리 </t>
  </si>
  <si>
    <t xml:space="preserve"> 구향 2리 </t>
  </si>
  <si>
    <t xml:space="preserve"> 상   2리 </t>
  </si>
  <si>
    <t>금락2리</t>
  </si>
  <si>
    <t xml:space="preserve"> 구룡포3리</t>
  </si>
  <si>
    <t xml:space="preserve"> 감포 3리 </t>
  </si>
  <si>
    <t xml:space="preserve">  인   3리  </t>
  </si>
  <si>
    <t>안교 3리</t>
  </si>
  <si>
    <t xml:space="preserve"> 노 상 리 </t>
  </si>
  <si>
    <t xml:space="preserve"> 성내 3리 </t>
  </si>
  <si>
    <t xml:space="preserve"> 교대 3리 </t>
  </si>
  <si>
    <t xml:space="preserve"> 구향 3리 </t>
  </si>
  <si>
    <t xml:space="preserve"> 하   1리 </t>
  </si>
  <si>
    <t>금락3리</t>
  </si>
  <si>
    <t xml:space="preserve"> 구룡포4리</t>
  </si>
  <si>
    <t xml:space="preserve"> 감포 4리 </t>
  </si>
  <si>
    <t xml:space="preserve">  인   4리  </t>
  </si>
  <si>
    <t>상리 1리</t>
  </si>
  <si>
    <t xml:space="preserve"> 이 문 리 </t>
  </si>
  <si>
    <t xml:space="preserve"> 성내 4리 </t>
  </si>
  <si>
    <t xml:space="preserve"> 교대 4리 </t>
  </si>
  <si>
    <t xml:space="preserve"> 구향 4리 </t>
  </si>
  <si>
    <t xml:space="preserve"> 하   2리 </t>
  </si>
  <si>
    <t>금락4리</t>
  </si>
  <si>
    <t xml:space="preserve"> 구룡포5리</t>
  </si>
  <si>
    <t xml:space="preserve"> 감포 5리 </t>
  </si>
  <si>
    <t xml:space="preserve">  의   1리  </t>
  </si>
  <si>
    <t>상리 2리</t>
  </si>
  <si>
    <t xml:space="preserve"> 죽장 1리 </t>
  </si>
  <si>
    <t xml:space="preserve"> 동부 1리 </t>
  </si>
  <si>
    <t xml:space="preserve"> 덕 성 리 </t>
  </si>
  <si>
    <t>구향 5리</t>
    <phoneticPr fontId="1" type="noConversion"/>
  </si>
  <si>
    <t xml:space="preserve"> 교 촌 리 </t>
  </si>
  <si>
    <t>금락5리</t>
  </si>
  <si>
    <t xml:space="preserve"> 구룡포6리</t>
  </si>
  <si>
    <t xml:space="preserve"> 오류 1리 </t>
  </si>
  <si>
    <t xml:space="preserve">  의   2리  </t>
  </si>
  <si>
    <t>상리 3리</t>
  </si>
  <si>
    <t xml:space="preserve"> 죽장 2리 </t>
  </si>
  <si>
    <t xml:space="preserve"> 동부 2리 </t>
  </si>
  <si>
    <t xml:space="preserve"> 성 천 리 </t>
  </si>
  <si>
    <t>구향 6리</t>
    <phoneticPr fontId="1" type="noConversion"/>
  </si>
  <si>
    <t xml:space="preserve"> 요 성 리 </t>
  </si>
  <si>
    <t>금락6리</t>
  </si>
  <si>
    <t xml:space="preserve"> 구룡포7리</t>
  </si>
  <si>
    <t xml:space="preserve"> 오류 2리 </t>
  </si>
  <si>
    <t xml:space="preserve">  예   1리  </t>
  </si>
  <si>
    <t>하리 1리</t>
  </si>
  <si>
    <t xml:space="preserve"> 봉곡 1리 </t>
  </si>
  <si>
    <t xml:space="preserve"> 동부 3리 </t>
  </si>
  <si>
    <t xml:space="preserve"> 대미 1리 </t>
  </si>
  <si>
    <t xml:space="preserve"> 오동 1리 </t>
  </si>
  <si>
    <t xml:space="preserve"> 지곡 1리 </t>
  </si>
  <si>
    <t>금락7리</t>
  </si>
  <si>
    <t xml:space="preserve"> 삼정 1리 </t>
  </si>
  <si>
    <t xml:space="preserve"> 오류 3리 </t>
  </si>
  <si>
    <t xml:space="preserve">  예   2리  </t>
  </si>
  <si>
    <t>하리 2리</t>
  </si>
  <si>
    <t xml:space="preserve"> 봉곡 2리 </t>
  </si>
  <si>
    <t xml:space="preserve"> 동부 4리 </t>
  </si>
  <si>
    <t xml:space="preserve"> 대미 2리 </t>
  </si>
  <si>
    <t xml:space="preserve"> 오동 2리 </t>
  </si>
  <si>
    <t xml:space="preserve"> 지곡 2리 </t>
  </si>
  <si>
    <t>금락8리</t>
  </si>
  <si>
    <t xml:space="preserve"> 삼정 2리 </t>
  </si>
  <si>
    <t xml:space="preserve"> 오류 4리 </t>
  </si>
  <si>
    <t xml:space="preserve">  지   1리  </t>
  </si>
  <si>
    <t>마 애 리</t>
  </si>
  <si>
    <t xml:space="preserve"> 포상 1리 </t>
  </si>
  <si>
    <t xml:space="preserve"> 동부 5리 </t>
  </si>
  <si>
    <t xml:space="preserve"> 석 섬 리 </t>
  </si>
  <si>
    <t xml:space="preserve"> 오사 1리 </t>
  </si>
  <si>
    <t xml:space="preserve"> 마원 1리 </t>
  </si>
  <si>
    <t>동서1리</t>
  </si>
  <si>
    <t xml:space="preserve"> 삼정 3리 </t>
  </si>
  <si>
    <t xml:space="preserve"> 전 동 리 </t>
  </si>
  <si>
    <t xml:space="preserve">  지   2리  </t>
  </si>
  <si>
    <t>수   1리</t>
  </si>
  <si>
    <t xml:space="preserve"> 포상 2리 </t>
  </si>
  <si>
    <t xml:space="preserve"> 동부 6리 </t>
  </si>
  <si>
    <t xml:space="preserve"> 원제 1리 </t>
  </si>
  <si>
    <t xml:space="preserve"> 오사 2리 </t>
  </si>
  <si>
    <t xml:space="preserve"> 마원 2리 </t>
  </si>
  <si>
    <t>동서2리</t>
  </si>
  <si>
    <t xml:space="preserve"> 석병 1리 </t>
  </si>
  <si>
    <t xml:space="preserve"> 전촌 1리 </t>
  </si>
  <si>
    <t xml:space="preserve">  대신 1리  </t>
  </si>
  <si>
    <t>수   2리</t>
  </si>
  <si>
    <t xml:space="preserve"> 소 재 리 </t>
  </si>
  <si>
    <t xml:space="preserve"> 산 법 리 </t>
  </si>
  <si>
    <t xml:space="preserve"> 원제 2리 </t>
  </si>
  <si>
    <t xml:space="preserve"> 마원 3리 </t>
  </si>
  <si>
    <t>동서3리</t>
  </si>
  <si>
    <t xml:space="preserve"> 석병 2리 </t>
  </si>
  <si>
    <t xml:space="preserve"> 전촌 2리 </t>
  </si>
  <si>
    <t xml:space="preserve">  대신 2리  </t>
  </si>
  <si>
    <t>회 곡 리</t>
  </si>
  <si>
    <t xml:space="preserve"> 내고 1리 </t>
  </si>
  <si>
    <t xml:space="preserve"> 미 곡 리 </t>
  </si>
  <si>
    <t xml:space="preserve"> 냉천 1리 </t>
  </si>
  <si>
    <t xml:space="preserve"> 교촌 1리 </t>
  </si>
  <si>
    <t xml:space="preserve"> 진 안 리 </t>
  </si>
  <si>
    <t>동서4리</t>
  </si>
  <si>
    <t xml:space="preserve"> 호 동 리 </t>
  </si>
  <si>
    <t xml:space="preserve">  대신 3리  </t>
  </si>
  <si>
    <t>계 평 리</t>
  </si>
  <si>
    <t xml:space="preserve"> 내고 2리 </t>
  </si>
  <si>
    <t xml:space="preserve"> 삼 가 리 </t>
  </si>
  <si>
    <t xml:space="preserve"> 냉천 2리 </t>
  </si>
  <si>
    <t xml:space="preserve"> 교촌 2리 </t>
  </si>
  <si>
    <t xml:space="preserve"> 각서 1리 </t>
  </si>
  <si>
    <t>동서5리</t>
  </si>
  <si>
    <t xml:space="preserve"> 구평 1리 </t>
  </si>
  <si>
    <t xml:space="preserve"> 노 동 리 </t>
  </si>
  <si>
    <t xml:space="preserve">  봉산 1리  </t>
  </si>
  <si>
    <t>막곡 1리</t>
  </si>
  <si>
    <t xml:space="preserve"> 북산 1리 </t>
  </si>
  <si>
    <t xml:space="preserve"> 욱 금 리 </t>
  </si>
  <si>
    <t xml:space="preserve"> 신 월 리 </t>
  </si>
  <si>
    <t xml:space="preserve"> 나한 1리 </t>
  </si>
  <si>
    <t xml:space="preserve"> 각서 2리 </t>
  </si>
  <si>
    <t>동서6리</t>
  </si>
  <si>
    <t xml:space="preserve"> 구평 2리 </t>
  </si>
  <si>
    <t xml:space="preserve"> 팔 조 리 </t>
  </si>
  <si>
    <t xml:space="preserve">  봉산 2리  </t>
  </si>
  <si>
    <t>막곡 2리</t>
  </si>
  <si>
    <t xml:space="preserve"> 북산 2리 </t>
  </si>
  <si>
    <t xml:space="preserve"> 금계 1리 </t>
  </si>
  <si>
    <t xml:space="preserve"> 봉죽 1리 </t>
  </si>
  <si>
    <t xml:space="preserve"> 나한 2리 </t>
  </si>
  <si>
    <t xml:space="preserve"> 하 초 리 </t>
  </si>
  <si>
    <t>동서7리</t>
  </si>
  <si>
    <t xml:space="preserve"> 구평 3리 </t>
  </si>
  <si>
    <t xml:space="preserve"> 나정 1리 </t>
  </si>
  <si>
    <t xml:space="preserve">  봉산 3리  </t>
  </si>
  <si>
    <t>수곡 1리</t>
  </si>
  <si>
    <t xml:space="preserve"> 습례 1리 </t>
  </si>
  <si>
    <t xml:space="preserve"> 금계 2리 </t>
  </si>
  <si>
    <t xml:space="preserve"> 봉죽 2리 </t>
  </si>
  <si>
    <t xml:space="preserve"> 대조 1리 </t>
  </si>
  <si>
    <t xml:space="preserve"> 상 초 리 </t>
  </si>
  <si>
    <t>도리리</t>
  </si>
  <si>
    <t xml:space="preserve"> 장 길 리 </t>
  </si>
  <si>
    <t xml:space="preserve"> 나정 2리 </t>
  </si>
  <si>
    <t xml:space="preserve">  제석 1리  </t>
  </si>
  <si>
    <t>수곡 2리</t>
  </si>
  <si>
    <t xml:space="preserve"> 습례 2리 </t>
  </si>
  <si>
    <t xml:space="preserve"> 관정 1리 </t>
  </si>
  <si>
    <t xml:space="preserve"> 대조 2리 </t>
  </si>
  <si>
    <t xml:space="preserve"> 고요 1리 </t>
  </si>
  <si>
    <t>서사리</t>
  </si>
  <si>
    <t xml:space="preserve"> 하정 1리 </t>
  </si>
  <si>
    <t xml:space="preserve"> 대본 1리 </t>
  </si>
  <si>
    <t xml:space="preserve">  제석 2리  </t>
  </si>
  <si>
    <t>노     리</t>
  </si>
  <si>
    <t xml:space="preserve"> 봉남 1리 </t>
  </si>
  <si>
    <t xml:space="preserve"> 관정 2리 </t>
  </si>
  <si>
    <t xml:space="preserve"> 윤직 1리 </t>
  </si>
  <si>
    <t xml:space="preserve"> 고요 2리 </t>
  </si>
  <si>
    <t>양지리</t>
  </si>
  <si>
    <t xml:space="preserve"> 하정 2리 </t>
  </si>
  <si>
    <t xml:space="preserve"> 대본 2리 </t>
  </si>
  <si>
    <t xml:space="preserve">  제석 3리  </t>
  </si>
  <si>
    <t>죽 전 리</t>
  </si>
  <si>
    <t xml:space="preserve"> 봉남 2리 </t>
  </si>
  <si>
    <t xml:space="preserve"> 서부 1리 </t>
  </si>
  <si>
    <t xml:space="preserve"> 황 정 리 </t>
  </si>
  <si>
    <t xml:space="preserve"> 윤직 2리 </t>
  </si>
  <si>
    <t xml:space="preserve"> 팔영 1리 </t>
  </si>
  <si>
    <t>사기리</t>
  </si>
  <si>
    <t xml:space="preserve"> 하정 3리 </t>
  </si>
  <si>
    <t xml:space="preserve"> 대본 3리 </t>
  </si>
  <si>
    <t xml:space="preserve">  국사 1리  </t>
  </si>
  <si>
    <t>만운 1리</t>
  </si>
  <si>
    <t xml:space="preserve"> 서부 2리 </t>
  </si>
  <si>
    <t xml:space="preserve"> 구 암 리 </t>
  </si>
  <si>
    <t xml:space="preserve"> 덕통 1리 </t>
  </si>
  <si>
    <t xml:space="preserve"> 팔영 2리 </t>
  </si>
  <si>
    <t>대곡1리</t>
  </si>
  <si>
    <t xml:space="preserve"> 병포 1리 </t>
  </si>
  <si>
    <t xml:space="preserve"> 안강읍 </t>
  </si>
  <si>
    <t xml:space="preserve">  국사 2리  </t>
  </si>
  <si>
    <t>만운 2리</t>
  </si>
  <si>
    <t xml:space="preserve"> 서부 3리 </t>
  </si>
  <si>
    <t xml:space="preserve"> 약남 1리 </t>
  </si>
  <si>
    <t xml:space="preserve"> 덕통 2리 </t>
  </si>
  <si>
    <t xml:space="preserve"> 당포 1리 </t>
  </si>
  <si>
    <t>대곡2리</t>
  </si>
  <si>
    <t xml:space="preserve"> 병포 2리 </t>
  </si>
  <si>
    <t xml:space="preserve"> 안강 1리 </t>
  </si>
  <si>
    <t xml:space="preserve">  국사 3리  </t>
  </si>
  <si>
    <t>서미 1리</t>
  </si>
  <si>
    <t xml:space="preserve"> 화 조 리 </t>
  </si>
  <si>
    <t xml:space="preserve"> 백   1리 </t>
  </si>
  <si>
    <t xml:space="preserve"> 약남 2리 </t>
  </si>
  <si>
    <t xml:space="preserve"> 척동 1리 </t>
  </si>
  <si>
    <t xml:space="preserve"> 당포 2리 </t>
  </si>
  <si>
    <t>교리리</t>
  </si>
  <si>
    <t xml:space="preserve"> 병포 3리 </t>
  </si>
  <si>
    <t xml:space="preserve"> 안강 2리 </t>
  </si>
  <si>
    <t xml:space="preserve">  국사 4리  </t>
  </si>
  <si>
    <t>서미 2리</t>
  </si>
  <si>
    <t xml:space="preserve"> 원   1리 </t>
  </si>
  <si>
    <t xml:space="preserve"> 백   2리 </t>
  </si>
  <si>
    <t xml:space="preserve"> 대곡 1리 </t>
  </si>
  <si>
    <t xml:space="preserve"> 척동 2리 </t>
  </si>
  <si>
    <t xml:space="preserve"> 당포 3리 </t>
  </si>
  <si>
    <t>한사리</t>
  </si>
  <si>
    <t xml:space="preserve"> 후 동 리 </t>
  </si>
  <si>
    <t xml:space="preserve"> 안강 3리 </t>
  </si>
  <si>
    <t xml:space="preserve">  국사 5리  </t>
  </si>
  <si>
    <t>신양 1리</t>
  </si>
  <si>
    <t xml:space="preserve"> 원   2리 </t>
  </si>
  <si>
    <t xml:space="preserve"> 백신 1리 </t>
  </si>
  <si>
    <t xml:space="preserve"> 대곡 2리 </t>
  </si>
  <si>
    <t xml:space="preserve"> 태 봉 리 </t>
  </si>
  <si>
    <t xml:space="preserve"> 용 연 리 </t>
  </si>
  <si>
    <t>대학리</t>
  </si>
  <si>
    <t xml:space="preserve"> 눌태 1리 </t>
  </si>
  <si>
    <t xml:space="preserve"> 안강 4리 </t>
  </si>
  <si>
    <t xml:space="preserve">  국사 6리  </t>
  </si>
  <si>
    <t>신양 2리</t>
  </si>
  <si>
    <t xml:space="preserve"> 원   3리 </t>
  </si>
  <si>
    <t xml:space="preserve"> 백신 2리 </t>
  </si>
  <si>
    <t xml:space="preserve"> 호 남 리 </t>
  </si>
  <si>
    <t xml:space="preserve"> 신흥 1리 </t>
  </si>
  <si>
    <t xml:space="preserve"> 평천 1리 </t>
  </si>
  <si>
    <t>부호1리</t>
  </si>
  <si>
    <t xml:space="preserve"> 눌태 2리 </t>
  </si>
  <si>
    <t xml:space="preserve"> 안강 5리 </t>
  </si>
  <si>
    <t xml:space="preserve">  송천 1리  </t>
  </si>
  <si>
    <t>신양 3리</t>
  </si>
  <si>
    <t xml:space="preserve"> 독 동 리 </t>
  </si>
  <si>
    <t xml:space="preserve"> 창락 1리 </t>
  </si>
  <si>
    <t xml:space="preserve"> 어 은 리 </t>
  </si>
  <si>
    <t xml:space="preserve"> 신흥 2리 </t>
  </si>
  <si>
    <t xml:space="preserve"> 평천 2리 </t>
  </si>
  <si>
    <t>부호2리</t>
  </si>
  <si>
    <t xml:space="preserve"> 연일읍 </t>
  </si>
  <si>
    <t xml:space="preserve"> 양월 1리 </t>
  </si>
  <si>
    <t xml:space="preserve">  송천 2리  </t>
  </si>
  <si>
    <t>현 애 리</t>
  </si>
  <si>
    <t xml:space="preserve"> 생 곡 리 </t>
  </si>
  <si>
    <t xml:space="preserve"> 창락 2리 </t>
  </si>
  <si>
    <t xml:space="preserve"> 오계 1리 </t>
  </si>
  <si>
    <t xml:space="preserve"> 신흥 3리 </t>
  </si>
  <si>
    <t xml:space="preserve"> 갈평 1리 </t>
  </si>
  <si>
    <t>은호1리</t>
  </si>
  <si>
    <t xml:space="preserve"> 생지 1리 </t>
  </si>
  <si>
    <t xml:space="preserve"> 양월 2리 </t>
  </si>
  <si>
    <t xml:space="preserve">  송천 3리  </t>
  </si>
  <si>
    <t>오미 1리</t>
  </si>
  <si>
    <t xml:space="preserve"> 신 기 리 </t>
  </si>
  <si>
    <t xml:space="preserve"> 수 철 리 </t>
  </si>
  <si>
    <t xml:space="preserve"> 오계 2리 </t>
  </si>
  <si>
    <t xml:space="preserve"> 신덕 1리 </t>
  </si>
  <si>
    <t xml:space="preserve"> 갈평 2리 </t>
  </si>
  <si>
    <t>은호2리</t>
  </si>
  <si>
    <t xml:space="preserve"> 생지 2리 </t>
  </si>
  <si>
    <t xml:space="preserve"> 양월 3리 </t>
  </si>
  <si>
    <t xml:space="preserve">  송천 4리  </t>
  </si>
  <si>
    <t>오미 2리</t>
  </si>
  <si>
    <t xml:space="preserve"> 전구 1리 </t>
  </si>
  <si>
    <t xml:space="preserve"> 원 기 리 </t>
  </si>
  <si>
    <t xml:space="preserve"> 신덕 2리 </t>
  </si>
  <si>
    <t xml:space="preserve"> 중 평 리 </t>
  </si>
  <si>
    <t>남하1리</t>
  </si>
  <si>
    <t xml:space="preserve"> 생지 3리 </t>
  </si>
  <si>
    <t xml:space="preserve"> 양월 4리 </t>
  </si>
  <si>
    <t xml:space="preserve">  대성 1리  </t>
  </si>
  <si>
    <t>괴 정 리</t>
  </si>
  <si>
    <t xml:space="preserve"> 관심 1리 </t>
  </si>
  <si>
    <t xml:space="preserve"> 전구 2리 </t>
  </si>
  <si>
    <t xml:space="preserve"> 신 대 리 </t>
  </si>
  <si>
    <t xml:space="preserve"> 금 곡 리 </t>
  </si>
  <si>
    <t xml:space="preserve"> 관음 1리 </t>
  </si>
  <si>
    <t>남하2리</t>
  </si>
  <si>
    <t xml:space="preserve"> 생지 4리 </t>
  </si>
  <si>
    <t xml:space="preserve"> 양월 5리 </t>
  </si>
  <si>
    <t xml:space="preserve">  대성 2리  </t>
  </si>
  <si>
    <t>매곡 1리</t>
  </si>
  <si>
    <t xml:space="preserve"> 관심 2리 </t>
  </si>
  <si>
    <t xml:space="preserve"> 이산면 </t>
  </si>
  <si>
    <t xml:space="preserve"> 남 성 리 </t>
  </si>
  <si>
    <t xml:space="preserve"> 하갈 1리 </t>
  </si>
  <si>
    <t xml:space="preserve"> 관음 2리 </t>
  </si>
  <si>
    <t>청천리</t>
  </si>
  <si>
    <t xml:space="preserve"> 생지 5리 </t>
  </si>
  <si>
    <t xml:space="preserve"> 양월 6리 </t>
  </si>
  <si>
    <t>매곡 2리</t>
  </si>
  <si>
    <t xml:space="preserve"> 이례 1리 </t>
  </si>
  <si>
    <t xml:space="preserve"> 원     리 </t>
  </si>
  <si>
    <t xml:space="preserve"> 삼호 1리 </t>
  </si>
  <si>
    <t xml:space="preserve"> 하갈 2리 </t>
  </si>
  <si>
    <t xml:space="preserve"> 가은읍 </t>
  </si>
  <si>
    <t>환상1리</t>
  </si>
  <si>
    <t xml:space="preserve"> 괴정 1리 </t>
  </si>
  <si>
    <t xml:space="preserve"> 육통 1리 </t>
  </si>
  <si>
    <t xml:space="preserve">  입 석 리  </t>
  </si>
  <si>
    <t>소산 1리</t>
  </si>
  <si>
    <t xml:space="preserve"> 이례 2리 </t>
  </si>
  <si>
    <t xml:space="preserve"> 신암 1리 </t>
  </si>
  <si>
    <t xml:space="preserve"> 삼호 2리 </t>
  </si>
  <si>
    <t xml:space="preserve"> 왕릉 1리 </t>
  </si>
  <si>
    <t>환상2리</t>
  </si>
  <si>
    <t xml:space="preserve"> 괴정 2리 </t>
  </si>
  <si>
    <t xml:space="preserve"> 육통 2리 </t>
  </si>
  <si>
    <t xml:space="preserve">  신 촌 리  </t>
  </si>
  <si>
    <t>소산 2리</t>
  </si>
  <si>
    <t xml:space="preserve"> 오로 1리 </t>
  </si>
  <si>
    <t>신암 2리</t>
  </si>
  <si>
    <t xml:space="preserve"> 청통면 </t>
  </si>
  <si>
    <t xml:space="preserve"> 덕담 1리 </t>
  </si>
  <si>
    <t xml:space="preserve"> 왕릉 2리 </t>
  </si>
  <si>
    <t>환상3리</t>
  </si>
  <si>
    <t xml:space="preserve"> 동문 1리 </t>
  </si>
  <si>
    <t xml:space="preserve"> 육통 3리 </t>
  </si>
  <si>
    <t xml:space="preserve">  월곡 1리  </t>
  </si>
  <si>
    <t xml:space="preserve"> 와룡면 </t>
  </si>
  <si>
    <t xml:space="preserve"> 오로 2리 </t>
  </si>
  <si>
    <t xml:space="preserve"> 신암 3리 </t>
  </si>
  <si>
    <t xml:space="preserve"> 호당 1리 </t>
  </si>
  <si>
    <t xml:space="preserve"> 왕릉 3리 </t>
  </si>
  <si>
    <t>대조1리</t>
  </si>
  <si>
    <t xml:space="preserve"> 동문 2리 </t>
  </si>
  <si>
    <t xml:space="preserve"> 노당 1리 </t>
  </si>
  <si>
    <t xml:space="preserve"> 대망 1리 </t>
  </si>
  <si>
    <t xml:space="preserve"> 호당 2리 </t>
  </si>
  <si>
    <t xml:space="preserve"> 덕담 3리 </t>
  </si>
  <si>
    <t xml:space="preserve"> 갈전 1리 </t>
  </si>
  <si>
    <t>대조2리</t>
  </si>
  <si>
    <t xml:space="preserve"> 동문 3리 </t>
  </si>
  <si>
    <t xml:space="preserve"> 노당 2리 </t>
  </si>
  <si>
    <t xml:space="preserve">  월곡 2리  </t>
  </si>
  <si>
    <t>중가구 1</t>
  </si>
  <si>
    <t xml:space="preserve"> 대망 2리 </t>
  </si>
  <si>
    <t xml:space="preserve"> 지동 1리 </t>
  </si>
  <si>
    <t xml:space="preserve"> 우천 1리 </t>
  </si>
  <si>
    <t xml:space="preserve"> 원흥 1리 </t>
  </si>
  <si>
    <t xml:space="preserve"> 갈전 2리 </t>
  </si>
  <si>
    <t xml:space="preserve"> 오천 1리 </t>
  </si>
  <si>
    <t xml:space="preserve"> 산대 1리 </t>
  </si>
  <si>
    <t xml:space="preserve">  월곡 3리  </t>
  </si>
  <si>
    <t>중가구 2</t>
  </si>
  <si>
    <t xml:space="preserve"> 파 산 리 </t>
  </si>
  <si>
    <t xml:space="preserve"> 지동 2리 </t>
  </si>
  <si>
    <t xml:space="preserve"> 우천 2리 </t>
  </si>
  <si>
    <t xml:space="preserve"> 원흥 2리 </t>
  </si>
  <si>
    <t xml:space="preserve"> 갈전 3리 </t>
  </si>
  <si>
    <t>신상1리</t>
  </si>
  <si>
    <t>오천 2리</t>
  </si>
  <si>
    <t xml:space="preserve"> 산대 2리 </t>
  </si>
  <si>
    <t xml:space="preserve">  월곡 4리  </t>
  </si>
  <si>
    <t>가구 1리</t>
  </si>
  <si>
    <t xml:space="preserve"> 신 촌 리 </t>
  </si>
  <si>
    <t xml:space="preserve"> 지동 3리 </t>
  </si>
  <si>
    <t xml:space="preserve"> 보 성 리 </t>
  </si>
  <si>
    <t xml:space="preserve"> 원흥 3리 </t>
  </si>
  <si>
    <t xml:space="preserve"> 저 음 리 </t>
  </si>
  <si>
    <t>신상2리</t>
  </si>
  <si>
    <t xml:space="preserve"> 유강 1리 </t>
  </si>
  <si>
    <t xml:space="preserve"> 산대 3리 </t>
  </si>
  <si>
    <t xml:space="preserve">  용암 1리  </t>
  </si>
  <si>
    <t>가구 2리</t>
  </si>
  <si>
    <t xml:space="preserve"> 황 산 리 </t>
  </si>
  <si>
    <t xml:space="preserve"> 석포 1리 </t>
  </si>
  <si>
    <t xml:space="preserve"> 두 릉 리 </t>
  </si>
  <si>
    <t xml:space="preserve"> 작천 1리 </t>
  </si>
  <si>
    <t>신상3리</t>
  </si>
  <si>
    <t xml:space="preserve"> 유강 2리 </t>
  </si>
  <si>
    <t xml:space="preserve"> 산대 4리 </t>
  </si>
  <si>
    <t xml:space="preserve">  용암 2리  </t>
  </si>
  <si>
    <t>산야 1리</t>
  </si>
  <si>
    <t xml:space="preserve"> 횡 산 리 </t>
  </si>
  <si>
    <t xml:space="preserve"> 석포 2리 </t>
  </si>
  <si>
    <t xml:space="preserve"> 목 가 리 </t>
  </si>
  <si>
    <t xml:space="preserve"> 작천 2리 </t>
  </si>
  <si>
    <t>신상4리</t>
  </si>
  <si>
    <t xml:space="preserve"> 유강 3리 </t>
  </si>
  <si>
    <t xml:space="preserve"> 산대 5리 </t>
  </si>
  <si>
    <t xml:space="preserve">  봉곡 1리  </t>
  </si>
  <si>
    <t>산야 2리</t>
  </si>
  <si>
    <t xml:space="preserve"> 외 예 리 </t>
  </si>
  <si>
    <t xml:space="preserve"> 용상 1리 </t>
  </si>
  <si>
    <t xml:space="preserve"> 대 평 리 </t>
  </si>
  <si>
    <t xml:space="preserve"> 덕 가 리 </t>
  </si>
  <si>
    <t xml:space="preserve"> 성저 1리 </t>
  </si>
  <si>
    <t>신상5리</t>
  </si>
  <si>
    <t xml:space="preserve"> 유강 4리 </t>
  </si>
  <si>
    <t xml:space="preserve"> 산대 6리 </t>
  </si>
  <si>
    <t xml:space="preserve">  봉곡 2리  </t>
  </si>
  <si>
    <t>산야 3리</t>
  </si>
  <si>
    <t xml:space="preserve"> 내 예 리 </t>
  </si>
  <si>
    <t xml:space="preserve"> 용상 2리 </t>
  </si>
  <si>
    <t xml:space="preserve"> 죽 정 리 </t>
  </si>
  <si>
    <t xml:space="preserve"> 용담 1리 </t>
  </si>
  <si>
    <t xml:space="preserve"> 성저 2리 </t>
  </si>
  <si>
    <t>신상6리</t>
  </si>
  <si>
    <t xml:space="preserve"> 유강 5리 </t>
  </si>
  <si>
    <t xml:space="preserve"> 산대 7리 </t>
  </si>
  <si>
    <t xml:space="preserve">  연 명 리  </t>
  </si>
  <si>
    <t>주 계 리</t>
  </si>
  <si>
    <t xml:space="preserve"> 원호 1리 </t>
  </si>
  <si>
    <t xml:space="preserve"> 신천 1리 </t>
  </si>
  <si>
    <t xml:space="preserve"> 송 천 리 </t>
  </si>
  <si>
    <t xml:space="preserve"> 용담 2리 </t>
  </si>
  <si>
    <t xml:space="preserve"> 수 예 리 </t>
  </si>
  <si>
    <t>신상7리</t>
  </si>
  <si>
    <t xml:space="preserve"> 유강 6리 </t>
  </si>
  <si>
    <t xml:space="preserve"> 산대 8리 </t>
  </si>
  <si>
    <t xml:space="preserve">  노 곡 리  </t>
  </si>
  <si>
    <t>가 야 리</t>
  </si>
  <si>
    <t xml:space="preserve"> 원호 2리 </t>
  </si>
  <si>
    <t xml:space="preserve"> 신천 2리 </t>
  </si>
  <si>
    <t xml:space="preserve"> 원촌 1리 </t>
  </si>
  <si>
    <t xml:space="preserve"> 용담 3리 </t>
  </si>
  <si>
    <t xml:space="preserve"> 민지 1리 </t>
  </si>
  <si>
    <t>선화1리</t>
  </si>
  <si>
    <t xml:space="preserve"> 유강 7리 </t>
  </si>
  <si>
    <t xml:space="preserve"> 산대 9리 </t>
  </si>
  <si>
    <t xml:space="preserve">  남  면  </t>
  </si>
  <si>
    <t>지내 1리</t>
  </si>
  <si>
    <t xml:space="preserve"> 원호 3리 </t>
  </si>
  <si>
    <t xml:space="preserve"> 운문 1리 </t>
  </si>
  <si>
    <t xml:space="preserve"> 원촌 2리 </t>
  </si>
  <si>
    <t xml:space="preserve"> 묵 상 리 </t>
  </si>
  <si>
    <t xml:space="preserve"> 민지 2리 </t>
  </si>
  <si>
    <t>선화2리</t>
  </si>
  <si>
    <t xml:space="preserve"> 자명 1리 </t>
  </si>
  <si>
    <t xml:space="preserve"> 산대10리 </t>
  </si>
  <si>
    <t xml:space="preserve">  옥산 1리  </t>
  </si>
  <si>
    <t>지내 2리</t>
  </si>
  <si>
    <t xml:space="preserve"> 원호 4리 </t>
  </si>
  <si>
    <t xml:space="preserve"> 운문 2리 </t>
  </si>
  <si>
    <t xml:space="preserve"> 신학 1리 </t>
  </si>
  <si>
    <t xml:space="preserve"> 묵 하 리 </t>
  </si>
  <si>
    <t xml:space="preserve"> 전곡 1리 </t>
  </si>
  <si>
    <t>선화3리</t>
  </si>
  <si>
    <t xml:space="preserve"> 자명 2리 </t>
  </si>
  <si>
    <t xml:space="preserve"> 옥산 1리 </t>
  </si>
  <si>
    <t xml:space="preserve">  옥산 2리  </t>
  </si>
  <si>
    <t>태   1리</t>
  </si>
  <si>
    <t xml:space="preserve"> 원호 5리 </t>
  </si>
  <si>
    <t xml:space="preserve"> 두월 1리 </t>
  </si>
  <si>
    <t xml:space="preserve"> 신학 2리 </t>
  </si>
  <si>
    <t xml:space="preserve"> 매협 1리 </t>
  </si>
  <si>
    <t xml:space="preserve"> 전곡 2리 </t>
  </si>
  <si>
    <t>선화4리</t>
  </si>
  <si>
    <t xml:space="preserve"> 학 전 리 </t>
  </si>
  <si>
    <t xml:space="preserve"> 옥산 2리 </t>
  </si>
  <si>
    <t xml:space="preserve">  운곡 1리  </t>
  </si>
  <si>
    <t>태   2리</t>
  </si>
  <si>
    <t xml:space="preserve"> 원호 6리 </t>
  </si>
  <si>
    <t xml:space="preserve"> 두월 2리 </t>
  </si>
  <si>
    <t xml:space="preserve"> 치일 1리 </t>
  </si>
  <si>
    <t xml:space="preserve"> 매협 2리 </t>
  </si>
  <si>
    <t xml:space="preserve"> 전곡 3리 </t>
  </si>
  <si>
    <t>선화5리</t>
  </si>
  <si>
    <t xml:space="preserve"> 달 전 리 </t>
  </si>
  <si>
    <t xml:space="preserve"> 옥산 3리 </t>
  </si>
  <si>
    <t xml:space="preserve">  운곡 2리  </t>
  </si>
  <si>
    <t>서 지 리</t>
  </si>
  <si>
    <t xml:space="preserve"> 원호 7리 </t>
  </si>
  <si>
    <t xml:space="preserve"> 내림 1리 </t>
  </si>
  <si>
    <t xml:space="preserve"> 치일 2리 </t>
  </si>
  <si>
    <t xml:space="preserve"> 매호 1리 </t>
  </si>
  <si>
    <t xml:space="preserve"> 성유 1리 </t>
  </si>
  <si>
    <t>선화6리</t>
  </si>
  <si>
    <t xml:space="preserve"> 중명 1리 </t>
  </si>
  <si>
    <t xml:space="preserve"> 옥산 4리 </t>
  </si>
  <si>
    <t xml:space="preserve">  송곡 1리  </t>
  </si>
  <si>
    <t>이하 1리</t>
  </si>
  <si>
    <t xml:space="preserve"> 원호 8리 </t>
  </si>
  <si>
    <t xml:space="preserve"> 내림 2리 </t>
  </si>
  <si>
    <t xml:space="preserve"> 애 련 리 </t>
  </si>
  <si>
    <t xml:space="preserve"> 매호 2리 </t>
  </si>
  <si>
    <t xml:space="preserve"> 성유 2리 </t>
  </si>
  <si>
    <t>선화7리</t>
    <phoneticPr fontId="1" type="noConversion"/>
  </si>
  <si>
    <t xml:space="preserve"> 중명 2리 </t>
  </si>
  <si>
    <t xml:space="preserve"> 하 곡 리 </t>
  </si>
  <si>
    <t xml:space="preserve">  송곡 2리  </t>
  </si>
  <si>
    <t>이하 2리</t>
  </si>
  <si>
    <t xml:space="preserve"> 평은면 </t>
  </si>
  <si>
    <t xml:space="preserve"> 계 포 리 </t>
  </si>
  <si>
    <t xml:space="preserve"> 퇴 강 리 </t>
  </si>
  <si>
    <t xml:space="preserve"> 죽문 1리 </t>
  </si>
  <si>
    <t>보인1리</t>
  </si>
  <si>
    <t xml:space="preserve"> 중단 1리 </t>
  </si>
  <si>
    <t xml:space="preserve"> 강교 1리 </t>
  </si>
  <si>
    <t xml:space="preserve">  월명 1리  </t>
  </si>
  <si>
    <t>이 상 리</t>
  </si>
  <si>
    <t xml:space="preserve"> 계지 1리 </t>
  </si>
  <si>
    <t xml:space="preserve"> 엄 암 리 </t>
  </si>
  <si>
    <t xml:space="preserve"> 죽문 2리 </t>
  </si>
  <si>
    <t>보인2리</t>
  </si>
  <si>
    <t xml:space="preserve"> 중단 2리 </t>
  </si>
  <si>
    <t xml:space="preserve"> 강교 2리 </t>
  </si>
  <si>
    <t xml:space="preserve">  월명 2리  </t>
  </si>
  <si>
    <t>주하 1리</t>
  </si>
  <si>
    <t xml:space="preserve"> 문성 1리 </t>
  </si>
  <si>
    <t xml:space="preserve"> 계지 2리 </t>
  </si>
  <si>
    <t xml:space="preserve"> 금흔 1리 </t>
  </si>
  <si>
    <t xml:space="preserve"> 완장 1리 </t>
  </si>
  <si>
    <t>봉회1리</t>
  </si>
  <si>
    <t xml:space="preserve"> 택전 1리 </t>
  </si>
  <si>
    <t xml:space="preserve"> 두류 1리 </t>
  </si>
  <si>
    <t xml:space="preserve">  부상 1리  </t>
  </si>
  <si>
    <t>주하 2리</t>
  </si>
  <si>
    <t xml:space="preserve"> 문성 2리 </t>
  </si>
  <si>
    <t xml:space="preserve"> 강동 1리 </t>
  </si>
  <si>
    <t xml:space="preserve"> 용 천 리 </t>
  </si>
  <si>
    <t xml:space="preserve"> 금흔 2리 </t>
  </si>
  <si>
    <t xml:space="preserve"> 완장 2리 </t>
  </si>
  <si>
    <t>봉회2리</t>
  </si>
  <si>
    <t xml:space="preserve"> 택전 2리 </t>
  </si>
  <si>
    <t xml:space="preserve"> 두류 2리 </t>
  </si>
  <si>
    <t xml:space="preserve">  부상 2리  </t>
  </si>
  <si>
    <t>감애 1리</t>
  </si>
  <si>
    <t xml:space="preserve"> 문성 3리 </t>
  </si>
  <si>
    <t xml:space="preserve"> 강동 2리 </t>
  </si>
  <si>
    <t xml:space="preserve"> 신 원 리 </t>
  </si>
  <si>
    <t xml:space="preserve"> 화달 1리 </t>
  </si>
  <si>
    <t xml:space="preserve"> 원북 1리 </t>
  </si>
  <si>
    <t>봉회3리</t>
  </si>
  <si>
    <t xml:space="preserve"> 인 주 리 </t>
  </si>
  <si>
    <t xml:space="preserve"> 근계 1리 </t>
  </si>
  <si>
    <t xml:space="preserve">  오봉 1리  </t>
  </si>
  <si>
    <t>감애 2리</t>
  </si>
  <si>
    <t xml:space="preserve"> 문성 4리 </t>
  </si>
  <si>
    <t xml:space="preserve"> 신녕면 </t>
  </si>
  <si>
    <t xml:space="preserve"> 화달 2리 </t>
  </si>
  <si>
    <t xml:space="preserve"> 원북 2리 </t>
  </si>
  <si>
    <t>북1리</t>
  </si>
  <si>
    <t xml:space="preserve"> 우복 1리 </t>
  </si>
  <si>
    <t xml:space="preserve"> 근계 2리 </t>
  </si>
  <si>
    <t xml:space="preserve">  오봉 2리  </t>
  </si>
  <si>
    <t>서 현 리</t>
  </si>
  <si>
    <t xml:space="preserve"> 문성 5리 </t>
  </si>
  <si>
    <t xml:space="preserve"> 치산 1리 </t>
  </si>
  <si>
    <t xml:space="preserve"> 삼 덕 리 </t>
  </si>
  <si>
    <t xml:space="preserve"> 상괴 1리 </t>
  </si>
  <si>
    <t>북2리</t>
  </si>
  <si>
    <t xml:space="preserve"> 우복 2리 </t>
  </si>
  <si>
    <t xml:space="preserve"> 근계 3리 </t>
  </si>
  <si>
    <t xml:space="preserve">  봉천 1리  </t>
  </si>
  <si>
    <t>도 곡 리</t>
  </si>
  <si>
    <t xml:space="preserve"> 오운 1리 </t>
  </si>
  <si>
    <t xml:space="preserve"> 치산 2리 </t>
  </si>
  <si>
    <t xml:space="preserve"> 중동면 </t>
  </si>
  <si>
    <t xml:space="preserve"> 상괴 2리 </t>
  </si>
  <si>
    <t>북3리</t>
  </si>
  <si>
    <t xml:space="preserve"> 오천읍 </t>
  </si>
  <si>
    <t xml:space="preserve"> 갑산 1리 </t>
  </si>
  <si>
    <t xml:space="preserve">  봉천 2리  </t>
  </si>
  <si>
    <t>절 강 리</t>
  </si>
  <si>
    <t xml:space="preserve"> 오운 2리 </t>
  </si>
  <si>
    <t xml:space="preserve"> 치산 3리 </t>
  </si>
  <si>
    <t xml:space="preserve"> 회상 1리 </t>
  </si>
  <si>
    <t xml:space="preserve"> 하괴 1리 </t>
  </si>
  <si>
    <t>북4리</t>
  </si>
  <si>
    <t xml:space="preserve"> 원 1리 </t>
  </si>
  <si>
    <t xml:space="preserve"> 갑산 2리 </t>
  </si>
  <si>
    <t xml:space="preserve">  초곡 1리  </t>
  </si>
  <si>
    <t>가류 1리</t>
  </si>
  <si>
    <t xml:space="preserve"> 천본 1리 </t>
  </si>
  <si>
    <t xml:space="preserve"> 부산 1리 </t>
  </si>
  <si>
    <t xml:space="preserve"> 회상 2리 </t>
  </si>
  <si>
    <t xml:space="preserve"> 하괴 2리 </t>
  </si>
  <si>
    <t>부기1리</t>
  </si>
  <si>
    <t xml:space="preserve"> 원 2리 </t>
  </si>
  <si>
    <t xml:space="preserve"> 대 동 리 </t>
  </si>
  <si>
    <t xml:space="preserve">  초곡 2리  </t>
  </si>
  <si>
    <t>가류 2리</t>
  </si>
  <si>
    <t xml:space="preserve"> 다 식 리 </t>
  </si>
  <si>
    <t xml:space="preserve"> 천본 2리 </t>
  </si>
  <si>
    <t xml:space="preserve"> 부산 2리 </t>
  </si>
  <si>
    <t xml:space="preserve"> 오상 1리 </t>
  </si>
  <si>
    <t xml:space="preserve"> 하괴 3리 </t>
  </si>
  <si>
    <t>부기2리</t>
  </si>
  <si>
    <t xml:space="preserve"> 원 3리 </t>
  </si>
  <si>
    <t xml:space="preserve"> 검단 1리 </t>
  </si>
  <si>
    <t xml:space="preserve">  용전 1리  </t>
  </si>
  <si>
    <t>나 소 리</t>
  </si>
  <si>
    <t xml:space="preserve"> 괴평 1리 </t>
  </si>
  <si>
    <t xml:space="preserve"> 금광 1리 </t>
  </si>
  <si>
    <t xml:space="preserve"> 화 서 리 </t>
  </si>
  <si>
    <t xml:space="preserve"> 오상 2리 </t>
  </si>
  <si>
    <t xml:space="preserve"> 영순면 </t>
  </si>
  <si>
    <t>부기3리</t>
  </si>
  <si>
    <t xml:space="preserve"> 원 4리 </t>
  </si>
  <si>
    <t xml:space="preserve"> 검단 2리 </t>
  </si>
  <si>
    <t xml:space="preserve">  운남 1리  </t>
  </si>
  <si>
    <t>오천 1리</t>
  </si>
  <si>
    <t xml:space="preserve"> 괴평 2리 </t>
  </si>
  <si>
    <t xml:space="preserve"> 금광 2리 </t>
  </si>
  <si>
    <t xml:space="preserve"> 화남 1리 </t>
  </si>
  <si>
    <t xml:space="preserve"> 죽암 1리 </t>
  </si>
  <si>
    <t xml:space="preserve"> 의곡 1리 </t>
  </si>
  <si>
    <t>부기4리</t>
  </si>
  <si>
    <t xml:space="preserve"> 원 5리 </t>
  </si>
  <si>
    <t xml:space="preserve"> 사 방 리 </t>
  </si>
  <si>
    <t xml:space="preserve">  운남 2리  </t>
  </si>
  <si>
    <t xml:space="preserve"> 괴평 3리 </t>
  </si>
  <si>
    <t xml:space="preserve"> 금광 3리 </t>
  </si>
  <si>
    <t xml:space="preserve"> 화남 2리 </t>
  </si>
  <si>
    <t xml:space="preserve"> 죽암 2리 </t>
  </si>
  <si>
    <t xml:space="preserve"> 의곡 2리 </t>
  </si>
  <si>
    <t>양기1리</t>
  </si>
  <si>
    <t xml:space="preserve"> 원 6리 </t>
  </si>
  <si>
    <t xml:space="preserve"> 청 령 리 </t>
  </si>
  <si>
    <t>계령면</t>
  </si>
  <si>
    <t>오천 3리</t>
  </si>
  <si>
    <t xml:space="preserve"> 괴평 4리 </t>
  </si>
  <si>
    <t xml:space="preserve"> 용혈 1리 </t>
  </si>
  <si>
    <t xml:space="preserve"> 화남 3리 </t>
  </si>
  <si>
    <t xml:space="preserve"> 간상 1리 </t>
  </si>
  <si>
    <t xml:space="preserve"> 의곡 3리 </t>
  </si>
  <si>
    <t>양기2리</t>
  </si>
  <si>
    <t>원 7리</t>
  </si>
  <si>
    <t xml:space="preserve"> 건천읍 </t>
  </si>
  <si>
    <t xml:space="preserve">  황계 1리  </t>
  </si>
  <si>
    <t xml:space="preserve"> 송 림 리 </t>
  </si>
  <si>
    <t xml:space="preserve"> 용혈 2리 </t>
  </si>
  <si>
    <t xml:space="preserve"> 왕산 1리 </t>
  </si>
  <si>
    <t xml:space="preserve"> 간상 2리 </t>
  </si>
  <si>
    <t xml:space="preserve"> 김 용 리 </t>
  </si>
  <si>
    <t>상림리</t>
  </si>
  <si>
    <t>원 8리</t>
  </si>
  <si>
    <t xml:space="preserve"> 건천 1리 </t>
  </si>
  <si>
    <t xml:space="preserve">  황계 2리  </t>
  </si>
  <si>
    <t>옹천 1리</t>
  </si>
  <si>
    <t xml:space="preserve"> 봉한 1리 </t>
  </si>
  <si>
    <t xml:space="preserve"> 문수면 </t>
  </si>
  <si>
    <t xml:space="preserve"> 왕산 2리 </t>
  </si>
  <si>
    <t xml:space="preserve"> 신 암 리 </t>
  </si>
  <si>
    <t xml:space="preserve"> 포내 1리 </t>
  </si>
  <si>
    <t>내리리</t>
  </si>
  <si>
    <t>원 9리</t>
  </si>
  <si>
    <t xml:space="preserve"> 건천 2리 </t>
  </si>
  <si>
    <t xml:space="preserve">  신룡 1리  </t>
  </si>
  <si>
    <t>옹천 2리</t>
  </si>
  <si>
    <t xml:space="preserve"> 봉한 2리 </t>
  </si>
  <si>
    <t xml:space="preserve"> 승문 1리 </t>
  </si>
  <si>
    <t xml:space="preserve"> 매양 1리 </t>
  </si>
  <si>
    <t xml:space="preserve"> 금당 1리 </t>
  </si>
  <si>
    <t xml:space="preserve"> 포내 2리 </t>
  </si>
  <si>
    <t>문천1리</t>
  </si>
  <si>
    <t>원 10리</t>
  </si>
  <si>
    <t xml:space="preserve"> 건천 3리 </t>
  </si>
  <si>
    <t xml:space="preserve">  신룡 2리  </t>
  </si>
  <si>
    <t>옹천 3리</t>
  </si>
  <si>
    <t xml:space="preserve"> 봉한 3리 </t>
  </si>
  <si>
    <t xml:space="preserve"> 승문 2리 </t>
  </si>
  <si>
    <t xml:space="preserve"> 매양 2리 </t>
  </si>
  <si>
    <t xml:space="preserve"> 금당 2리 </t>
  </si>
  <si>
    <t xml:space="preserve"> 사근 1리 </t>
  </si>
  <si>
    <t>문천2리</t>
  </si>
  <si>
    <t>원 11리</t>
  </si>
  <si>
    <t xml:space="preserve"> 건천 4리 </t>
  </si>
  <si>
    <t xml:space="preserve">  신룡 3리  </t>
  </si>
  <si>
    <t>장 기 리</t>
  </si>
  <si>
    <t xml:space="preserve"> 봉한 4리 </t>
  </si>
  <si>
    <t xml:space="preserve"> 만방 1리 </t>
  </si>
  <si>
    <t xml:space="preserve"> 화성 1리 </t>
  </si>
  <si>
    <t xml:space="preserve"> 우물 1리 </t>
  </si>
  <si>
    <t xml:space="preserve"> 사근 2리 </t>
  </si>
  <si>
    <t>문천3리</t>
  </si>
  <si>
    <t>원12리</t>
  </si>
  <si>
    <t xml:space="preserve">  덕촌 1리  </t>
  </si>
  <si>
    <t>도촌 1리</t>
  </si>
  <si>
    <t xml:space="preserve"> 항곡 1리 </t>
  </si>
  <si>
    <t xml:space="preserve"> 만방 2리 </t>
  </si>
  <si>
    <t xml:space="preserve"> 화성 2리 </t>
  </si>
  <si>
    <t xml:space="preserve"> 우물 2리 </t>
  </si>
  <si>
    <t xml:space="preserve"> 왕태 1리 </t>
  </si>
  <si>
    <t>평(坪)사리</t>
  </si>
  <si>
    <t xml:space="preserve"> 문덕 1리 </t>
  </si>
  <si>
    <t xml:space="preserve"> 천포 1리 </t>
  </si>
  <si>
    <t xml:space="preserve">  덕촌 2리  </t>
  </si>
  <si>
    <t>도촌 2리</t>
  </si>
  <si>
    <t xml:space="preserve"> 항곡 2리 </t>
  </si>
  <si>
    <t xml:space="preserve"> 적동 1리 </t>
  </si>
  <si>
    <t xml:space="preserve"> 화성 3리 </t>
  </si>
  <si>
    <t xml:space="preserve"> 낙동면 </t>
  </si>
  <si>
    <t xml:space="preserve"> 왕태 2리 </t>
  </si>
  <si>
    <t>평(平)사1리</t>
  </si>
  <si>
    <t xml:space="preserve"> 문덕 2리 </t>
  </si>
  <si>
    <t xml:space="preserve"> 천포 2리 </t>
  </si>
  <si>
    <t xml:space="preserve">  덕촌 3리  </t>
  </si>
  <si>
    <t>오 산 리</t>
  </si>
  <si>
    <t xml:space="preserve"> 예강 1리 </t>
  </si>
  <si>
    <t xml:space="preserve"> 적동 2리 </t>
  </si>
  <si>
    <t xml:space="preserve"> 화성 4리 </t>
  </si>
  <si>
    <t xml:space="preserve"> 상촌 1리 </t>
  </si>
  <si>
    <t xml:space="preserve"> 왕태 3리 </t>
  </si>
  <si>
    <t>평(平)사2리</t>
  </si>
  <si>
    <t xml:space="preserve"> 문덕 3리 </t>
  </si>
  <si>
    <t xml:space="preserve"> 송선 1리 </t>
  </si>
  <si>
    <t xml:space="preserve">  서 부 리  </t>
  </si>
  <si>
    <t>도 진 리</t>
  </si>
  <si>
    <t xml:space="preserve"> 예강 2리 </t>
  </si>
  <si>
    <t xml:space="preserve"> 권 선 리 </t>
  </si>
  <si>
    <t xml:space="preserve"> 화성 5리 </t>
  </si>
  <si>
    <t xml:space="preserve"> 상촌 2리 </t>
  </si>
  <si>
    <t xml:space="preserve"> 오 룡 리 </t>
  </si>
  <si>
    <t>다문1리</t>
  </si>
  <si>
    <t xml:space="preserve"> 문덕 4리 </t>
  </si>
  <si>
    <t xml:space="preserve"> 송선 2리 </t>
  </si>
  <si>
    <t xml:space="preserve">  동부 1리  </t>
  </si>
  <si>
    <t>물 한 리</t>
  </si>
  <si>
    <t xml:space="preserve"> 월호 1리 </t>
  </si>
  <si>
    <t xml:space="preserve"> 완전 1리 </t>
  </si>
  <si>
    <t xml:space="preserve"> 낙동 1리 </t>
  </si>
  <si>
    <t xml:space="preserve"> 금림 1리 </t>
  </si>
  <si>
    <t>다문2리</t>
  </si>
  <si>
    <t xml:space="preserve"> 문덕 5리 </t>
  </si>
  <si>
    <t xml:space="preserve"> 신평 1리 </t>
  </si>
  <si>
    <t xml:space="preserve">  동부 2리  </t>
  </si>
  <si>
    <t>연곡 1리</t>
  </si>
  <si>
    <t xml:space="preserve"> 송삼 1리 </t>
  </si>
  <si>
    <t xml:space="preserve"> 월호 2리 </t>
  </si>
  <si>
    <t xml:space="preserve"> 완전 2리 </t>
  </si>
  <si>
    <t xml:space="preserve"> 낙동 2리 </t>
  </si>
  <si>
    <t xml:space="preserve"> 금림 2리 </t>
  </si>
  <si>
    <t>다문3리</t>
  </si>
  <si>
    <t xml:space="preserve"> 문덕 6리 </t>
  </si>
  <si>
    <t xml:space="preserve"> 신평 2리 </t>
  </si>
  <si>
    <t xml:space="preserve">  양 천 리  </t>
  </si>
  <si>
    <t>연곡 2리</t>
  </si>
  <si>
    <t xml:space="preserve"> 송삼 2리 </t>
  </si>
  <si>
    <t xml:space="preserve"> 월호 3리 </t>
  </si>
  <si>
    <t xml:space="preserve"> 장 곡 리 </t>
  </si>
  <si>
    <t xml:space="preserve"> 달지 1리 </t>
  </si>
  <si>
    <t>아사리</t>
  </si>
  <si>
    <t xml:space="preserve"> 문덕 7리 </t>
  </si>
  <si>
    <t xml:space="preserve"> 용명 1리 </t>
  </si>
  <si>
    <t xml:space="preserve">  광천 1리  </t>
  </si>
  <si>
    <t>두 산 리</t>
  </si>
  <si>
    <t xml:space="preserve"> 무수 1리 </t>
  </si>
  <si>
    <t xml:space="preserve"> 벌사 1리 </t>
  </si>
  <si>
    <t xml:space="preserve"> 구잠 1리 </t>
  </si>
  <si>
    <t xml:space="preserve"> 달지 2리 </t>
  </si>
  <si>
    <t>시문리</t>
  </si>
  <si>
    <t xml:space="preserve"> 문덕 8리 </t>
  </si>
  <si>
    <t xml:space="preserve"> 용명 2리 </t>
  </si>
  <si>
    <t xml:space="preserve">  광천 2리  </t>
  </si>
  <si>
    <t>월 전 리</t>
  </si>
  <si>
    <t xml:space="preserve"> 무수 2리 </t>
  </si>
  <si>
    <t xml:space="preserve"> 벌사 2리 </t>
  </si>
  <si>
    <t xml:space="preserve"> 연정 1리 </t>
  </si>
  <si>
    <t xml:space="preserve"> 구잠 2리 </t>
  </si>
  <si>
    <t xml:space="preserve"> 이목 1리 </t>
  </si>
  <si>
    <t>현내리</t>
  </si>
  <si>
    <t xml:space="preserve"> 문덕 9리 </t>
  </si>
  <si>
    <t xml:space="preserve"> 용명 3리 </t>
  </si>
  <si>
    <t xml:space="preserve">  남전 1리  </t>
  </si>
  <si>
    <t>신전 1리</t>
  </si>
  <si>
    <t xml:space="preserve"> 무수 3리 </t>
  </si>
  <si>
    <t xml:space="preserve"> 탄 산 리 </t>
  </si>
  <si>
    <t xml:space="preserve"> 연정 2리 </t>
  </si>
  <si>
    <t xml:space="preserve"> 물량 1리 </t>
  </si>
  <si>
    <t xml:space="preserve"> 이목 2리 </t>
  </si>
  <si>
    <t>마곡리</t>
  </si>
  <si>
    <t xml:space="preserve"> 문덕 10리 </t>
  </si>
  <si>
    <t xml:space="preserve">  남전 2리  </t>
  </si>
  <si>
    <t>신전 2리</t>
  </si>
  <si>
    <t xml:space="preserve"> 오가 1리 </t>
  </si>
  <si>
    <t xml:space="preserve"> 수 도 리 </t>
  </si>
  <si>
    <t xml:space="preserve"> 가 천 리 </t>
  </si>
  <si>
    <t xml:space="preserve"> 물량 2리 </t>
  </si>
  <si>
    <t xml:space="preserve"> 말응 1리 </t>
  </si>
  <si>
    <t>광석리</t>
  </si>
  <si>
    <t xml:space="preserve"> 문덕 11리 </t>
  </si>
  <si>
    <t>석 탑 리</t>
  </si>
  <si>
    <t xml:space="preserve"> 오가 2리 </t>
  </si>
  <si>
    <t xml:space="preserve"> 조제 1리 </t>
  </si>
  <si>
    <t xml:space="preserve"> 화산면 </t>
  </si>
  <si>
    <t xml:space="preserve"> 분 황 리 </t>
  </si>
  <si>
    <t xml:space="preserve"> 말응 2리 </t>
  </si>
  <si>
    <t>신제리</t>
  </si>
  <si>
    <t xml:space="preserve"> 문덕 12리 </t>
  </si>
  <si>
    <t xml:space="preserve"> 화천 1리 </t>
  </si>
  <si>
    <t xml:space="preserve">  보 광 리  </t>
  </si>
  <si>
    <t>대 현 리</t>
  </si>
  <si>
    <t xml:space="preserve"> 오가 3리 </t>
  </si>
  <si>
    <t xml:space="preserve"> 조제 2리 </t>
  </si>
  <si>
    <t xml:space="preserve"> 연계 1리 </t>
  </si>
  <si>
    <t xml:space="preserve"> 성 동 리 </t>
  </si>
  <si>
    <t xml:space="preserve"> 율곡 1리 </t>
  </si>
  <si>
    <t>대원리</t>
  </si>
  <si>
    <t xml:space="preserve"> 항 사 리 </t>
  </si>
  <si>
    <t xml:space="preserve"> 화천 2리 </t>
  </si>
  <si>
    <t xml:space="preserve">  금 라 리  </t>
  </si>
  <si>
    <t xml:space="preserve"> 상 송 리 </t>
  </si>
  <si>
    <t xml:space="preserve"> 장수면 </t>
  </si>
  <si>
    <t xml:space="preserve"> 연계 2리 </t>
  </si>
  <si>
    <t xml:space="preserve"> 신상 1리 </t>
  </si>
  <si>
    <t xml:space="preserve"> 율곡 2리 </t>
  </si>
  <si>
    <t>속초리</t>
  </si>
  <si>
    <t xml:space="preserve"> 진 전 리 </t>
  </si>
  <si>
    <t xml:space="preserve"> 화천 3리 </t>
  </si>
  <si>
    <t xml:space="preserve">  구 야 리  </t>
  </si>
  <si>
    <t>광평 1리</t>
  </si>
  <si>
    <t xml:space="preserve"> 안곡 1리 </t>
  </si>
  <si>
    <t xml:space="preserve"> 반구 1리 </t>
  </si>
  <si>
    <t xml:space="preserve"> 덕암 1리 </t>
  </si>
  <si>
    <t xml:space="preserve"> 신상 2리 </t>
  </si>
  <si>
    <t xml:space="preserve"> 산양면 </t>
  </si>
  <si>
    <t>안촌리</t>
  </si>
  <si>
    <t xml:space="preserve"> 갈 평 리 </t>
  </si>
  <si>
    <t xml:space="preserve"> 모량 1리 </t>
  </si>
  <si>
    <t xml:space="preserve">  은 림 리  </t>
  </si>
  <si>
    <t>광평 2리</t>
  </si>
  <si>
    <t xml:space="preserve"> 안곡 2리 </t>
  </si>
  <si>
    <t xml:space="preserve"> 반구 2리 </t>
  </si>
  <si>
    <t xml:space="preserve"> 덕암 2리 </t>
  </si>
  <si>
    <t xml:space="preserve"> 화산 1리 </t>
  </si>
  <si>
    <t xml:space="preserve"> 녹 문 리 </t>
  </si>
  <si>
    <t>황제1리</t>
  </si>
  <si>
    <t xml:space="preserve"> 문충 1리 </t>
  </si>
  <si>
    <t xml:space="preserve"> 모량 2리 </t>
  </si>
  <si>
    <t xml:space="preserve">  도 명 리  </t>
  </si>
  <si>
    <t>저 전 리</t>
  </si>
  <si>
    <t xml:space="preserve"> 무등 1리 </t>
  </si>
  <si>
    <t xml:space="preserve"> 두전 1리 </t>
  </si>
  <si>
    <t xml:space="preserve"> 대안 1리 </t>
  </si>
  <si>
    <t xml:space="preserve"> 화산 2리 </t>
  </si>
  <si>
    <t xml:space="preserve"> 현     리 </t>
  </si>
  <si>
    <t>황제2리</t>
  </si>
  <si>
    <t xml:space="preserve"> 문충 2리 </t>
  </si>
  <si>
    <t xml:space="preserve"> 방 내 리 </t>
  </si>
  <si>
    <t xml:space="preserve">  문 무 리  </t>
  </si>
  <si>
    <t>태장 1리</t>
  </si>
  <si>
    <t xml:space="preserve"> 무등 2리 </t>
  </si>
  <si>
    <t xml:space="preserve"> 두전 2리 </t>
  </si>
  <si>
    <t xml:space="preserve"> 대안 2리 </t>
  </si>
  <si>
    <t xml:space="preserve"> 내곡 1리 </t>
  </si>
  <si>
    <t xml:space="preserve"> 부 암 리 </t>
  </si>
  <si>
    <t>당곡리</t>
  </si>
  <si>
    <t xml:space="preserve"> 용산 1리 </t>
  </si>
  <si>
    <t xml:space="preserve"> 금 척 리 </t>
  </si>
  <si>
    <t xml:space="preserve">  남 곡 리  </t>
  </si>
  <si>
    <t>태장 2리</t>
  </si>
  <si>
    <t xml:space="preserve"> 두전 3리 </t>
  </si>
  <si>
    <t xml:space="preserve"> 대안 3리 </t>
  </si>
  <si>
    <t xml:space="preserve"> 내곡 2리 </t>
  </si>
  <si>
    <t xml:space="preserve"> 과곡 1리 </t>
  </si>
  <si>
    <t>가야리</t>
  </si>
  <si>
    <t xml:space="preserve"> 용산 2리 </t>
  </si>
  <si>
    <t xml:space="preserve"> 조전 1리 </t>
  </si>
  <si>
    <t xml:space="preserve">  송북 1리  </t>
  </si>
  <si>
    <t>이송천리</t>
  </si>
  <si>
    <t xml:space="preserve"> 두전 4리 </t>
  </si>
  <si>
    <t xml:space="preserve"> 효정 1리 </t>
  </si>
  <si>
    <t xml:space="preserve"> 운 평 리 </t>
  </si>
  <si>
    <t xml:space="preserve"> 과곡 2리 </t>
  </si>
  <si>
    <t xml:space="preserve"> 광 명 리 </t>
  </si>
  <si>
    <t xml:space="preserve"> 조전 2리 </t>
  </si>
  <si>
    <t xml:space="preserve">  송북 2리  </t>
  </si>
  <si>
    <t>금계 1리</t>
  </si>
  <si>
    <t xml:space="preserve"> 백 자 리 </t>
  </si>
  <si>
    <t xml:space="preserve"> 갈산 1리 </t>
  </si>
  <si>
    <t xml:space="preserve"> 효정 2리 </t>
  </si>
  <si>
    <t xml:space="preserve"> 승 곡 리 </t>
  </si>
  <si>
    <t xml:space="preserve"> 과곡 3리 </t>
  </si>
  <si>
    <t>소월1리</t>
  </si>
  <si>
    <t xml:space="preserve"> 세계 1리 </t>
  </si>
  <si>
    <t xml:space="preserve"> 외동읍 </t>
  </si>
  <si>
    <t xml:space="preserve">  금곡 1리  </t>
  </si>
  <si>
    <t>금계 2리</t>
  </si>
  <si>
    <t xml:space="preserve"> 웅 곡 리 </t>
  </si>
  <si>
    <t xml:space="preserve"> 갈산 2리 </t>
  </si>
  <si>
    <t xml:space="preserve"> 당지 1리 </t>
  </si>
  <si>
    <t xml:space="preserve"> 비 룡 리 </t>
  </si>
  <si>
    <t xml:space="preserve"> 형천 1리 </t>
  </si>
  <si>
    <t>소월2리</t>
  </si>
  <si>
    <t xml:space="preserve"> 세계 2리 </t>
  </si>
  <si>
    <t xml:space="preserve"> 입실 1리 </t>
  </si>
  <si>
    <t xml:space="preserve">  금곡 2리  </t>
  </si>
  <si>
    <t>성 곡 리</t>
  </si>
  <si>
    <t xml:space="preserve"> 무 이 리 </t>
  </si>
  <si>
    <t xml:space="preserve"> 갈산 3리 </t>
  </si>
  <si>
    <t xml:space="preserve"> 당지 2리 </t>
  </si>
  <si>
    <t xml:space="preserve"> 용 포 리 </t>
  </si>
  <si>
    <t xml:space="preserve"> 형천 2리 </t>
  </si>
  <si>
    <t>소월3리</t>
  </si>
  <si>
    <t xml:space="preserve"> 세계 3리 </t>
  </si>
  <si>
    <t xml:space="preserve"> 입실 2리 </t>
  </si>
  <si>
    <t xml:space="preserve">  삼성 1리  </t>
  </si>
  <si>
    <t>이개 1리</t>
  </si>
  <si>
    <t xml:space="preserve"> 파 지 리 </t>
  </si>
  <si>
    <t xml:space="preserve"> 수 정 리 </t>
  </si>
  <si>
    <t xml:space="preserve"> 형천 3리 </t>
  </si>
  <si>
    <t>덕촌리</t>
  </si>
  <si>
    <t xml:space="preserve"> 세계 4리 </t>
  </si>
  <si>
    <t xml:space="preserve"> 입실 3리 </t>
  </si>
  <si>
    <t xml:space="preserve">  삼성 2리  </t>
  </si>
  <si>
    <t>이개 2리</t>
  </si>
  <si>
    <t xml:space="preserve"> 초 곡 리 </t>
  </si>
  <si>
    <t xml:space="preserve"> 성곡 1리 </t>
  </si>
  <si>
    <t xml:space="preserve"> 신 오 리 </t>
  </si>
  <si>
    <t xml:space="preserve"> 위만 1리 </t>
  </si>
  <si>
    <t>시천1리</t>
  </si>
  <si>
    <t xml:space="preserve"> 세계 5리 </t>
  </si>
  <si>
    <t xml:space="preserve">  광덕 1리  </t>
  </si>
  <si>
    <t>교     리</t>
  </si>
  <si>
    <t xml:space="preserve"> 농소 1리 </t>
  </si>
  <si>
    <t xml:space="preserve"> 성곡 2리 </t>
  </si>
  <si>
    <t xml:space="preserve"> 가 상 리 </t>
  </si>
  <si>
    <t xml:space="preserve"> 유곡 1리 </t>
  </si>
  <si>
    <t xml:space="preserve"> 위만 2리 </t>
  </si>
  <si>
    <t>시천2리</t>
  </si>
  <si>
    <t xml:space="preserve"> 용덕 1리 </t>
  </si>
  <si>
    <t xml:space="preserve"> 구어 1리 </t>
  </si>
  <si>
    <t xml:space="preserve">  광덕 2리  </t>
  </si>
  <si>
    <t>명    1리</t>
  </si>
  <si>
    <t xml:space="preserve"> 농소 2리 </t>
  </si>
  <si>
    <t xml:space="preserve"> 화기 1리 </t>
  </si>
  <si>
    <t xml:space="preserve"> 대 기 리 </t>
  </si>
  <si>
    <t xml:space="preserve"> 유곡 2리 </t>
  </si>
  <si>
    <t xml:space="preserve"> 우본 1리 </t>
  </si>
  <si>
    <t>용천1리</t>
  </si>
  <si>
    <t xml:space="preserve"> 용덕 2리 </t>
  </si>
  <si>
    <t xml:space="preserve"> 구어 2리 </t>
  </si>
  <si>
    <t xml:space="preserve">  덕남 1리  </t>
  </si>
  <si>
    <t>명    2리</t>
  </si>
  <si>
    <t xml:space="preserve"> 주아 1리 </t>
  </si>
  <si>
    <t xml:space="preserve"> 화기 2리 </t>
  </si>
  <si>
    <t xml:space="preserve"> 암 기 리 </t>
  </si>
  <si>
    <t xml:space="preserve"> 청리면 </t>
  </si>
  <si>
    <t xml:space="preserve"> 우본 2리 </t>
  </si>
  <si>
    <t>용천2리</t>
  </si>
  <si>
    <t xml:space="preserve"> 용덕 3리 </t>
  </si>
  <si>
    <t xml:space="preserve"> 모화 1리 </t>
  </si>
  <si>
    <t xml:space="preserve">  덕남 2리  </t>
  </si>
  <si>
    <t>대두서리</t>
  </si>
  <si>
    <t xml:space="preserve"> 주아 2리 </t>
  </si>
  <si>
    <t xml:space="preserve"> 소룡 1리 </t>
  </si>
  <si>
    <t xml:space="preserve"> 삼 부 리 </t>
  </si>
  <si>
    <t xml:space="preserve"> 원장 1리 </t>
  </si>
  <si>
    <t xml:space="preserve"> 연소 1리 </t>
  </si>
  <si>
    <t>계당1리</t>
  </si>
  <si>
    <t xml:space="preserve"> 용덕 4리 </t>
  </si>
  <si>
    <t xml:space="preserve"> 모화 2리 </t>
  </si>
  <si>
    <t xml:space="preserve">  태촌 1리  </t>
  </si>
  <si>
    <t>자 품 리</t>
  </si>
  <si>
    <t xml:space="preserve"> 구봉 1리 </t>
  </si>
  <si>
    <t xml:space="preserve"> 소룡 2리 </t>
  </si>
  <si>
    <t xml:space="preserve"> 석 촌 리 </t>
  </si>
  <si>
    <t xml:space="preserve"> 원장 2리 </t>
  </si>
  <si>
    <t xml:space="preserve"> 연소 2리 </t>
  </si>
  <si>
    <t>계당2리</t>
  </si>
  <si>
    <t xml:space="preserve"> 용덕 5리 </t>
  </si>
  <si>
    <t xml:space="preserve"> 모화 3리 </t>
  </si>
  <si>
    <t xml:space="preserve">  태촌 2리  </t>
  </si>
  <si>
    <t xml:space="preserve"> 구봉 2리 </t>
  </si>
  <si>
    <t xml:space="preserve"> 소룡 3리 </t>
  </si>
  <si>
    <t xml:space="preserve"> 당 곡 리 </t>
  </si>
  <si>
    <t xml:space="preserve"> 월 로 리 </t>
  </si>
  <si>
    <t xml:space="preserve"> 불 암 리 </t>
  </si>
  <si>
    <t>상암1리</t>
  </si>
  <si>
    <t xml:space="preserve"> 용덕 6리 </t>
  </si>
  <si>
    <t xml:space="preserve"> 모화 4리 </t>
  </si>
  <si>
    <t xml:space="preserve">  태촌 3리  </t>
  </si>
  <si>
    <t>갈전 1리</t>
  </si>
  <si>
    <t xml:space="preserve"> 옥관 1리 </t>
  </si>
  <si>
    <t xml:space="preserve"> 호문 1리 </t>
  </si>
  <si>
    <t xml:space="preserve"> 유성 1리 </t>
  </si>
  <si>
    <t xml:space="preserve"> 청하 1리 </t>
  </si>
  <si>
    <t xml:space="preserve"> 존도 1리 </t>
  </si>
  <si>
    <t>상암2리</t>
  </si>
  <si>
    <t xml:space="preserve"> 구정 1리 </t>
  </si>
  <si>
    <t xml:space="preserve"> 모화 5리 </t>
  </si>
  <si>
    <t xml:space="preserve">  성 촌 리  </t>
  </si>
  <si>
    <t>갈전 2리</t>
  </si>
  <si>
    <t xml:space="preserve"> 옥관 2리 </t>
  </si>
  <si>
    <t xml:space="preserve"> 호문 2리 </t>
  </si>
  <si>
    <t xml:space="preserve"> 유성 2리 </t>
  </si>
  <si>
    <t xml:space="preserve"> 청하 2리 </t>
  </si>
  <si>
    <t xml:space="preserve"> 존도 2리 </t>
  </si>
  <si>
    <t>계전1리</t>
  </si>
  <si>
    <t xml:space="preserve"> 구정 2리 </t>
  </si>
  <si>
    <t xml:space="preserve"> 문산 1리 </t>
  </si>
  <si>
    <t xml:space="preserve">  대양 1리  </t>
  </si>
  <si>
    <t>갈전 3리</t>
  </si>
  <si>
    <t xml:space="preserve"> 산 촌 리 </t>
  </si>
  <si>
    <t xml:space="preserve"> 호문 3리 </t>
  </si>
  <si>
    <t xml:space="preserve"> 유성 3리 </t>
  </si>
  <si>
    <t xml:space="preserve"> 청하 3리 </t>
  </si>
  <si>
    <t xml:space="preserve"> 봉정 1리 </t>
  </si>
  <si>
    <t>계전2리</t>
  </si>
  <si>
    <t xml:space="preserve"> 구정 3리 </t>
  </si>
  <si>
    <t xml:space="preserve"> 문산 2리 </t>
  </si>
  <si>
    <t xml:space="preserve">  대양 2리  </t>
  </si>
  <si>
    <t>도양 1리</t>
  </si>
  <si>
    <t xml:space="preserve"> 태봉 1리 </t>
  </si>
  <si>
    <t xml:space="preserve"> 안정면 </t>
  </si>
  <si>
    <t xml:space="preserve"> 부 계 리 </t>
  </si>
  <si>
    <t xml:space="preserve"> 청 상 리 </t>
  </si>
  <si>
    <t xml:space="preserve"> 봉정 2리 </t>
  </si>
  <si>
    <t>동강1리</t>
  </si>
  <si>
    <t xml:space="preserve"> 구정 4리 </t>
  </si>
  <si>
    <t xml:space="preserve"> 석계 1리 </t>
  </si>
  <si>
    <t>도양 2리</t>
  </si>
  <si>
    <t xml:space="preserve"> 태봉 2리 </t>
  </si>
  <si>
    <t xml:space="preserve"> 신전 1리 </t>
  </si>
  <si>
    <t xml:space="preserve"> 용 평 리 </t>
  </si>
  <si>
    <t xml:space="preserve"> 마 공 리 </t>
  </si>
  <si>
    <t xml:space="preserve"> 진정 1리 </t>
  </si>
  <si>
    <t>동강2리</t>
  </si>
  <si>
    <t xml:space="preserve"> 대송면 </t>
  </si>
  <si>
    <t xml:space="preserve"> 석계 2리 </t>
  </si>
  <si>
    <t xml:space="preserve">  중왕 1리  </t>
  </si>
  <si>
    <t>구담 1리</t>
  </si>
  <si>
    <t xml:space="preserve"> 대원 1리 </t>
  </si>
  <si>
    <t xml:space="preserve"> 신전 2리 </t>
  </si>
  <si>
    <t xml:space="preserve"> 화북면 </t>
  </si>
  <si>
    <t xml:space="preserve"> 가천 1리 </t>
  </si>
  <si>
    <t xml:space="preserve"> 진정 2리 </t>
  </si>
  <si>
    <t>박사리</t>
  </si>
  <si>
    <t xml:space="preserve"> 남성 1리 </t>
  </si>
  <si>
    <t xml:space="preserve"> 녹 동 리 </t>
  </si>
  <si>
    <t xml:space="preserve">  중왕 2리  </t>
  </si>
  <si>
    <t>구담 2리</t>
  </si>
  <si>
    <t xml:space="preserve"> 대원 2리 </t>
  </si>
  <si>
    <t xml:space="preserve"> 신전 3리 </t>
  </si>
  <si>
    <t xml:space="preserve"> 자천 1리 </t>
  </si>
  <si>
    <t xml:space="preserve"> 가천 2리 </t>
  </si>
  <si>
    <t xml:space="preserve"> 반곡 1리 </t>
  </si>
  <si>
    <t>대동1리</t>
  </si>
  <si>
    <t xml:space="preserve"> 남성 2리 </t>
  </si>
  <si>
    <t xml:space="preserve">  중왕 3리  </t>
  </si>
  <si>
    <t>광덕 1리</t>
  </si>
  <si>
    <t xml:space="preserve"> 덕촌 1리 </t>
  </si>
  <si>
    <t xml:space="preserve"> 생현 1리 </t>
  </si>
  <si>
    <t xml:space="preserve"> 자천 2리 </t>
  </si>
  <si>
    <t xml:space="preserve"> 반곡 2리 </t>
  </si>
  <si>
    <t>대동2리</t>
  </si>
  <si>
    <t xml:space="preserve"> 공 수 리 </t>
  </si>
  <si>
    <t xml:space="preserve">  옥율 1리  </t>
  </si>
  <si>
    <t>광덕 2리</t>
  </si>
  <si>
    <t xml:space="preserve"> 덕촌 2리 </t>
  </si>
  <si>
    <t xml:space="preserve"> 생현 2리 </t>
  </si>
  <si>
    <t xml:space="preserve"> 자천 3리 </t>
  </si>
  <si>
    <t xml:space="preserve"> 수 상 리 </t>
  </si>
  <si>
    <t xml:space="preserve"> 평지 1리 </t>
  </si>
  <si>
    <t>대한리</t>
  </si>
  <si>
    <t xml:space="preserve"> 장동 1리 </t>
  </si>
  <si>
    <t xml:space="preserve"> 제내 1리 </t>
  </si>
  <si>
    <t xml:space="preserve">  옥율 2리  </t>
  </si>
  <si>
    <t>기산 1리</t>
  </si>
  <si>
    <t xml:space="preserve"> 봉 암 리 </t>
  </si>
  <si>
    <t xml:space="preserve"> 옥 계 리 </t>
  </si>
  <si>
    <t xml:space="preserve"> 덕 산 리 </t>
  </si>
  <si>
    <t xml:space="preserve"> 평지 2리 </t>
  </si>
  <si>
    <t>신한리</t>
  </si>
  <si>
    <t xml:space="preserve"> 장동 2리 </t>
  </si>
  <si>
    <t xml:space="preserve"> 제내 2리 </t>
  </si>
  <si>
    <t xml:space="preserve">  남산 1리  </t>
  </si>
  <si>
    <t>기산 2리</t>
  </si>
  <si>
    <t xml:space="preserve"> 가산 1리 </t>
  </si>
  <si>
    <t xml:space="preserve"> 입 석 리 </t>
  </si>
  <si>
    <t xml:space="preserve"> 율리 1리 </t>
  </si>
  <si>
    <t xml:space="preserve"> 송죽 1리 </t>
  </si>
  <si>
    <t>강학1리</t>
  </si>
  <si>
    <t xml:space="preserve"> 장동 3리 </t>
  </si>
  <si>
    <t xml:space="preserve"> 북 토 리 </t>
  </si>
  <si>
    <t xml:space="preserve">  남산 2리  </t>
  </si>
  <si>
    <t>신성 1리</t>
  </si>
  <si>
    <t xml:space="preserve"> 가산 2리 </t>
  </si>
  <si>
    <t xml:space="preserve"> 용 소 리 </t>
  </si>
  <si>
    <t xml:space="preserve"> 율리 2리 </t>
  </si>
  <si>
    <t xml:space="preserve"> 송죽 2리 </t>
  </si>
  <si>
    <t>강학2리</t>
  </si>
  <si>
    <t xml:space="preserve"> 홍 계 리 </t>
  </si>
  <si>
    <t xml:space="preserve"> 방 어 리 </t>
  </si>
  <si>
    <t xml:space="preserve">  남산 3리  </t>
  </si>
  <si>
    <t>신성 2리</t>
  </si>
  <si>
    <t xml:space="preserve"> 동 산 리 </t>
  </si>
  <si>
    <t xml:space="preserve"> 여륵 1리 </t>
  </si>
  <si>
    <t xml:space="preserve"> 법 화 리 </t>
  </si>
  <si>
    <t xml:space="preserve"> 삼괴 1리 </t>
  </si>
  <si>
    <t>음양1리</t>
  </si>
  <si>
    <t xml:space="preserve"> 산 여 리 </t>
  </si>
  <si>
    <t xml:space="preserve"> 신 계 리 </t>
  </si>
  <si>
    <t xml:space="preserve">  다남 1리  </t>
  </si>
  <si>
    <t>구 호 리</t>
  </si>
  <si>
    <t xml:space="preserve"> 여륵 2리 </t>
  </si>
  <si>
    <t xml:space="preserve"> 하 송 리 </t>
  </si>
  <si>
    <t xml:space="preserve"> 삼괴 2리 </t>
  </si>
  <si>
    <t>음양2리</t>
  </si>
  <si>
    <t xml:space="preserve"> 대각 1리 </t>
  </si>
  <si>
    <t xml:space="preserve"> 괘 능 리 </t>
  </si>
  <si>
    <t xml:space="preserve">  다남 2리  </t>
  </si>
  <si>
    <t>금 계 리</t>
  </si>
  <si>
    <t xml:space="preserve"> 묵     리 </t>
  </si>
  <si>
    <t xml:space="preserve"> 학 하 리 </t>
  </si>
  <si>
    <t xml:space="preserve"> 호계면 </t>
  </si>
  <si>
    <t xml:space="preserve"> 대각 2리 </t>
  </si>
  <si>
    <t xml:space="preserve"> 활 성 리 </t>
  </si>
  <si>
    <t xml:space="preserve">  다남 3리  </t>
  </si>
  <si>
    <t>어담 1리</t>
  </si>
  <si>
    <t xml:space="preserve"> 월림 1리 </t>
  </si>
  <si>
    <t xml:space="preserve"> 내 줄 리 </t>
  </si>
  <si>
    <t xml:space="preserve"> 죽전 1리 </t>
  </si>
  <si>
    <t xml:space="preserve"> 공성면 </t>
  </si>
  <si>
    <t xml:space="preserve"> 견탄 1리 </t>
  </si>
  <si>
    <t>동부1리</t>
  </si>
  <si>
    <t xml:space="preserve"> 송동 1리 </t>
  </si>
  <si>
    <t xml:space="preserve"> 말방 1리 </t>
  </si>
  <si>
    <t xml:space="preserve">  다남 4리  </t>
  </si>
  <si>
    <t>어담 2리</t>
  </si>
  <si>
    <t xml:space="preserve"> 월림 2리 </t>
  </si>
  <si>
    <t xml:space="preserve"> 일 원 리 </t>
  </si>
  <si>
    <t xml:space="preserve"> 죽전 2리 </t>
  </si>
  <si>
    <t xml:space="preserve"> 견탄 2리 </t>
  </si>
  <si>
    <t>동부2리</t>
  </si>
  <si>
    <t xml:space="preserve"> 송동 2리 </t>
  </si>
  <si>
    <t xml:space="preserve"> 말방 2리 </t>
  </si>
  <si>
    <t xml:space="preserve">  군자 1리  </t>
  </si>
  <si>
    <t>인금 1리</t>
  </si>
  <si>
    <t xml:space="preserve"> 신 곡 리 </t>
  </si>
  <si>
    <t xml:space="preserve"> 안심 1리 </t>
  </si>
  <si>
    <t xml:space="preserve"> 정각 1리 </t>
  </si>
  <si>
    <t xml:space="preserve"> 견탄 3리 </t>
  </si>
  <si>
    <t>서부1리</t>
  </si>
  <si>
    <t xml:space="preserve"> 죽 동 리 </t>
  </si>
  <si>
    <t xml:space="preserve">  군자 2리  </t>
  </si>
  <si>
    <t>인금 2리</t>
  </si>
  <si>
    <t xml:space="preserve"> 궁기 1리 </t>
  </si>
  <si>
    <t xml:space="preserve"> 안심 2리 </t>
  </si>
  <si>
    <t xml:space="preserve"> 정각 2리 </t>
  </si>
  <si>
    <t xml:space="preserve"> 별 암 리 </t>
  </si>
  <si>
    <t>서부2리</t>
  </si>
  <si>
    <t xml:space="preserve"> 개곡 1리 </t>
  </si>
  <si>
    <t xml:space="preserve">  군자 3리  </t>
  </si>
  <si>
    <t>병 산 리</t>
  </si>
  <si>
    <t xml:space="preserve"> 궁기 2리 </t>
  </si>
  <si>
    <t xml:space="preserve"> 옹 암 리 </t>
  </si>
  <si>
    <t xml:space="preserve"> 횡 계 리 </t>
  </si>
  <si>
    <t xml:space="preserve"> 호 계 리 </t>
  </si>
  <si>
    <t>북사1리</t>
  </si>
  <si>
    <t xml:space="preserve"> 제내 3리 </t>
  </si>
  <si>
    <t xml:space="preserve"> 개곡 2리 </t>
  </si>
  <si>
    <t xml:space="preserve">  덕마 1리  </t>
  </si>
  <si>
    <t>하회 1리</t>
  </si>
  <si>
    <t xml:space="preserve"> 신 림 리 </t>
  </si>
  <si>
    <t xml:space="preserve"> 단촌 1리 </t>
  </si>
  <si>
    <t xml:space="preserve"> 공 덕 리 </t>
  </si>
  <si>
    <t xml:space="preserve"> 부 곡 리 </t>
  </si>
  <si>
    <t>북사2리</t>
  </si>
  <si>
    <t xml:space="preserve"> 제내 4리 </t>
  </si>
  <si>
    <t xml:space="preserve"> 연안 1리 </t>
  </si>
  <si>
    <t xml:space="preserve">  덕마 2리  </t>
  </si>
  <si>
    <t>하회 2리</t>
  </si>
  <si>
    <t xml:space="preserve"> 도개 1리 </t>
  </si>
  <si>
    <t xml:space="preserve"> 단촌 2리 </t>
  </si>
  <si>
    <t xml:space="preserve"> 오산 1리 </t>
  </si>
  <si>
    <t xml:space="preserve"> 선암 1리 </t>
  </si>
  <si>
    <t>교촌리</t>
  </si>
  <si>
    <t xml:space="preserve"> 옥 명 리 </t>
  </si>
  <si>
    <t xml:space="preserve"> 연안 2리 </t>
  </si>
  <si>
    <t xml:space="preserve">  구례 1리  </t>
  </si>
  <si>
    <t>가곡 1리</t>
  </si>
  <si>
    <t xml:space="preserve"> 도개 2리 </t>
  </si>
  <si>
    <t xml:space="preserve"> 오산 2리 </t>
  </si>
  <si>
    <t xml:space="preserve"> 선암 2리 </t>
  </si>
  <si>
    <t>읍천리</t>
  </si>
  <si>
    <t xml:space="preserve"> 동해면 </t>
  </si>
  <si>
    <t xml:space="preserve"> 양북면 </t>
  </si>
  <si>
    <t xml:space="preserve">  구례 2리  </t>
  </si>
  <si>
    <t>가곡 2리</t>
  </si>
  <si>
    <t xml:space="preserve"> 다곡 1리 </t>
  </si>
  <si>
    <t xml:space="preserve"> 오 동 리 </t>
  </si>
  <si>
    <t xml:space="preserve"> 거창 1리 </t>
  </si>
  <si>
    <t xml:space="preserve"> 지 천 리 </t>
  </si>
  <si>
    <t>신도리</t>
  </si>
  <si>
    <t xml:space="preserve"> 도구 1리 </t>
  </si>
  <si>
    <t xml:space="preserve"> 어일 1리 </t>
  </si>
  <si>
    <t xml:space="preserve">  구례 3리  </t>
  </si>
  <si>
    <t xml:space="preserve"> 다곡 2리 </t>
  </si>
  <si>
    <t xml:space="preserve"> 화남면 </t>
  </si>
  <si>
    <t xml:space="preserve"> 거창 2리 </t>
  </si>
  <si>
    <t xml:space="preserve"> 가 도 리 </t>
  </si>
  <si>
    <t>신관리</t>
  </si>
  <si>
    <t xml:space="preserve"> 도구 2리 </t>
  </si>
  <si>
    <t xml:space="preserve"> 어일 2리 </t>
  </si>
  <si>
    <t xml:space="preserve">  옥계 1리  </t>
  </si>
  <si>
    <t>귀미 1리</t>
  </si>
  <si>
    <t xml:space="preserve"> 동촌 1리 </t>
  </si>
  <si>
    <t xml:space="preserve"> 금호 1리 </t>
  </si>
  <si>
    <t xml:space="preserve"> 영 오 리 </t>
  </si>
  <si>
    <t xml:space="preserve"> 구 산 리 </t>
  </si>
  <si>
    <t>울옥리</t>
  </si>
  <si>
    <t xml:space="preserve"> 도구 3리 </t>
  </si>
  <si>
    <t xml:space="preserve"> 와 읍 리 </t>
  </si>
  <si>
    <t xml:space="preserve">  옥계 2리  </t>
  </si>
  <si>
    <t>귀미 2리</t>
  </si>
  <si>
    <t xml:space="preserve"> 낙성 1리 </t>
  </si>
  <si>
    <t xml:space="preserve"> 동촌 2리 </t>
  </si>
  <si>
    <t xml:space="preserve"> 금호 2리 </t>
  </si>
  <si>
    <t xml:space="preserve"> 이화 1리 </t>
  </si>
  <si>
    <t xml:space="preserve"> 우로 1리 </t>
  </si>
  <si>
    <t>옥천1리</t>
  </si>
  <si>
    <t xml:space="preserve"> 약전 1리 </t>
  </si>
  <si>
    <t xml:space="preserve"> 용동 1리 </t>
  </si>
  <si>
    <t xml:space="preserve">  능치 1리  </t>
  </si>
  <si>
    <t>구 천 리</t>
  </si>
  <si>
    <t xml:space="preserve"> 낙성 2리 </t>
  </si>
  <si>
    <t xml:space="preserve"> 봉현면 </t>
  </si>
  <si>
    <t xml:space="preserve"> 죽곡 1리 </t>
  </si>
  <si>
    <t xml:space="preserve"> 이화 2리 </t>
  </si>
  <si>
    <t xml:space="preserve"> 우로 2리 </t>
  </si>
  <si>
    <t>옥천2리</t>
  </si>
  <si>
    <t xml:space="preserve"> 약전 2리 </t>
  </si>
  <si>
    <t xml:space="preserve"> 용동 2리 </t>
  </si>
  <si>
    <t xml:space="preserve">  능치 2리  </t>
  </si>
  <si>
    <t>망호 1리</t>
  </si>
  <si>
    <t xml:space="preserve"> 해 평 리 </t>
  </si>
  <si>
    <t xml:space="preserve"> 두산 1리 </t>
  </si>
  <si>
    <t xml:space="preserve"> 죽곡 2리 </t>
  </si>
  <si>
    <t xml:space="preserve"> 산현 1리 </t>
  </si>
  <si>
    <t xml:space="preserve"> 막곡 1리 </t>
  </si>
  <si>
    <t>원당리</t>
  </si>
  <si>
    <t xml:space="preserve"> 약전 3리 </t>
  </si>
  <si>
    <t xml:space="preserve"> 권 이 리 </t>
  </si>
  <si>
    <t xml:space="preserve">  능치 3리  </t>
  </si>
  <si>
    <t>망호 2리</t>
  </si>
  <si>
    <t xml:space="preserve"> 오 상 리 </t>
  </si>
  <si>
    <t xml:space="preserve"> 두산 2리 </t>
  </si>
  <si>
    <t xml:space="preserve"> 신호 1리 </t>
  </si>
  <si>
    <t xml:space="preserve"> 산현 2리 </t>
  </si>
  <si>
    <t xml:space="preserve"> 막곡 2리 </t>
  </si>
  <si>
    <t>계남1리</t>
  </si>
  <si>
    <t xml:space="preserve"> 신정 1리 </t>
  </si>
  <si>
    <t xml:space="preserve"> 호 암 리 </t>
  </si>
  <si>
    <t xml:space="preserve">  능치 4리  </t>
  </si>
  <si>
    <t>망호 3리</t>
  </si>
  <si>
    <t xml:space="preserve"> 문량 1리 </t>
  </si>
  <si>
    <t xml:space="preserve"> 두산 3리 </t>
  </si>
  <si>
    <t xml:space="preserve"> 신호 2리 </t>
  </si>
  <si>
    <t xml:space="preserve"> 산현 3리 </t>
  </si>
  <si>
    <t xml:space="preserve"> 봉서 1리 </t>
  </si>
  <si>
    <t>계남2리</t>
  </si>
  <si>
    <t xml:space="preserve"> 신정 2리 </t>
  </si>
  <si>
    <t xml:space="preserve"> 안동 1리 </t>
  </si>
  <si>
    <t xml:space="preserve">  도암 1리  </t>
  </si>
  <si>
    <t>원     리</t>
  </si>
  <si>
    <t xml:space="preserve"> 문량 2리 </t>
  </si>
  <si>
    <t xml:space="preserve"> 오현 1리 </t>
  </si>
  <si>
    <t xml:space="preserve"> 사천 1리 </t>
  </si>
  <si>
    <t xml:space="preserve"> 산현 4리 </t>
  </si>
  <si>
    <t xml:space="preserve"> 봉서 2리 </t>
  </si>
  <si>
    <t>남촌리</t>
  </si>
  <si>
    <t xml:space="preserve"> 안동 2리 </t>
  </si>
  <si>
    <t xml:space="preserve">  도암 2리  </t>
  </si>
  <si>
    <t>광 연 리</t>
  </si>
  <si>
    <t xml:space="preserve"> 괴곡 1리 </t>
  </si>
  <si>
    <t xml:space="preserve"> 오현 2리 </t>
  </si>
  <si>
    <t xml:space="preserve"> 사천 2리 </t>
  </si>
  <si>
    <t xml:space="preserve"> 산북면 </t>
  </si>
  <si>
    <t>단북리</t>
  </si>
  <si>
    <t xml:space="preserve"> 장항 1리 </t>
  </si>
  <si>
    <t xml:space="preserve">  은기 1리  </t>
  </si>
  <si>
    <t>명진 1리</t>
  </si>
  <si>
    <t xml:space="preserve"> 괴곡 2리 </t>
  </si>
  <si>
    <t xml:space="preserve"> 오현 3리 </t>
  </si>
  <si>
    <t xml:space="preserve"> 대천 1리 </t>
  </si>
  <si>
    <t xml:space="preserve"> 서 중 리 </t>
  </si>
  <si>
    <t>계림리</t>
  </si>
  <si>
    <t xml:space="preserve"> 석     리 </t>
  </si>
  <si>
    <t xml:space="preserve"> 장항 2리 </t>
  </si>
  <si>
    <t xml:space="preserve">  은기 2리  </t>
  </si>
  <si>
    <t>명진 2리</t>
  </si>
  <si>
    <t xml:space="preserve"> 금산 1리 </t>
  </si>
  <si>
    <t xml:space="preserve"> 오현 4리 </t>
  </si>
  <si>
    <t xml:space="preserve"> 대천 2리 </t>
  </si>
  <si>
    <t xml:space="preserve"> 무 곡 리 </t>
  </si>
  <si>
    <t xml:space="preserve"> 대상 1리 </t>
  </si>
  <si>
    <t>일언리</t>
  </si>
  <si>
    <t xml:space="preserve"> 임곡 1리 </t>
  </si>
  <si>
    <t xml:space="preserve"> 범 곡 리 </t>
  </si>
  <si>
    <t xml:space="preserve">  은기 3리  </t>
  </si>
  <si>
    <t>평팔 1리</t>
  </si>
  <si>
    <t xml:space="preserve"> 금산 2리 </t>
  </si>
  <si>
    <t xml:space="preserve"> 대촌 1리 </t>
  </si>
  <si>
    <t xml:space="preserve"> 선천 1리 </t>
  </si>
  <si>
    <t xml:space="preserve"> 용 안 리 </t>
  </si>
  <si>
    <t xml:space="preserve"> 대상 2리 </t>
  </si>
  <si>
    <t>남신리</t>
  </si>
  <si>
    <t xml:space="preserve"> 임곡 2리 </t>
  </si>
  <si>
    <t xml:space="preserve"> 입 천 리 </t>
  </si>
  <si>
    <t xml:space="preserve">  동좌 1리  </t>
  </si>
  <si>
    <t>평팔 2리</t>
  </si>
  <si>
    <t xml:space="preserve"> 도문 1리 </t>
  </si>
  <si>
    <t xml:space="preserve"> 대촌 2리 </t>
  </si>
  <si>
    <t xml:space="preserve"> 선천 2리 </t>
  </si>
  <si>
    <t xml:space="preserve"> 초오 1리 </t>
  </si>
  <si>
    <t xml:space="preserve"> 대하 1리 </t>
  </si>
  <si>
    <t xml:space="preserve"> 입암 1리 </t>
  </si>
  <si>
    <t xml:space="preserve"> 송전 1리 </t>
  </si>
  <si>
    <t xml:space="preserve">  동좌 2리  </t>
  </si>
  <si>
    <t>용 각 리</t>
  </si>
  <si>
    <t xml:space="preserve"> 도문 2리 </t>
  </si>
  <si>
    <t xml:space="preserve"> 한 천 리 </t>
  </si>
  <si>
    <t xml:space="preserve"> 선천 3리 </t>
  </si>
  <si>
    <t xml:space="preserve"> 초오 2리 </t>
  </si>
  <si>
    <t xml:space="preserve"> 대하 2리 </t>
  </si>
  <si>
    <t>당리리</t>
  </si>
  <si>
    <t xml:space="preserve"> 입암 2리 </t>
  </si>
  <si>
    <t xml:space="preserve"> 송전 2리 </t>
  </si>
  <si>
    <t>국 곡 리</t>
  </si>
  <si>
    <t xml:space="preserve"> 월 호 리 </t>
  </si>
  <si>
    <t xml:space="preserve"> 유전 1리 </t>
  </si>
  <si>
    <t xml:space="preserve"> 삼창 1리 </t>
  </si>
  <si>
    <t xml:space="preserve"> 초오 3리 </t>
  </si>
  <si>
    <t xml:space="preserve"> 이 곡 리 </t>
  </si>
  <si>
    <t>덕천1리</t>
  </si>
  <si>
    <t xml:space="preserve"> 마 산 리 </t>
  </si>
  <si>
    <t xml:space="preserve"> 죽 전 리 </t>
  </si>
  <si>
    <t xml:space="preserve">  신     리  </t>
  </si>
  <si>
    <t>조 탑 리</t>
  </si>
  <si>
    <t xml:space="preserve"> 유전 2리 </t>
  </si>
  <si>
    <t xml:space="preserve"> 삼창 2리 </t>
  </si>
  <si>
    <t xml:space="preserve"> 인창 1리 </t>
  </si>
  <si>
    <t xml:space="preserve"> 우곡 1리 </t>
  </si>
  <si>
    <t>덕천2리</t>
  </si>
  <si>
    <t xml:space="preserve"> 흥환 1리 </t>
  </si>
  <si>
    <t xml:space="preserve"> 두 산 리 </t>
  </si>
  <si>
    <t xml:space="preserve">  인의 1리  </t>
  </si>
  <si>
    <t>송리 1리</t>
  </si>
  <si>
    <t xml:space="preserve"> 노좌 1리 </t>
  </si>
  <si>
    <t xml:space="preserve"> 삼창 3리 </t>
  </si>
  <si>
    <t xml:space="preserve"> 인창 2리 </t>
  </si>
  <si>
    <t xml:space="preserve"> 우곡 2리 </t>
  </si>
  <si>
    <t>송림리</t>
  </si>
  <si>
    <t xml:space="preserve"> 흥환 2리 </t>
  </si>
  <si>
    <t xml:space="preserve"> 용 당 리 </t>
  </si>
  <si>
    <t xml:space="preserve">  인의 2리  </t>
  </si>
  <si>
    <t>송리 2리</t>
  </si>
  <si>
    <t xml:space="preserve"> 창 림 리 </t>
  </si>
  <si>
    <t xml:space="preserve"> 노좌 2리 </t>
  </si>
  <si>
    <t xml:space="preserve"> 귀호 1리 </t>
  </si>
  <si>
    <t xml:space="preserve"> 용신 1리 </t>
  </si>
  <si>
    <t xml:space="preserve"> 석 봉 리 </t>
  </si>
  <si>
    <t>부제리</t>
  </si>
  <si>
    <t xml:space="preserve"> 증 흥 리 </t>
  </si>
  <si>
    <t xml:space="preserve"> 구 길 리 </t>
  </si>
  <si>
    <t xml:space="preserve">  예지 1리  </t>
  </si>
  <si>
    <t>원호 1리</t>
  </si>
  <si>
    <t xml:space="preserve"> 송곡 1리 </t>
  </si>
  <si>
    <t xml:space="preserve"> 노좌 3리 </t>
  </si>
  <si>
    <t xml:space="preserve"> 귀호 2리 </t>
  </si>
  <si>
    <t xml:space="preserve"> 용신 2리 </t>
  </si>
  <si>
    <t>곡신리</t>
  </si>
  <si>
    <t xml:space="preserve"> 발산 1리 </t>
  </si>
  <si>
    <t xml:space="preserve"> 봉 길 리 </t>
  </si>
  <si>
    <t xml:space="preserve">  예지 2리  </t>
  </si>
  <si>
    <t>원호 2리</t>
  </si>
  <si>
    <t xml:space="preserve"> 송곡 2리 </t>
  </si>
  <si>
    <t xml:space="preserve"> 하촌 1리 </t>
  </si>
  <si>
    <t xml:space="preserve"> 안천 1리 </t>
  </si>
  <si>
    <t xml:space="preserve"> 효곡 1리 </t>
  </si>
  <si>
    <t xml:space="preserve"> 거 산 리 </t>
  </si>
  <si>
    <t>곡란리</t>
  </si>
  <si>
    <t xml:space="preserve"> 발산 2리 </t>
  </si>
  <si>
    <t xml:space="preserve"> 양남면 </t>
  </si>
  <si>
    <t xml:space="preserve">  덕천 1리  </t>
  </si>
  <si>
    <t>운 산 리</t>
  </si>
  <si>
    <t xml:space="preserve"> 산 양 리 </t>
  </si>
  <si>
    <t xml:space="preserve"> 하촌 2리 </t>
  </si>
  <si>
    <t xml:space="preserve"> 안천 2리 </t>
  </si>
  <si>
    <t xml:space="preserve"> 효곡 2리 </t>
  </si>
  <si>
    <t xml:space="preserve"> 전 두 리 </t>
  </si>
  <si>
    <t>용산리</t>
  </si>
  <si>
    <t xml:space="preserve"> 상정 1리 </t>
  </si>
  <si>
    <t xml:space="preserve"> 하서 1리 </t>
  </si>
  <si>
    <t xml:space="preserve">  덕천 2리  </t>
  </si>
  <si>
    <t xml:space="preserve"> 월 곡 리 </t>
  </si>
  <si>
    <t xml:space="preserve"> 하촌 3리 </t>
  </si>
  <si>
    <t xml:space="preserve"> 안천 3리 </t>
  </si>
  <si>
    <t xml:space="preserve"> 봉산 1리 </t>
  </si>
  <si>
    <t>대종1리</t>
  </si>
  <si>
    <t xml:space="preserve"> 상정 2리 </t>
  </si>
  <si>
    <t xml:space="preserve"> 하서 2리 </t>
  </si>
  <si>
    <t xml:space="preserve">  태화 1리  </t>
  </si>
  <si>
    <t>광음 1리</t>
  </si>
  <si>
    <t xml:space="preserve"> 낙산 1리 </t>
  </si>
  <si>
    <t xml:space="preserve"> 순흥면 </t>
  </si>
  <si>
    <t xml:space="preserve"> 온 천 리 </t>
  </si>
  <si>
    <t xml:space="preserve"> 봉산 2리 </t>
  </si>
  <si>
    <t xml:space="preserve"> 가 좌 리 </t>
  </si>
  <si>
    <t>대종2리</t>
  </si>
  <si>
    <t xml:space="preserve"> 증 산 리 </t>
  </si>
  <si>
    <t xml:space="preserve"> 하서 3리 </t>
  </si>
  <si>
    <t xml:space="preserve">  태화 2리  </t>
  </si>
  <si>
    <t>광음 2리</t>
  </si>
  <si>
    <t xml:space="preserve"> 낙산 2리 </t>
  </si>
  <si>
    <t xml:space="preserve"> 태장 1리 </t>
  </si>
  <si>
    <t xml:space="preserve"> 구 전 리 </t>
  </si>
  <si>
    <t xml:space="preserve"> 봉산 3리 </t>
  </si>
  <si>
    <t xml:space="preserve"> 창 구 리 </t>
  </si>
  <si>
    <t>가척리</t>
  </si>
  <si>
    <t xml:space="preserve"> 하서 4리 </t>
  </si>
  <si>
    <t xml:space="preserve">  테화 3리  </t>
  </si>
  <si>
    <t>무릉 1리</t>
  </si>
  <si>
    <t xml:space="preserve"> 낙산 3리 </t>
  </si>
  <si>
    <t xml:space="preserve"> 태장 2리 </t>
  </si>
  <si>
    <t xml:space="preserve"> 용 계 리 </t>
  </si>
  <si>
    <t xml:space="preserve"> 오광 1리 </t>
  </si>
  <si>
    <t xml:space="preserve"> 소 야 리 </t>
  </si>
  <si>
    <t xml:space="preserve"> 장기면 </t>
  </si>
  <si>
    <t xml:space="preserve"> 환서 1리 </t>
  </si>
  <si>
    <t xml:space="preserve">  상금 1리  </t>
  </si>
  <si>
    <t>무릉 2리</t>
  </si>
  <si>
    <t xml:space="preserve"> 일 선 리 </t>
  </si>
  <si>
    <t xml:space="preserve"> 태장 3리 </t>
  </si>
  <si>
    <t xml:space="preserve"> 월곡 1리 </t>
  </si>
  <si>
    <t xml:space="preserve"> 오광 2리 </t>
  </si>
  <si>
    <t xml:space="preserve"> 종 곡 리 </t>
  </si>
  <si>
    <t xml:space="preserve"> 읍 내 리 </t>
  </si>
  <si>
    <t xml:space="preserve"> 환서 2리 </t>
  </si>
  <si>
    <t xml:space="preserve">  상금 2리  </t>
  </si>
  <si>
    <t>무릉 3리</t>
  </si>
  <si>
    <t xml:space="preserve"> 월곡 2리 </t>
  </si>
  <si>
    <t xml:space="preserve"> 우 하 리 </t>
  </si>
  <si>
    <t xml:space="preserve"> 내 화 리 </t>
  </si>
  <si>
    <t>용전리</t>
  </si>
  <si>
    <t xml:space="preserve"> 마 현 리 </t>
  </si>
  <si>
    <t xml:space="preserve"> 수렴 1리 </t>
  </si>
  <si>
    <t xml:space="preserve">  신암 1리  </t>
  </si>
  <si>
    <t>개 곡 리</t>
  </si>
  <si>
    <t xml:space="preserve"> 동곡 1리 </t>
  </si>
  <si>
    <t xml:space="preserve"> 자양면 </t>
  </si>
  <si>
    <t xml:space="preserve"> 신곡 1리 </t>
  </si>
  <si>
    <t xml:space="preserve"> 약 석 리 </t>
  </si>
  <si>
    <t>부일리</t>
  </si>
  <si>
    <t xml:space="preserve"> 수렴 2리 </t>
  </si>
  <si>
    <t xml:space="preserve">  신암 2리  </t>
  </si>
  <si>
    <t>검암 1리</t>
  </si>
  <si>
    <t xml:space="preserve"> 동곡 2리 </t>
  </si>
  <si>
    <t xml:space="preserve"> 용 화 리 </t>
  </si>
  <si>
    <t xml:space="preserve"> 신곡 2리 </t>
  </si>
  <si>
    <t xml:space="preserve"> 회 룡 리 </t>
  </si>
  <si>
    <t>매남1리</t>
  </si>
  <si>
    <t xml:space="preserve"> 영암 1리 </t>
  </si>
  <si>
    <t xml:space="preserve"> 신 서 리 </t>
  </si>
  <si>
    <t>검암 2리</t>
  </si>
  <si>
    <t xml:space="preserve"> 도 중 리 </t>
  </si>
  <si>
    <t xml:space="preserve"> 석교 1리 </t>
  </si>
  <si>
    <t xml:space="preserve"> 성 곡 리 </t>
  </si>
  <si>
    <t xml:space="preserve"> 도 곡 리 </t>
  </si>
  <si>
    <t xml:space="preserve"> 가 곡 리 </t>
  </si>
  <si>
    <t>매남2리</t>
  </si>
  <si>
    <t xml:space="preserve"> 영암 2리 </t>
  </si>
  <si>
    <t xml:space="preserve"> 서 동 리 </t>
  </si>
  <si>
    <t>고 하 리</t>
  </si>
  <si>
    <t xml:space="preserve"> 적 림 리 </t>
  </si>
  <si>
    <t xml:space="preserve"> 석교 2리 </t>
  </si>
  <si>
    <t xml:space="preserve"> 노 항 리 </t>
  </si>
  <si>
    <t xml:space="preserve"> 외남면 </t>
  </si>
  <si>
    <t xml:space="preserve"> 월 천 리 </t>
  </si>
  <si>
    <t>매남3리</t>
  </si>
  <si>
    <t xml:space="preserve"> 영암 3리 </t>
  </si>
  <si>
    <t xml:space="preserve"> 상 계 리 </t>
  </si>
  <si>
    <t>고 상 리</t>
  </si>
  <si>
    <t xml:space="preserve"> 성수 1리 </t>
  </si>
  <si>
    <t xml:space="preserve"> 읍내 1리 </t>
  </si>
  <si>
    <t xml:space="preserve"> 신방 1리 </t>
  </si>
  <si>
    <t xml:space="preserve"> 구서 1리 </t>
  </si>
  <si>
    <t xml:space="preserve"> 지내 1리 </t>
  </si>
  <si>
    <t>매남4리</t>
  </si>
  <si>
    <t xml:space="preserve"> 신창 1리 </t>
  </si>
  <si>
    <t xml:space="preserve">  향천 1리  </t>
  </si>
  <si>
    <t>상 아 리</t>
  </si>
  <si>
    <t xml:space="preserve"> 성수 2리 </t>
  </si>
  <si>
    <t xml:space="preserve"> 읍내 2리 </t>
  </si>
  <si>
    <t xml:space="preserve"> 신방 2리 </t>
  </si>
  <si>
    <t xml:space="preserve"> 구서 2리 </t>
  </si>
  <si>
    <t xml:space="preserve"> 지내 2리 </t>
  </si>
  <si>
    <t>내촌리</t>
  </si>
  <si>
    <t xml:space="preserve"> 신창 2리 </t>
  </si>
  <si>
    <t xml:space="preserve"> 기 구 리 </t>
  </si>
  <si>
    <t xml:space="preserve">  향천 2리  </t>
  </si>
  <si>
    <t>하 아 리</t>
  </si>
  <si>
    <t xml:space="preserve"> 신당 1리 </t>
  </si>
  <si>
    <t xml:space="preserve"> 읍내 3리 </t>
  </si>
  <si>
    <t xml:space="preserve"> 용 산 리 </t>
  </si>
  <si>
    <t xml:space="preserve"> 소상 1리 </t>
  </si>
  <si>
    <t xml:space="preserve"> 흑 송 리 </t>
  </si>
  <si>
    <t>외촌리</t>
  </si>
  <si>
    <t xml:space="preserve"> 양 포 리 </t>
  </si>
  <si>
    <t xml:space="preserve">  향천 3리  </t>
  </si>
  <si>
    <t>단호 1리</t>
  </si>
  <si>
    <t xml:space="preserve"> 신당 2리 </t>
  </si>
  <si>
    <t xml:space="preserve"> 내죽 1리 </t>
  </si>
  <si>
    <t xml:space="preserve"> 삼 귀 리 </t>
  </si>
  <si>
    <t xml:space="preserve"> 소상 2리 </t>
  </si>
  <si>
    <t xml:space="preserve"> 동로면 </t>
  </si>
  <si>
    <t>도덕1리</t>
  </si>
  <si>
    <t xml:space="preserve"> 계원 1리 </t>
  </si>
  <si>
    <t xml:space="preserve"> 석 읍 리 </t>
  </si>
  <si>
    <t xml:space="preserve">  향천 4리  </t>
  </si>
  <si>
    <t>단호 2리</t>
  </si>
  <si>
    <t xml:space="preserve"> 내죽 2리 </t>
  </si>
  <si>
    <t xml:space="preserve"> 충효 1리 </t>
  </si>
  <si>
    <t xml:space="preserve"> 신촌 1리 </t>
  </si>
  <si>
    <t xml:space="preserve"> 마 광 리 </t>
  </si>
  <si>
    <t>도덕2리</t>
  </si>
  <si>
    <t xml:space="preserve"> 계원 2리 </t>
  </si>
  <si>
    <t xml:space="preserve"> 효동 1리 </t>
  </si>
  <si>
    <t xml:space="preserve">  운수 1리  </t>
  </si>
  <si>
    <t xml:space="preserve"> 청구 1리 </t>
  </si>
  <si>
    <t xml:space="preserve"> 충효 2리 </t>
  </si>
  <si>
    <t xml:space="preserve"> 신촌 2리 </t>
  </si>
  <si>
    <t xml:space="preserve"> 인곡 1리 </t>
  </si>
  <si>
    <t>고죽1리</t>
  </si>
  <si>
    <t xml:space="preserve"> 두 원 리 </t>
  </si>
  <si>
    <t xml:space="preserve"> 효동 2리 </t>
  </si>
  <si>
    <t xml:space="preserve">  운수 2리  </t>
  </si>
  <si>
    <t>구 미 리</t>
  </si>
  <si>
    <t xml:space="preserve"> 청구 2리 </t>
  </si>
  <si>
    <t xml:space="preserve"> 충효 3리 </t>
  </si>
  <si>
    <t xml:space="preserve"> 송 지 리 </t>
  </si>
  <si>
    <t xml:space="preserve"> 인곡 2리 </t>
  </si>
  <si>
    <t>고죽2리</t>
  </si>
  <si>
    <t xml:space="preserve"> 수 성 리 </t>
  </si>
  <si>
    <t xml:space="preserve"> 상 라 리 </t>
  </si>
  <si>
    <t xml:space="preserve">  운수 3리  </t>
  </si>
  <si>
    <t>이천 1리</t>
  </si>
  <si>
    <t xml:space="preserve"> 배점 1리 </t>
  </si>
  <si>
    <t xml:space="preserve"> 도 일 리 </t>
  </si>
  <si>
    <t xml:space="preserve"> 수평 1리 </t>
  </si>
  <si>
    <t>미산1리</t>
  </si>
  <si>
    <t xml:space="preserve"> 임중 1리 </t>
  </si>
  <si>
    <t xml:space="preserve"> 나 산 리 </t>
  </si>
  <si>
    <t xml:space="preserve">  주례 1리  </t>
  </si>
  <si>
    <t>이천 2리</t>
  </si>
  <si>
    <t xml:space="preserve"> 임 천 리 </t>
  </si>
  <si>
    <t xml:space="preserve"> 배점 2리 </t>
  </si>
  <si>
    <t xml:space="preserve"> 보현 1리 </t>
  </si>
  <si>
    <t xml:space="preserve"> 수평 2리 </t>
  </si>
  <si>
    <t>미산2리</t>
  </si>
  <si>
    <t xml:space="preserve"> 임중 2리 </t>
  </si>
  <si>
    <t xml:space="preserve"> 나 아 리 </t>
  </si>
  <si>
    <t xml:space="preserve">  주례 2리  </t>
  </si>
  <si>
    <t>이천 3리</t>
  </si>
  <si>
    <t xml:space="preserve"> 인덕 1리 </t>
  </si>
  <si>
    <t xml:space="preserve"> 덕 현 리 </t>
  </si>
  <si>
    <t xml:space="preserve"> 보현 2리 </t>
  </si>
  <si>
    <t xml:space="preserve"> 신상 3리 </t>
  </si>
  <si>
    <t xml:space="preserve"> 간송 1리 </t>
  </si>
  <si>
    <t>고은1리</t>
  </si>
  <si>
    <t xml:space="preserve"> 방산 1리 </t>
  </si>
  <si>
    <t xml:space="preserve"> 읍천 1리 </t>
  </si>
  <si>
    <t>신석 1리</t>
  </si>
  <si>
    <t xml:space="preserve"> 인덕 2리 </t>
  </si>
  <si>
    <t xml:space="preserve"> 단산면 </t>
  </si>
  <si>
    <t xml:space="preserve"> 보현 3리 </t>
  </si>
  <si>
    <t xml:space="preserve"> 흔평 1리 </t>
  </si>
  <si>
    <t xml:space="preserve"> 간송 2리 </t>
  </si>
  <si>
    <t>고은2리</t>
  </si>
  <si>
    <t xml:space="preserve"> 방산 2리 </t>
  </si>
  <si>
    <t xml:space="preserve"> 읍천 2리 </t>
  </si>
  <si>
    <t>신석 2리</t>
  </si>
  <si>
    <t xml:space="preserve"> 동원 1리 </t>
  </si>
  <si>
    <t xml:space="preserve"> 보현 4리 </t>
  </si>
  <si>
    <t xml:space="preserve"> 흔평 2리 </t>
  </si>
  <si>
    <t xml:space="preserve"> 석항 1리 </t>
  </si>
  <si>
    <t>일광1리</t>
  </si>
  <si>
    <t xml:space="preserve"> 산 서 리 </t>
  </si>
  <si>
    <t xml:space="preserve"> 내남면 </t>
  </si>
  <si>
    <t xml:space="preserve">  덕전 1리  </t>
  </si>
  <si>
    <t>신 흥 리</t>
  </si>
  <si>
    <t xml:space="preserve"> 동원 2리 </t>
  </si>
  <si>
    <t xml:space="preserve"> 임고면 </t>
  </si>
  <si>
    <t xml:space="preserve"> 소은 1리 </t>
  </si>
  <si>
    <t xml:space="preserve"> 석항 2리 </t>
  </si>
  <si>
    <t>일광2리</t>
  </si>
  <si>
    <t xml:space="preserve"> 서촌 1리 </t>
  </si>
  <si>
    <t xml:space="preserve"> 용장 1리 </t>
  </si>
  <si>
    <t xml:space="preserve">  덕전 2리  </t>
  </si>
  <si>
    <t>도 로 리</t>
  </si>
  <si>
    <t xml:space="preserve"> 백현 1리 </t>
  </si>
  <si>
    <t xml:space="preserve"> 양항 1리 </t>
  </si>
  <si>
    <t xml:space="preserve"> 소은 2리 </t>
  </si>
  <si>
    <t xml:space="preserve"> 석항 3리 </t>
  </si>
  <si>
    <t xml:space="preserve"> 서촌 2리 </t>
  </si>
  <si>
    <t xml:space="preserve"> 용장 2리 </t>
  </si>
  <si>
    <t xml:space="preserve">  덕전 3리  </t>
  </si>
  <si>
    <t>현내 1리</t>
  </si>
  <si>
    <t xml:space="preserve"> 백현 2리 </t>
  </si>
  <si>
    <t xml:space="preserve"> 양항 2리 </t>
  </si>
  <si>
    <t xml:space="preserve"> 지사 1리 </t>
  </si>
  <si>
    <t xml:space="preserve"> 노은 1리 </t>
  </si>
  <si>
    <t>산양리</t>
  </si>
  <si>
    <t xml:space="preserve"> 금 오 리 </t>
  </si>
  <si>
    <t xml:space="preserve"> 용장 3리 </t>
  </si>
  <si>
    <t xml:space="preserve">  덕전 4리  </t>
  </si>
  <si>
    <t>현내 2리</t>
  </si>
  <si>
    <t xml:space="preserve"> 송 산 리 </t>
  </si>
  <si>
    <t xml:space="preserve"> 구구 1리 </t>
  </si>
  <si>
    <t xml:space="preserve"> 선원 1리 </t>
  </si>
  <si>
    <t xml:space="preserve"> 지사 2리 </t>
  </si>
  <si>
    <t xml:space="preserve"> 노은 2리 </t>
  </si>
  <si>
    <t>경1리</t>
  </si>
  <si>
    <t xml:space="preserve"> 대 진 리 </t>
  </si>
  <si>
    <t xml:space="preserve"> 용장 4리 </t>
  </si>
  <si>
    <t xml:space="preserve">  대룡 1리  </t>
  </si>
  <si>
    <t>원림 1리</t>
  </si>
  <si>
    <t xml:space="preserve"> 장천면 </t>
  </si>
  <si>
    <t xml:space="preserve"> 구구 2리 </t>
  </si>
  <si>
    <t xml:space="preserve"> 선원 2리 </t>
  </si>
  <si>
    <t xml:space="preserve"> 내서면 </t>
  </si>
  <si>
    <t xml:space="preserve"> 노은 3리 </t>
  </si>
  <si>
    <t>경2리</t>
  </si>
  <si>
    <t xml:space="preserve"> 모포 1리 </t>
  </si>
  <si>
    <t xml:space="preserve"> 노곡 1리 </t>
  </si>
  <si>
    <t xml:space="preserve">  대룡 2리  </t>
  </si>
  <si>
    <t>원림 2리</t>
  </si>
  <si>
    <t xml:space="preserve"> 상장 1리 </t>
  </si>
  <si>
    <t xml:space="preserve"> 구구 3리 </t>
  </si>
  <si>
    <t xml:space="preserve"> 덕 연 리 </t>
  </si>
  <si>
    <t xml:space="preserve"> 능암 1리 </t>
  </si>
  <si>
    <t xml:space="preserve"> 적성 1리 </t>
  </si>
  <si>
    <t>남곡리</t>
  </si>
  <si>
    <t xml:space="preserve"> 모포 2리 </t>
  </si>
  <si>
    <t xml:space="preserve"> 노곡 2리 </t>
  </si>
  <si>
    <t xml:space="preserve">  복전 1리  </t>
  </si>
  <si>
    <t>외 하 리</t>
  </si>
  <si>
    <t xml:space="preserve"> 상장 2리 </t>
  </si>
  <si>
    <t xml:space="preserve"> 병산 1리 </t>
  </si>
  <si>
    <t xml:space="preserve"> 삼매 1리 </t>
  </si>
  <si>
    <t xml:space="preserve"> 능암 2리 </t>
  </si>
  <si>
    <t xml:space="preserve"> 적성 2리 </t>
  </si>
  <si>
    <t>갈지리</t>
  </si>
  <si>
    <t xml:space="preserve"> 학 계 리 </t>
  </si>
  <si>
    <t xml:space="preserve"> 명계 1리 </t>
  </si>
  <si>
    <t xml:space="preserve">  복전 2리  </t>
  </si>
  <si>
    <t xml:space="preserve"> 상장 3리 </t>
  </si>
  <si>
    <t xml:space="preserve"> 병산 2리 </t>
  </si>
  <si>
    <t xml:space="preserve"> 삼매 2리 </t>
  </si>
  <si>
    <t xml:space="preserve"> 적성 3리 </t>
  </si>
  <si>
    <t>평기1리</t>
  </si>
  <si>
    <t xml:space="preserve"> 학 곡 리 </t>
  </si>
  <si>
    <t xml:space="preserve"> 명계 2리 </t>
  </si>
  <si>
    <t>임하 1리</t>
  </si>
  <si>
    <t xml:space="preserve"> 신장 1리 </t>
  </si>
  <si>
    <t xml:space="preserve"> 병산 3리 </t>
  </si>
  <si>
    <t xml:space="preserve"> 삼매 3리 </t>
  </si>
  <si>
    <t xml:space="preserve"> 생달 1리 </t>
  </si>
  <si>
    <t>평기2리</t>
  </si>
  <si>
    <t xml:space="preserve"> 명계 3리 </t>
  </si>
  <si>
    <t xml:space="preserve">  용호 1리  </t>
  </si>
  <si>
    <t>임하 2리</t>
  </si>
  <si>
    <t xml:space="preserve"> 신장 2리 </t>
  </si>
  <si>
    <t xml:space="preserve"> 단곡 1리 </t>
  </si>
  <si>
    <t xml:space="preserve"> 북 장 리 </t>
  </si>
  <si>
    <t xml:space="preserve"> 생달 2리 </t>
  </si>
  <si>
    <t>안심리</t>
  </si>
  <si>
    <t xml:space="preserve"> 창지 1리 </t>
  </si>
  <si>
    <t xml:space="preserve"> 월산 1리 </t>
  </si>
  <si>
    <t xml:space="preserve">  용호 2리  </t>
  </si>
  <si>
    <t>천전 1리</t>
  </si>
  <si>
    <t xml:space="preserve"> 하장 1리 </t>
  </si>
  <si>
    <t xml:space="preserve"> 단곡 2리 </t>
  </si>
  <si>
    <t xml:space="preserve"> 고곡 1리 </t>
  </si>
  <si>
    <t xml:space="preserve"> 명전 1리 </t>
  </si>
  <si>
    <t>흥정리</t>
  </si>
  <si>
    <t xml:space="preserve"> 창지 2리 </t>
  </si>
  <si>
    <t xml:space="preserve"> 월산 2리 </t>
  </si>
  <si>
    <t xml:space="preserve">  무안 1리  </t>
  </si>
  <si>
    <t>천전 2리</t>
  </si>
  <si>
    <t xml:space="preserve"> 하장 2리 </t>
  </si>
  <si>
    <t xml:space="preserve"> 단곡 3리 </t>
  </si>
  <si>
    <t xml:space="preserve"> 평천 3리 </t>
  </si>
  <si>
    <t xml:space="preserve"> 고곡 2리 </t>
  </si>
  <si>
    <t xml:space="preserve"> 명전 2리 </t>
  </si>
  <si>
    <t>사림리</t>
  </si>
  <si>
    <t xml:space="preserve"> 대 곡 리 </t>
  </si>
  <si>
    <t xml:space="preserve"> 이조 1리 </t>
  </si>
  <si>
    <t xml:space="preserve">  무안 2리  </t>
  </si>
  <si>
    <t>추 목 리</t>
  </si>
  <si>
    <t xml:space="preserve"> 상 림 리 </t>
  </si>
  <si>
    <t xml:space="preserve"> 옥대 1리 </t>
  </si>
  <si>
    <t xml:space="preserve"> 양평 1리 </t>
  </si>
  <si>
    <t xml:space="preserve"> 서만 1리 </t>
  </si>
  <si>
    <t xml:space="preserve"> 마성면 </t>
  </si>
  <si>
    <t>연하리</t>
  </si>
  <si>
    <t xml:space="preserve"> 이조 2리 </t>
  </si>
  <si>
    <t xml:space="preserve">  무안 3리  </t>
  </si>
  <si>
    <t>신덕 1리</t>
  </si>
  <si>
    <t xml:space="preserve"> 금 산 리 </t>
  </si>
  <si>
    <t xml:space="preserve"> 옥대 2리 </t>
  </si>
  <si>
    <t xml:space="preserve"> 양평 2리 </t>
  </si>
  <si>
    <t xml:space="preserve"> 서만 2리 </t>
  </si>
  <si>
    <t xml:space="preserve"> 모 곡 리 </t>
  </si>
  <si>
    <t>우검리</t>
  </si>
  <si>
    <t xml:space="preserve"> 정천 1리 </t>
  </si>
  <si>
    <t xml:space="preserve"> 이조 3리 </t>
  </si>
  <si>
    <t xml:space="preserve">  도평 1리  </t>
  </si>
  <si>
    <t>신덕 2리</t>
  </si>
  <si>
    <t xml:space="preserve"> 옥대 3리 </t>
  </si>
  <si>
    <t xml:space="preserve"> 황 강 리 </t>
  </si>
  <si>
    <t xml:space="preserve"> 서원 1리 </t>
  </si>
  <si>
    <t xml:space="preserve"> 정리 1리 </t>
  </si>
  <si>
    <t>사월1리</t>
  </si>
  <si>
    <t xml:space="preserve"> 정천 2리 </t>
  </si>
  <si>
    <t xml:space="preserve"> 부지 1리 </t>
  </si>
  <si>
    <t xml:space="preserve">  도평 2리  </t>
  </si>
  <si>
    <t>금소 1리</t>
  </si>
  <si>
    <t xml:space="preserve"> 옥대 4리 </t>
  </si>
  <si>
    <t xml:space="preserve"> 효   1리 </t>
  </si>
  <si>
    <t xml:space="preserve"> 서원 2리 </t>
  </si>
  <si>
    <t xml:space="preserve"> 정리 2리 </t>
  </si>
  <si>
    <t>사월2리</t>
  </si>
  <si>
    <t xml:space="preserve"> 호미곶면 </t>
  </si>
  <si>
    <t xml:space="preserve"> 부지 2리 </t>
  </si>
  <si>
    <t xml:space="preserve">  광기 1리  </t>
  </si>
  <si>
    <t>금소 2리</t>
  </si>
  <si>
    <t xml:space="preserve"> 묵어 1리 </t>
  </si>
  <si>
    <t xml:space="preserve"> 좌 석 리 </t>
  </si>
  <si>
    <t xml:space="preserve"> 효   2리 </t>
  </si>
  <si>
    <t xml:space="preserve"> 낙 서 리 </t>
  </si>
  <si>
    <t xml:space="preserve"> 상내 1리 </t>
  </si>
  <si>
    <t>송내리</t>
  </si>
  <si>
    <t xml:space="preserve"> 강사 1리 </t>
  </si>
  <si>
    <t xml:space="preserve"> 덕천 1리 </t>
  </si>
  <si>
    <t xml:space="preserve">  광기 2리  </t>
  </si>
  <si>
    <t>고 곡 리</t>
  </si>
  <si>
    <t xml:space="preserve"> 묵어 2리 </t>
  </si>
  <si>
    <t xml:space="preserve"> 마 락 리 </t>
  </si>
  <si>
    <t xml:space="preserve"> 금 대 리 </t>
  </si>
  <si>
    <t xml:space="preserve"> 상내 2리 </t>
  </si>
  <si>
    <t>조곡리</t>
  </si>
  <si>
    <t xml:space="preserve"> 강사 2리 </t>
  </si>
  <si>
    <t xml:space="preserve"> 덕천 2리 </t>
  </si>
  <si>
    <t xml:space="preserve">  광기 3리  </t>
  </si>
  <si>
    <t>오대 1리</t>
  </si>
  <si>
    <t xml:space="preserve"> 여 남 리 </t>
  </si>
  <si>
    <t xml:space="preserve"> 부석면 </t>
  </si>
  <si>
    <t xml:space="preserve"> 사   1리 </t>
  </si>
  <si>
    <t xml:space="preserve"> 하내 1리 </t>
  </si>
  <si>
    <t>전지1리</t>
  </si>
  <si>
    <t xml:space="preserve"> 강사 3리 </t>
  </si>
  <si>
    <t xml:space="preserve"> 덕천 3리 </t>
  </si>
  <si>
    <t xml:space="preserve">  금송 1리  </t>
  </si>
  <si>
    <t>오대 2리</t>
  </si>
  <si>
    <t xml:space="preserve"> 명 곡 리 </t>
  </si>
  <si>
    <t xml:space="preserve"> 남 대 리 </t>
  </si>
  <si>
    <t xml:space="preserve"> 사   2리 </t>
  </si>
  <si>
    <t xml:space="preserve"> 노류 1리 </t>
  </si>
  <si>
    <t xml:space="preserve"> 하내 2리 </t>
  </si>
  <si>
    <t>전지2리</t>
  </si>
  <si>
    <t xml:space="preserve"> 대보 1리 </t>
  </si>
  <si>
    <t xml:space="preserve">  금송 2리  </t>
  </si>
  <si>
    <t>노 산 리</t>
  </si>
  <si>
    <t xml:space="preserve"> 북지 1리 </t>
  </si>
  <si>
    <t xml:space="preserve"> 수성 1리 </t>
  </si>
  <si>
    <t xml:space="preserve"> 노류 2리 </t>
  </si>
  <si>
    <t xml:space="preserve"> 신현 1리 </t>
  </si>
  <si>
    <t>반곡1리</t>
  </si>
  <si>
    <t xml:space="preserve"> 대보 2리 </t>
  </si>
  <si>
    <t xml:space="preserve">  금송 3리  </t>
  </si>
  <si>
    <t xml:space="preserve"> 북지 2리 </t>
  </si>
  <si>
    <t xml:space="preserve"> 수성 2리 </t>
  </si>
  <si>
    <t xml:space="preserve"> 모동면 </t>
  </si>
  <si>
    <t xml:space="preserve"> 신현 2리 </t>
  </si>
  <si>
    <t>반곡2리</t>
  </si>
  <si>
    <t xml:space="preserve"> 대보 3리 </t>
  </si>
  <si>
    <t xml:space="preserve"> 상신 1리 </t>
  </si>
  <si>
    <t xml:space="preserve">  금송 4리  </t>
  </si>
  <si>
    <t>천지 1리</t>
  </si>
  <si>
    <t xml:space="preserve"> 고 천 리 </t>
  </si>
  <si>
    <t xml:space="preserve"> 덕곡 1리 </t>
  </si>
  <si>
    <t xml:space="preserve"> 신현 3리 </t>
  </si>
  <si>
    <t>상대리</t>
  </si>
  <si>
    <t xml:space="preserve"> 구만 1리 </t>
  </si>
  <si>
    <t xml:space="preserve"> 상신 2리 </t>
  </si>
  <si>
    <t>천지 2리</t>
  </si>
  <si>
    <t xml:space="preserve"> 우 항 리 </t>
  </si>
  <si>
    <t xml:space="preserve"> 덕곡 2리 </t>
  </si>
  <si>
    <t>하대1리</t>
  </si>
  <si>
    <t xml:space="preserve"> 구만 2리 </t>
  </si>
  <si>
    <t xml:space="preserve"> 상신 3리 </t>
  </si>
  <si>
    <t xml:space="preserve">  신안 1리  </t>
  </si>
  <si>
    <t>천지 3리</t>
  </si>
  <si>
    <t xml:space="preserve"> 소천 1리 </t>
  </si>
  <si>
    <t xml:space="preserve"> 이동 1리 </t>
  </si>
  <si>
    <t xml:space="preserve"> 오천 2리 </t>
  </si>
  <si>
    <t>하대2리</t>
  </si>
  <si>
    <t xml:space="preserve"> 대동배 1 </t>
  </si>
  <si>
    <t xml:space="preserve"> 박달 1리 </t>
  </si>
  <si>
    <t xml:space="preserve">  신안 2리  </t>
  </si>
  <si>
    <t>만음 1리</t>
  </si>
  <si>
    <t xml:space="preserve"> 소천 2리 </t>
  </si>
  <si>
    <t xml:space="preserve"> 이동 2리 </t>
  </si>
  <si>
    <t xml:space="preserve"> 외어 1리 </t>
  </si>
  <si>
    <t>인흥리</t>
  </si>
  <si>
    <t xml:space="preserve"> 대동배 2 </t>
  </si>
  <si>
    <t xml:space="preserve"> 박달 2리 </t>
  </si>
  <si>
    <t xml:space="preserve">  신안 3리  </t>
  </si>
  <si>
    <t>만음 2리</t>
  </si>
  <si>
    <t xml:space="preserve"> 소천 3리 </t>
  </si>
  <si>
    <t xml:space="preserve"> 고경면 </t>
  </si>
  <si>
    <t xml:space="preserve"> 이동 3리 </t>
  </si>
  <si>
    <t xml:space="preserve"> 외어 2리 </t>
  </si>
  <si>
    <t xml:space="preserve"> 흥해읍 </t>
  </si>
  <si>
    <t xml:space="preserve"> 박달 3리 </t>
  </si>
  <si>
    <t xml:space="preserve">  신안 4리  </t>
  </si>
  <si>
    <t>백 자 리</t>
  </si>
  <si>
    <t xml:space="preserve"> 소천 4리 </t>
  </si>
  <si>
    <t xml:space="preserve"> 단 포 리 </t>
  </si>
  <si>
    <t xml:space="preserve"> 용호 1리 </t>
  </si>
  <si>
    <t xml:space="preserve"> 외어 3리 </t>
  </si>
  <si>
    <t>부적1리</t>
  </si>
  <si>
    <t xml:space="preserve"> 매 산 리 </t>
  </si>
  <si>
    <t xml:space="preserve"> 박달 4리 </t>
  </si>
  <si>
    <t xml:space="preserve">  신안 5리  </t>
  </si>
  <si>
    <t>금 곡 리</t>
  </si>
  <si>
    <t xml:space="preserve"> 소천 5리 </t>
  </si>
  <si>
    <t xml:space="preserve"> 창 하 리 </t>
  </si>
  <si>
    <t xml:space="preserve"> 용호 2리 </t>
  </si>
  <si>
    <t xml:space="preserve"> 외어 4리 </t>
  </si>
  <si>
    <t>부적2리</t>
  </si>
  <si>
    <t xml:space="preserve"> 북 송 리 </t>
  </si>
  <si>
    <t xml:space="preserve"> 비지 1리 </t>
  </si>
  <si>
    <t xml:space="preserve">  장암 1리  </t>
  </si>
  <si>
    <t>송사 1리</t>
  </si>
  <si>
    <t xml:space="preserve"> 소천 6리 </t>
  </si>
  <si>
    <t xml:space="preserve"> 창 상 리 </t>
  </si>
  <si>
    <t xml:space="preserve"> 금천 1리 </t>
  </si>
  <si>
    <t xml:space="preserve"> 남호 1리 </t>
  </si>
  <si>
    <t>부적3리</t>
  </si>
  <si>
    <t xml:space="preserve"> 마산 1리 </t>
  </si>
  <si>
    <t xml:space="preserve"> 비지 2리 </t>
  </si>
  <si>
    <t xml:space="preserve">  장암 2리  </t>
  </si>
  <si>
    <t>송사 2리</t>
  </si>
  <si>
    <t xml:space="preserve"> 대 의 리 </t>
  </si>
  <si>
    <t xml:space="preserve"> 금천 2리 </t>
  </si>
  <si>
    <t xml:space="preserve"> 남호 2리 </t>
  </si>
  <si>
    <t>부적4리</t>
  </si>
  <si>
    <t xml:space="preserve"> 마산 2리 </t>
  </si>
  <si>
    <t xml:space="preserve"> 화곡 1리 </t>
  </si>
  <si>
    <t xml:space="preserve">  장암 3리  </t>
  </si>
  <si>
    <t>대사 1리</t>
  </si>
  <si>
    <t xml:space="preserve"> 대 성 리 </t>
  </si>
  <si>
    <t xml:space="preserve"> 농암면 </t>
  </si>
  <si>
    <t>부적5리</t>
  </si>
  <si>
    <t xml:space="preserve"> 옥성 1리 </t>
  </si>
  <si>
    <t xml:space="preserve"> 화곡 2리 </t>
  </si>
  <si>
    <t xml:space="preserve">  강곡 1리  </t>
  </si>
  <si>
    <t>대사 2리</t>
  </si>
  <si>
    <t xml:space="preserve"> 용암 1리 </t>
  </si>
  <si>
    <t xml:space="preserve"> 오 류 리 </t>
  </si>
  <si>
    <t xml:space="preserve"> 농암 1리 </t>
  </si>
  <si>
    <t>부적6리</t>
  </si>
  <si>
    <t xml:space="preserve"> 옥성 2리 </t>
  </si>
  <si>
    <t xml:space="preserve"> 망성 1리 </t>
  </si>
  <si>
    <t xml:space="preserve">  강곡 2리  </t>
  </si>
  <si>
    <t>고 란 리</t>
  </si>
  <si>
    <t xml:space="preserve"> 용암 2리 </t>
  </si>
  <si>
    <t xml:space="preserve"> 고도 1리 </t>
  </si>
  <si>
    <t xml:space="preserve"> 상판 1리 </t>
  </si>
  <si>
    <t xml:space="preserve"> 농암 2리 </t>
  </si>
  <si>
    <t>신대1리</t>
  </si>
  <si>
    <t xml:space="preserve"> 약성 1리 </t>
  </si>
  <si>
    <t xml:space="preserve"> 망성 2리 </t>
  </si>
  <si>
    <t xml:space="preserve">  신곡 1리  </t>
  </si>
  <si>
    <t>묵계 1리</t>
  </si>
  <si>
    <t xml:space="preserve"> 우 곡 리 </t>
  </si>
  <si>
    <t xml:space="preserve"> 고도 2리 </t>
  </si>
  <si>
    <t xml:space="preserve"> 상판 2리 </t>
  </si>
  <si>
    <t xml:space="preserve"> 종곡 1리 </t>
  </si>
  <si>
    <t>신대2리</t>
  </si>
  <si>
    <t xml:space="preserve"> 약성 2리 </t>
  </si>
  <si>
    <t xml:space="preserve"> 산내면 </t>
  </si>
  <si>
    <t xml:space="preserve">  신곡 2리  </t>
  </si>
  <si>
    <t>묵계 2리</t>
  </si>
  <si>
    <t xml:space="preserve"> 상석 1리 </t>
  </si>
  <si>
    <t xml:space="preserve"> 부     리 </t>
  </si>
  <si>
    <t xml:space="preserve"> 반 계 리 </t>
  </si>
  <si>
    <t xml:space="preserve"> 종곡 2리 </t>
  </si>
  <si>
    <t>신대3리</t>
  </si>
  <si>
    <t xml:space="preserve"> 학 성 리 </t>
  </si>
  <si>
    <t xml:space="preserve">  신곡 3리  </t>
  </si>
  <si>
    <t>구수 1리</t>
  </si>
  <si>
    <t xml:space="preserve"> 상석 2리 </t>
  </si>
  <si>
    <t xml:space="preserve"> 용전 1리 </t>
  </si>
  <si>
    <t xml:space="preserve"> 정 양 리 </t>
  </si>
  <si>
    <t xml:space="preserve"> 종곡 3리 </t>
  </si>
  <si>
    <t>신대4리</t>
  </si>
  <si>
    <t xml:space="preserve">  삼 산 리  </t>
  </si>
  <si>
    <t>구수 2리</t>
  </si>
  <si>
    <t xml:space="preserve"> 감곡 1리 </t>
  </si>
  <si>
    <t xml:space="preserve"> 용전 2리 </t>
  </si>
  <si>
    <t xml:space="preserve"> 연천 1리 </t>
  </si>
  <si>
    <t>신대5리</t>
  </si>
  <si>
    <t xml:space="preserve"> 내일 1리 </t>
  </si>
  <si>
    <t xml:space="preserve">  신왕 1리  </t>
  </si>
  <si>
    <t>배 방 리</t>
  </si>
  <si>
    <t xml:space="preserve"> 감곡 2리 </t>
  </si>
  <si>
    <t xml:space="preserve"> 도암 1리 </t>
  </si>
  <si>
    <t xml:space="preserve"> 연천 2리 </t>
  </si>
  <si>
    <t>신대6리</t>
  </si>
  <si>
    <t xml:space="preserve"> 남성 3리 </t>
  </si>
  <si>
    <t xml:space="preserve"> 내일 2리 </t>
  </si>
  <si>
    <t xml:space="preserve">  신왕 2리  </t>
  </si>
  <si>
    <t>용 계 리</t>
  </si>
  <si>
    <t xml:space="preserve"> 보계 1리 </t>
  </si>
  <si>
    <t xml:space="preserve"> 도암 2리 </t>
  </si>
  <si>
    <t xml:space="preserve"> 수봉 1리 </t>
  </si>
  <si>
    <t>압량리</t>
  </si>
  <si>
    <t xml:space="preserve"> 성 내 리 </t>
  </si>
  <si>
    <t xml:space="preserve"> 대현 1리 </t>
  </si>
  <si>
    <t xml:space="preserve">  대방 1리  </t>
  </si>
  <si>
    <t>대곡 1리</t>
  </si>
  <si>
    <t xml:space="preserve"> 보계 2리 </t>
  </si>
  <si>
    <t xml:space="preserve"> 상 리 리 </t>
  </si>
  <si>
    <t xml:space="preserve"> 수봉 2리 </t>
  </si>
  <si>
    <t>용암리</t>
  </si>
  <si>
    <t xml:space="preserve"> 중성 1리 </t>
  </si>
  <si>
    <t xml:space="preserve"> 대현 2리 </t>
  </si>
  <si>
    <t xml:space="preserve">  대방 2리  </t>
  </si>
  <si>
    <t>대곡 2리</t>
  </si>
  <si>
    <t xml:space="preserve"> 학     리 </t>
  </si>
  <si>
    <t xml:space="preserve"> 모서면 </t>
  </si>
  <si>
    <t xml:space="preserve"> 내서 1리 </t>
  </si>
  <si>
    <t>금구리</t>
  </si>
  <si>
    <t xml:space="preserve"> 중성 2리 </t>
  </si>
  <si>
    <t xml:space="preserve"> 대현 3리 </t>
  </si>
  <si>
    <t xml:space="preserve">  대방 3리  </t>
  </si>
  <si>
    <t>현하 1리</t>
  </si>
  <si>
    <t xml:space="preserve"> 해 선 리 </t>
  </si>
  <si>
    <t xml:space="preserve"> 삼포 1리 </t>
  </si>
  <si>
    <t xml:space="preserve"> 내서 2리 </t>
  </si>
  <si>
    <t>현흥1리</t>
  </si>
  <si>
    <t xml:space="preserve"> 망 천 리 </t>
  </si>
  <si>
    <t xml:space="preserve"> 일부 1리 </t>
  </si>
  <si>
    <t>현하 2리</t>
  </si>
  <si>
    <t xml:space="preserve"> 전사 1리 </t>
  </si>
  <si>
    <t xml:space="preserve"> 삼포 2리 </t>
  </si>
  <si>
    <t xml:space="preserve"> 내서 3리 </t>
  </si>
  <si>
    <t>현흥2리</t>
  </si>
  <si>
    <t xml:space="preserve"> 남송 1리 </t>
  </si>
  <si>
    <t xml:space="preserve"> 일부 2리 </t>
  </si>
  <si>
    <t xml:space="preserve">  하강 1리  </t>
  </si>
  <si>
    <t>현하 3리</t>
  </si>
  <si>
    <t xml:space="preserve"> 전사 2리 </t>
  </si>
  <si>
    <t xml:space="preserve"> 도안 1리 </t>
  </si>
  <si>
    <t>인안1리</t>
  </si>
  <si>
    <t xml:space="preserve"> 남송 2리 </t>
  </si>
  <si>
    <t xml:space="preserve"> 신원 1리 </t>
  </si>
  <si>
    <t xml:space="preserve">  하강 2리  </t>
  </si>
  <si>
    <t xml:space="preserve"> 동 도 리 </t>
  </si>
  <si>
    <t xml:space="preserve"> 도안 2리 </t>
  </si>
  <si>
    <t>인안2리</t>
  </si>
  <si>
    <t xml:space="preserve"> 남송 3리 </t>
  </si>
  <si>
    <t xml:space="preserve"> 신원 2리 </t>
  </si>
  <si>
    <t xml:space="preserve">  양각 1리  </t>
  </si>
  <si>
    <t>중평 1리</t>
  </si>
  <si>
    <t xml:space="preserve"> 차 당 리 </t>
  </si>
  <si>
    <t xml:space="preserve"> 소정 1리 </t>
  </si>
  <si>
    <t xml:space="preserve"> 율수 1리 </t>
  </si>
  <si>
    <t>인안3리</t>
  </si>
  <si>
    <t xml:space="preserve"> 곡강 1리 </t>
  </si>
  <si>
    <t xml:space="preserve"> 외칠 1리 </t>
  </si>
  <si>
    <t xml:space="preserve">  양각 2리  </t>
  </si>
  <si>
    <t>중평 2리</t>
  </si>
  <si>
    <t xml:space="preserve"> 소정 2리 </t>
  </si>
  <si>
    <t xml:space="preserve"> 율수 2리 </t>
  </si>
  <si>
    <t>의송리</t>
  </si>
  <si>
    <t xml:space="preserve"> 곡강 2리 </t>
  </si>
  <si>
    <t xml:space="preserve"> 외칠 2리 </t>
  </si>
  <si>
    <t xml:space="preserve">  흥평 1리  </t>
  </si>
  <si>
    <t>수 곡 리</t>
  </si>
  <si>
    <t xml:space="preserve"> 초 일 리 </t>
  </si>
  <si>
    <t xml:space="preserve"> 대포 1리 </t>
  </si>
  <si>
    <t xml:space="preserve"> 갈동 1리 </t>
  </si>
  <si>
    <t>신촌리</t>
  </si>
  <si>
    <t xml:space="preserve"> 곡강 3리 </t>
  </si>
  <si>
    <t xml:space="preserve"> 내칠 1리 </t>
  </si>
  <si>
    <t xml:space="preserve">  흥평 2리  </t>
  </si>
  <si>
    <t>박 곡 리</t>
  </si>
  <si>
    <t xml:space="preserve"> 상 덕 리 </t>
  </si>
  <si>
    <t xml:space="preserve"> 대포 2리 </t>
  </si>
  <si>
    <t xml:space="preserve"> 갈동 2리 </t>
  </si>
  <si>
    <t>내리</t>
  </si>
  <si>
    <t xml:space="preserve"> 용한 1리 </t>
  </si>
  <si>
    <t xml:space="preserve"> 내칠 2리 </t>
  </si>
  <si>
    <t xml:space="preserve">  송죽 1리  </t>
  </si>
  <si>
    <t>망천 1리</t>
  </si>
  <si>
    <t xml:space="preserve"> 가수 1리 </t>
  </si>
  <si>
    <t xml:space="preserve"> 석산 1리 </t>
  </si>
  <si>
    <t xml:space="preserve"> 사 현 리 </t>
  </si>
  <si>
    <t>가일리</t>
  </si>
  <si>
    <t xml:space="preserve"> 용한 2리 </t>
  </si>
  <si>
    <t xml:space="preserve"> 우라 1리 </t>
  </si>
  <si>
    <t xml:space="preserve">  송죽 2리  </t>
  </si>
  <si>
    <t>망천 2리</t>
  </si>
  <si>
    <t xml:space="preserve"> 가수 2리 </t>
  </si>
  <si>
    <t xml:space="preserve"> 석산 2리 </t>
  </si>
  <si>
    <t>당음리</t>
  </si>
  <si>
    <t xml:space="preserve"> 우 목 리 </t>
  </si>
  <si>
    <t xml:space="preserve"> 우라 2리 </t>
  </si>
  <si>
    <t xml:space="preserve">  광명 1리  </t>
  </si>
  <si>
    <t>고천 1리</t>
  </si>
  <si>
    <t xml:space="preserve"> 석 계 리 </t>
  </si>
  <si>
    <t xml:space="preserve"> 가막 1리 </t>
  </si>
  <si>
    <t>신월리</t>
  </si>
  <si>
    <t xml:space="preserve"> 죽천 1리 </t>
  </si>
  <si>
    <t xml:space="preserve"> 감산 1리 </t>
  </si>
  <si>
    <t xml:space="preserve">  광명 2리  </t>
  </si>
  <si>
    <t>고천 2리</t>
  </si>
  <si>
    <t xml:space="preserve"> 삼 산 리 </t>
  </si>
  <si>
    <t xml:space="preserve"> 가막 2리 </t>
  </si>
  <si>
    <t xml:space="preserve"> 선곡 1리 </t>
  </si>
  <si>
    <t>백안리</t>
  </si>
  <si>
    <t xml:space="preserve"> 죽천 2리 </t>
  </si>
  <si>
    <t xml:space="preserve"> 감산 2리 </t>
  </si>
  <si>
    <t xml:space="preserve">  금평 1리  </t>
  </si>
  <si>
    <t>지     리</t>
  </si>
  <si>
    <t xml:space="preserve"> 삼 포 리 </t>
  </si>
  <si>
    <t xml:space="preserve"> 지산 1리 </t>
  </si>
  <si>
    <t xml:space="preserve"> 선곡 2리 </t>
  </si>
  <si>
    <t>강서리</t>
  </si>
  <si>
    <t xml:space="preserve"> 용 곡 리 </t>
  </si>
  <si>
    <t xml:space="preserve"> 서  면 </t>
  </si>
  <si>
    <t xml:space="preserve">  금평 2리  </t>
  </si>
  <si>
    <t xml:space="preserve"> 오룡 1리 </t>
  </si>
  <si>
    <t xml:space="preserve"> 지산 2리 </t>
  </si>
  <si>
    <t xml:space="preserve"> 양백 1리 </t>
  </si>
  <si>
    <t xml:space="preserve"> 아화 1리 </t>
  </si>
  <si>
    <t xml:space="preserve"> 구미 1리 </t>
  </si>
  <si>
    <t xml:space="preserve"> 오룡 2리 </t>
  </si>
  <si>
    <t xml:space="preserve"> 화현 1리 </t>
  </si>
  <si>
    <t xml:space="preserve"> 양백 2리 </t>
  </si>
  <si>
    <t xml:space="preserve"> 아화 2리 </t>
  </si>
  <si>
    <t xml:space="preserve"> 구미 2리 </t>
  </si>
  <si>
    <t>마령 1리</t>
  </si>
  <si>
    <t xml:space="preserve"> 덕 암 리 </t>
  </si>
  <si>
    <t xml:space="preserve"> 화현 2리 </t>
  </si>
  <si>
    <t>구일리</t>
  </si>
  <si>
    <t xml:space="preserve"> 덕성 1리 </t>
  </si>
  <si>
    <t xml:space="preserve"> 아화 3리 </t>
  </si>
  <si>
    <t xml:space="preserve">  임 평 리  </t>
  </si>
  <si>
    <t>마령 2리</t>
  </si>
  <si>
    <t xml:space="preserve"> 청정 1리 </t>
  </si>
  <si>
    <t xml:space="preserve"> 득수 1리 </t>
  </si>
  <si>
    <t>협석리</t>
  </si>
  <si>
    <t xml:space="preserve"> 덕성 2리 </t>
  </si>
  <si>
    <t xml:space="preserve"> 아화 4리 </t>
  </si>
  <si>
    <t xml:space="preserve">  임 천 리  </t>
  </si>
  <si>
    <t>마령 3리</t>
  </si>
  <si>
    <t xml:space="preserve"> 청정 2리 </t>
  </si>
  <si>
    <t xml:space="preserve"> 득수 2리 </t>
  </si>
  <si>
    <t>산전리</t>
  </si>
  <si>
    <t xml:space="preserve"> 덕장 1리 </t>
  </si>
  <si>
    <t xml:space="preserve"> 도 계 리 </t>
  </si>
  <si>
    <t xml:space="preserve">  월 계 리  </t>
  </si>
  <si>
    <t>마     리</t>
  </si>
  <si>
    <t xml:space="preserve"> 파 계 리 </t>
  </si>
  <si>
    <t xml:space="preserve"> 득수 3리 </t>
  </si>
  <si>
    <t>대명1리</t>
  </si>
  <si>
    <t xml:space="preserve"> 덕장 2리 </t>
  </si>
  <si>
    <t xml:space="preserve"> 천 촌 리 </t>
  </si>
  <si>
    <t xml:space="preserve">  마 산 리  </t>
  </si>
  <si>
    <t>사 월 리</t>
  </si>
  <si>
    <t xml:space="preserve"> 칠 전 리 </t>
  </si>
  <si>
    <t xml:space="preserve"> 백학 1리 </t>
  </si>
  <si>
    <t>대명2리</t>
  </si>
  <si>
    <t xml:space="preserve"> 서 오 리 </t>
  </si>
  <si>
    <t xml:space="preserve">  작 내 리  </t>
  </si>
  <si>
    <t>위   1리</t>
  </si>
  <si>
    <t xml:space="preserve"> 덕 정 리 </t>
  </si>
  <si>
    <t xml:space="preserve"> 백학 2리 </t>
  </si>
  <si>
    <t>신석리</t>
  </si>
  <si>
    <t xml:space="preserve"> 심 곡 리 </t>
  </si>
  <si>
    <t xml:space="preserve">  용 호 리  </t>
  </si>
  <si>
    <t>위   2리</t>
  </si>
  <si>
    <t xml:space="preserve"> 논 실 리 </t>
  </si>
  <si>
    <t xml:space="preserve"> 정산 1리 </t>
  </si>
  <si>
    <t>삼성1리</t>
  </si>
  <si>
    <t xml:space="preserve"> 용천 1리 </t>
  </si>
  <si>
    <t xml:space="preserve"> 도리 1리 </t>
  </si>
  <si>
    <t xml:space="preserve">  상거 1리  </t>
  </si>
  <si>
    <t xml:space="preserve"> 북안면 </t>
  </si>
  <si>
    <t xml:space="preserve"> 정산 2리 </t>
  </si>
  <si>
    <t>삼성2리</t>
  </si>
  <si>
    <t xml:space="preserve"> 용천 2리 </t>
  </si>
  <si>
    <t xml:space="preserve"> 도리 2리 </t>
  </si>
  <si>
    <t xml:space="preserve">  상거 2리  </t>
  </si>
  <si>
    <t xml:space="preserve"> 상     리 </t>
  </si>
  <si>
    <t xml:space="preserve"> 호음 1리 </t>
  </si>
  <si>
    <t>금곡1리</t>
  </si>
  <si>
    <t xml:space="preserve"> 금장 1리 </t>
  </si>
  <si>
    <t xml:space="preserve"> 사 라 리 </t>
  </si>
  <si>
    <t xml:space="preserve">  상좌원리  </t>
  </si>
  <si>
    <t xml:space="preserve"> 당   1리 </t>
  </si>
  <si>
    <t xml:space="preserve"> 호음 2리 </t>
  </si>
  <si>
    <t>금곡2리</t>
  </si>
  <si>
    <t xml:space="preserve"> 금장 2리 </t>
  </si>
  <si>
    <t xml:space="preserve"> 운대 1리 </t>
  </si>
  <si>
    <t xml:space="preserve">  상 원 리  </t>
  </si>
  <si>
    <t>정산 1리</t>
  </si>
  <si>
    <t xml:space="preserve"> 당   2리 </t>
  </si>
  <si>
    <t xml:space="preserve"> 화동면 </t>
  </si>
  <si>
    <t>송백1리</t>
  </si>
  <si>
    <t xml:space="preserve"> 흥안 1리 </t>
  </si>
  <si>
    <t xml:space="preserve"> 운대 2리 </t>
  </si>
  <si>
    <t xml:space="preserve">  미평 1리  </t>
  </si>
  <si>
    <t>정산 2리</t>
  </si>
  <si>
    <t xml:space="preserve"> 북     리 </t>
  </si>
  <si>
    <t xml:space="preserve"> 이소 1리 </t>
  </si>
  <si>
    <t>송백2리</t>
  </si>
  <si>
    <t xml:space="preserve"> 흥안 2리 </t>
  </si>
  <si>
    <t xml:space="preserve"> 현곡면 </t>
  </si>
  <si>
    <t xml:space="preserve">  미평 2리  </t>
  </si>
  <si>
    <t>기사 1리</t>
  </si>
  <si>
    <t xml:space="preserve"> 도 유 리 </t>
  </si>
  <si>
    <t xml:space="preserve"> 이소 2리 </t>
  </si>
  <si>
    <t>신방리</t>
  </si>
  <si>
    <t xml:space="preserve"> 칠포 1리 </t>
  </si>
  <si>
    <t xml:space="preserve">  미평 3리  </t>
  </si>
  <si>
    <t>기사 2리</t>
  </si>
  <si>
    <t xml:space="preserve"> 명 주 리 </t>
  </si>
  <si>
    <t xml:space="preserve"> 이소 3리 </t>
  </si>
  <si>
    <t>흥산1리</t>
  </si>
  <si>
    <t xml:space="preserve"> 칠포 2리 </t>
  </si>
  <si>
    <t xml:space="preserve">  지례면  </t>
  </si>
  <si>
    <t>미 질 리</t>
  </si>
  <si>
    <t xml:space="preserve"> 이소 4리 </t>
  </si>
  <si>
    <t>흥산2리</t>
  </si>
  <si>
    <t xml:space="preserve"> 오도 1리 </t>
  </si>
  <si>
    <t xml:space="preserve"> 금장 3리 </t>
  </si>
  <si>
    <t xml:space="preserve">  교   1리  </t>
  </si>
  <si>
    <t>도 목 리</t>
  </si>
  <si>
    <t xml:space="preserve"> 선교 1리 </t>
  </si>
  <si>
    <t>원리</t>
  </si>
  <si>
    <t xml:space="preserve"> 오도 2리 </t>
  </si>
  <si>
    <t xml:space="preserve"> 금장 4리 </t>
  </si>
  <si>
    <t xml:space="preserve">  교   2리  </t>
  </si>
  <si>
    <t>주진 1리</t>
  </si>
  <si>
    <t xml:space="preserve"> 신 리 리 </t>
  </si>
  <si>
    <t xml:space="preserve"> 선교 2리 </t>
  </si>
  <si>
    <t>하도리</t>
  </si>
  <si>
    <t xml:space="preserve"> 금장 5리 </t>
  </si>
  <si>
    <t xml:space="preserve">  상부 1리  </t>
  </si>
  <si>
    <t>주진 2리</t>
  </si>
  <si>
    <t xml:space="preserve"> 효     리 </t>
  </si>
  <si>
    <t xml:space="preserve"> 판곡 1리 </t>
  </si>
  <si>
    <t xml:space="preserve"> 학천 1리 </t>
  </si>
  <si>
    <t xml:space="preserve"> 금장 6리 </t>
  </si>
  <si>
    <t xml:space="preserve">  상부 2리  </t>
  </si>
  <si>
    <t>천 전 리</t>
  </si>
  <si>
    <t xml:space="preserve"> 도천 1리 </t>
  </si>
  <si>
    <t xml:space="preserve"> 판곡 2리 </t>
  </si>
  <si>
    <t xml:space="preserve"> 학천 2리 </t>
  </si>
  <si>
    <t xml:space="preserve"> 금장 7리 </t>
  </si>
  <si>
    <t xml:space="preserve">  대 율 리  </t>
  </si>
  <si>
    <t>부 포 리</t>
  </si>
  <si>
    <t xml:space="preserve"> 도천 2리 </t>
  </si>
  <si>
    <t xml:space="preserve"> 어 산 리 </t>
  </si>
  <si>
    <t xml:space="preserve"> 학천 3리 </t>
  </si>
  <si>
    <t xml:space="preserve"> 금장 8리 </t>
  </si>
  <si>
    <t xml:space="preserve">  거 물 리  </t>
  </si>
  <si>
    <t>귀단 1리</t>
  </si>
  <si>
    <t xml:space="preserve"> 옥 천 리 </t>
  </si>
  <si>
    <t xml:space="preserve"> 학천 4리 </t>
  </si>
  <si>
    <t xml:space="preserve"> 금장 9리 </t>
  </si>
  <si>
    <t xml:space="preserve">  도곡 1리  </t>
  </si>
  <si>
    <t>귀단 2리</t>
  </si>
  <si>
    <t xml:space="preserve"> 서 당 리 </t>
  </si>
  <si>
    <t>학천 5리</t>
  </si>
  <si>
    <t xml:space="preserve"> 금장10리 </t>
  </si>
  <si>
    <t xml:space="preserve">  도곡 2리  </t>
  </si>
  <si>
    <t>태 곡 리</t>
  </si>
  <si>
    <t xml:space="preserve"> 고지 1리 </t>
  </si>
  <si>
    <t xml:space="preserve"> 보 미 리 </t>
  </si>
  <si>
    <t xml:space="preserve"> 상구 1리 </t>
  </si>
  <si>
    <t xml:space="preserve">  도곡 3리  </t>
  </si>
  <si>
    <t>인 계 리</t>
  </si>
  <si>
    <t xml:space="preserve"> 고지 2리 </t>
  </si>
  <si>
    <t xml:space="preserve"> 상구 2리 </t>
  </si>
  <si>
    <t xml:space="preserve">  관덕 1리  </t>
  </si>
  <si>
    <t>삼 계 리</t>
  </si>
  <si>
    <t xml:space="preserve"> 임포 1리 </t>
  </si>
  <si>
    <t xml:space="preserve"> 성곡 3리 </t>
  </si>
  <si>
    <t xml:space="preserve"> 상구 3리 </t>
  </si>
  <si>
    <t xml:space="preserve">  관덕 2리  </t>
  </si>
  <si>
    <t>신 남 리</t>
  </si>
  <si>
    <t xml:space="preserve"> 임포 2리 </t>
  </si>
  <si>
    <t xml:space="preserve"> 양 지 리 </t>
  </si>
  <si>
    <t xml:space="preserve"> 이인 1리 </t>
  </si>
  <si>
    <t xml:space="preserve"> 하구 1리 </t>
  </si>
  <si>
    <t xml:space="preserve">  신평 1리  </t>
  </si>
  <si>
    <t>도 촌 리</t>
  </si>
  <si>
    <t xml:space="preserve"> 평 산 리 </t>
  </si>
  <si>
    <t xml:space="preserve"> 이인 2리 </t>
  </si>
  <si>
    <t xml:space="preserve"> 하구 2리 </t>
  </si>
  <si>
    <t xml:space="preserve">  신평 2리  </t>
  </si>
  <si>
    <t>동 천 리</t>
  </si>
  <si>
    <t xml:space="preserve"> 자 포 리 </t>
  </si>
  <si>
    <t xml:space="preserve"> 화서면 </t>
  </si>
  <si>
    <t xml:space="preserve"> 이인 3리 </t>
  </si>
  <si>
    <t xml:space="preserve"> 하구 3리 </t>
  </si>
  <si>
    <t xml:space="preserve">  이 전 리  </t>
  </si>
  <si>
    <t>구 룡 리</t>
  </si>
  <si>
    <t xml:space="preserve"> 신봉 1리 </t>
  </si>
  <si>
    <t>이인 4리</t>
  </si>
  <si>
    <t xml:space="preserve"> 가정 1리 </t>
  </si>
  <si>
    <t xml:space="preserve">  울 곡 리  </t>
  </si>
  <si>
    <t>계 곡 리</t>
  </si>
  <si>
    <t xml:space="preserve"> 관     리 </t>
  </si>
  <si>
    <t xml:space="preserve"> 신봉 2리 </t>
  </si>
  <si>
    <t xml:space="preserve"> 대련 1리 </t>
  </si>
  <si>
    <t xml:space="preserve"> 가정 2리 </t>
  </si>
  <si>
    <t xml:space="preserve">  여배 1리  </t>
  </si>
  <si>
    <t xml:space="preserve"> 원 당 리 </t>
  </si>
  <si>
    <t xml:space="preserve"> 신봉 3리 </t>
  </si>
  <si>
    <t xml:space="preserve"> 대련 2리 </t>
  </si>
  <si>
    <t xml:space="preserve"> 가정 3리 </t>
  </si>
  <si>
    <t xml:space="preserve">  여배 2리  </t>
  </si>
  <si>
    <t>토 계 리</t>
  </si>
  <si>
    <t xml:space="preserve"> 내 포 리 </t>
  </si>
  <si>
    <t xml:space="preserve"> 상현 1리 </t>
  </si>
  <si>
    <t xml:space="preserve"> 대련 3리 </t>
  </si>
  <si>
    <t xml:space="preserve"> 남사 1리 </t>
  </si>
  <si>
    <t xml:space="preserve">  여배 3리  </t>
  </si>
  <si>
    <t>분 천 리</t>
  </si>
  <si>
    <t xml:space="preserve"> 반정 1리 </t>
  </si>
  <si>
    <t xml:space="preserve"> 상현 2리 </t>
  </si>
  <si>
    <t xml:space="preserve"> 신광면 </t>
  </si>
  <si>
    <t xml:space="preserve"> 남사 2리 </t>
  </si>
  <si>
    <t>의 촌 리</t>
  </si>
  <si>
    <t xml:space="preserve"> 반정 2리 </t>
  </si>
  <si>
    <t xml:space="preserve"> 달천 1리 </t>
  </si>
  <si>
    <t xml:space="preserve"> 냉수 1리 </t>
  </si>
  <si>
    <t xml:space="preserve"> 내태 1리 </t>
  </si>
  <si>
    <t xml:space="preserve">  신 옥 리  </t>
  </si>
  <si>
    <t>원 천 리</t>
  </si>
  <si>
    <t xml:space="preserve"> 반정 3리 </t>
  </si>
  <si>
    <t xml:space="preserve"> 달천 2리 </t>
  </si>
  <si>
    <t xml:space="preserve"> 냉수 2리 </t>
  </si>
  <si>
    <t xml:space="preserve"> 내태 2리 </t>
  </si>
  <si>
    <t xml:space="preserve">  유 촌 리 </t>
  </si>
  <si>
    <t>단 천 리</t>
  </si>
  <si>
    <t xml:space="preserve"> 송포 1리 </t>
  </si>
  <si>
    <t xml:space="preserve"> 상용 1리 </t>
  </si>
  <si>
    <t xml:space="preserve"> 흥곡 1리 </t>
  </si>
  <si>
    <t xml:space="preserve"> 무 과 리 </t>
  </si>
  <si>
    <t xml:space="preserve">  지 좌 리  </t>
  </si>
  <si>
    <t>가 송 리</t>
  </si>
  <si>
    <t xml:space="preserve"> 송포 2리 </t>
  </si>
  <si>
    <t xml:space="preserve"> 상용 2리 </t>
  </si>
  <si>
    <t xml:space="preserve"> 흥곡 2리 </t>
  </si>
  <si>
    <t xml:space="preserve"> 소현 1리 </t>
  </si>
  <si>
    <t xml:space="preserve">  사등 1리  </t>
  </si>
  <si>
    <t>태자 1리</t>
  </si>
  <si>
    <t xml:space="preserve"> 유 하 리 </t>
  </si>
  <si>
    <t xml:space="preserve"> 우각 1리 </t>
  </si>
  <si>
    <t xml:space="preserve"> 소현 2리 </t>
  </si>
  <si>
    <t xml:space="preserve">  사등 2리  </t>
  </si>
  <si>
    <t>태자 2리</t>
  </si>
  <si>
    <t xml:space="preserve"> 유상 1리 </t>
  </si>
  <si>
    <t xml:space="preserve"> 우각 2리 </t>
  </si>
  <si>
    <t xml:space="preserve">  월 곡 리  </t>
  </si>
  <si>
    <t>온혜 1리</t>
  </si>
  <si>
    <t xml:space="preserve"> 유상 2리 </t>
  </si>
  <si>
    <t xml:space="preserve"> 사산 1리 </t>
  </si>
  <si>
    <t xml:space="preserve"> 죽성 1리 </t>
  </si>
  <si>
    <t xml:space="preserve">  어전 1리  </t>
  </si>
  <si>
    <t>온혜 2리</t>
  </si>
  <si>
    <t xml:space="preserve"> 대창면 </t>
  </si>
  <si>
    <t xml:space="preserve"> 사산 2리 </t>
  </si>
  <si>
    <t xml:space="preserve"> 죽성 2리 </t>
  </si>
  <si>
    <t xml:space="preserve"> 나원 1리 </t>
  </si>
  <si>
    <t xml:space="preserve">  어전 2리  </t>
  </si>
  <si>
    <t>온혜 3리</t>
  </si>
  <si>
    <t xml:space="preserve"> 직 천 리 </t>
  </si>
  <si>
    <t xml:space="preserve"> 율 림 리 </t>
  </si>
  <si>
    <t xml:space="preserve"> 상읍 1리 </t>
  </si>
  <si>
    <t xml:space="preserve"> 나원 2리 </t>
  </si>
  <si>
    <t xml:space="preserve">  하 대 리  </t>
  </si>
  <si>
    <t>운 곡 리</t>
  </si>
  <si>
    <t xml:space="preserve"> 운천 1리 </t>
  </si>
  <si>
    <t xml:space="preserve"> 봉 촌 리 </t>
  </si>
  <si>
    <t xml:space="preserve"> 상읍 2리 </t>
  </si>
  <si>
    <t xml:space="preserve"> 나원 3리 </t>
  </si>
  <si>
    <t xml:space="preserve">  해 인 리  </t>
  </si>
  <si>
    <t>의일 1리</t>
  </si>
  <si>
    <t xml:space="preserve"> 운천 2리 </t>
  </si>
  <si>
    <t xml:space="preserve"> 지 산 리 </t>
  </si>
  <si>
    <t xml:space="preserve"> 토성 1리 </t>
  </si>
  <si>
    <t xml:space="preserve"> 나원 4리 </t>
  </si>
  <si>
    <t xml:space="preserve">  대야 1리  </t>
  </si>
  <si>
    <t>의일 2리</t>
  </si>
  <si>
    <t xml:space="preserve"> 용 전 리 </t>
  </si>
  <si>
    <t xml:space="preserve"> 상곡 1리 </t>
  </si>
  <si>
    <t xml:space="preserve"> 토성 2리 </t>
  </si>
  <si>
    <t xml:space="preserve"> 강동면 </t>
  </si>
  <si>
    <t xml:space="preserve">  대야 2리  </t>
  </si>
  <si>
    <t xml:space="preserve"> 어 방 리 </t>
  </si>
  <si>
    <t xml:space="preserve"> 상곡 2리 </t>
  </si>
  <si>
    <t xml:space="preserve"> 사정 1리 </t>
  </si>
  <si>
    <t xml:space="preserve"> 모서 1리 </t>
  </si>
  <si>
    <t xml:space="preserve">  파천 1리  </t>
  </si>
  <si>
    <t>서부 1리</t>
  </si>
  <si>
    <t xml:space="preserve"> 오길 1리 </t>
  </si>
  <si>
    <t xml:space="preserve"> 하송 1리 </t>
  </si>
  <si>
    <t xml:space="preserve"> 사정 2리 </t>
  </si>
  <si>
    <t xml:space="preserve"> 모서 2리 </t>
  </si>
  <si>
    <t xml:space="preserve">  파천 2리  </t>
  </si>
  <si>
    <t>서부 2리</t>
  </si>
  <si>
    <t xml:space="preserve"> 오길 2리 </t>
  </si>
  <si>
    <t xml:space="preserve"> 하송 2리 </t>
  </si>
  <si>
    <t xml:space="preserve"> 안덕 1리 </t>
  </si>
  <si>
    <t xml:space="preserve"> 호 명 리 </t>
  </si>
  <si>
    <t xml:space="preserve">  안 간 리  </t>
  </si>
  <si>
    <t>선 양 리</t>
  </si>
  <si>
    <t xml:space="preserve"> 용 호 리 </t>
  </si>
  <si>
    <t xml:space="preserve"> 안덕 2리 </t>
  </si>
  <si>
    <t xml:space="preserve"> 오금 1리 </t>
  </si>
  <si>
    <t xml:space="preserve">  두 산 리  </t>
  </si>
  <si>
    <t xml:space="preserve"> 신광 1리 </t>
  </si>
  <si>
    <t xml:space="preserve"> 용유 1리 </t>
  </si>
  <si>
    <t xml:space="preserve"> 만석 1리 </t>
  </si>
  <si>
    <t xml:space="preserve"> 오금 2리 </t>
  </si>
  <si>
    <t xml:space="preserve">  희곡 1리  </t>
  </si>
  <si>
    <t>신평 1리</t>
  </si>
  <si>
    <t xml:space="preserve"> 신광 2리 </t>
  </si>
  <si>
    <t xml:space="preserve"> 용유 2리 </t>
  </si>
  <si>
    <t xml:space="preserve"> 만석 2리 </t>
  </si>
  <si>
    <t xml:space="preserve"> 오금 3리 </t>
  </si>
  <si>
    <t xml:space="preserve">  희곡 2리  </t>
  </si>
  <si>
    <t>신평 2리</t>
  </si>
  <si>
    <t xml:space="preserve"> 조 곡 리 </t>
  </si>
  <si>
    <t xml:space="preserve"> 장암 1리 </t>
  </si>
  <si>
    <t xml:space="preserve"> 반 곡 리 </t>
  </si>
  <si>
    <t xml:space="preserve"> 오금 4리 </t>
  </si>
  <si>
    <t>갈 현 리</t>
  </si>
  <si>
    <t xml:space="preserve"> 구 지 리 </t>
  </si>
  <si>
    <t xml:space="preserve"> 장암 2리 </t>
  </si>
  <si>
    <t xml:space="preserve"> 기 일 리 </t>
  </si>
  <si>
    <t xml:space="preserve"> 왕신 1리 </t>
  </si>
  <si>
    <t xml:space="preserve">  연화 1리  </t>
  </si>
  <si>
    <t>매 정 리</t>
  </si>
  <si>
    <t xml:space="preserve"> 대 재 리 </t>
  </si>
  <si>
    <t xml:space="preserve"> 상오 1리 </t>
  </si>
  <si>
    <t xml:space="preserve"> 마 북 리 </t>
  </si>
  <si>
    <t xml:space="preserve"> 왕신 2리 </t>
  </si>
  <si>
    <t xml:space="preserve">  연화 2리  </t>
  </si>
  <si>
    <t>원천 1리</t>
  </si>
  <si>
    <t xml:space="preserve"> 사리 1리 </t>
  </si>
  <si>
    <t xml:space="preserve"> 상오 2리 </t>
  </si>
  <si>
    <t xml:space="preserve"> 호     리 </t>
  </si>
  <si>
    <t xml:space="preserve"> 왕신 3리 </t>
  </si>
  <si>
    <t xml:space="preserve">  덕산 1리  </t>
  </si>
  <si>
    <t>원천 2리</t>
  </si>
  <si>
    <t xml:space="preserve"> 사리 2리 </t>
  </si>
  <si>
    <t xml:space="preserve"> 입석 1리 </t>
  </si>
  <si>
    <t xml:space="preserve"> 청하면 </t>
  </si>
  <si>
    <t xml:space="preserve"> 국당 1리 </t>
  </si>
  <si>
    <t xml:space="preserve">  덕산 2리  </t>
  </si>
  <si>
    <t>사 천 리</t>
  </si>
  <si>
    <t xml:space="preserve"> 대창 1리 </t>
  </si>
  <si>
    <t xml:space="preserve"> 입석 2리 </t>
  </si>
  <si>
    <t xml:space="preserve"> 국당 2리 </t>
  </si>
  <si>
    <t xml:space="preserve">  외 감 리  </t>
  </si>
  <si>
    <t>녹 래 리</t>
  </si>
  <si>
    <t xml:space="preserve"> 대창 2리 </t>
  </si>
  <si>
    <t xml:space="preserve"> 중벌 1리 </t>
  </si>
  <si>
    <t xml:space="preserve"> 국당 3리 </t>
  </si>
  <si>
    <t xml:space="preserve">  내 감 리  </t>
  </si>
  <si>
    <t>죽 송 리</t>
  </si>
  <si>
    <t xml:space="preserve"> 강 회 리 </t>
  </si>
  <si>
    <t xml:space="preserve"> 중벌 2리 </t>
  </si>
  <si>
    <t xml:space="preserve"> 덕 천 리 </t>
  </si>
  <si>
    <t xml:space="preserve"> 유금 1리 </t>
  </si>
  <si>
    <t xml:space="preserve">  가 례 리  </t>
  </si>
  <si>
    <t>구 송 리</t>
  </si>
  <si>
    <t xml:space="preserve"> 병 암 리 </t>
  </si>
  <si>
    <t xml:space="preserve"> 운흥 1리 </t>
  </si>
  <si>
    <t xml:space="preserve"> 미 남 리 </t>
  </si>
  <si>
    <t xml:space="preserve"> 유금 2리 </t>
  </si>
  <si>
    <t xml:space="preserve">  조룡 1리  </t>
  </si>
  <si>
    <t>사 신 리</t>
  </si>
  <si>
    <t xml:space="preserve"> 운흥 2리 </t>
  </si>
  <si>
    <t xml:space="preserve"> 필화 1리 </t>
  </si>
  <si>
    <t xml:space="preserve"> 유금 3리 </t>
  </si>
  <si>
    <t xml:space="preserve">  조룡 2리  </t>
  </si>
  <si>
    <t xml:space="preserve"> 외서면 </t>
  </si>
  <si>
    <t xml:space="preserve"> 필화 2리 </t>
  </si>
  <si>
    <t xml:space="preserve"> 유금 4리 </t>
  </si>
  <si>
    <t xml:space="preserve">  추량 1리  </t>
  </si>
  <si>
    <t xml:space="preserve"> 연봉 1리 </t>
  </si>
  <si>
    <t xml:space="preserve"> 용두 1리 </t>
  </si>
  <si>
    <t xml:space="preserve"> 유금 5리 </t>
  </si>
  <si>
    <t xml:space="preserve">  추량 2리  </t>
  </si>
  <si>
    <t xml:space="preserve"> 연봉 2리 </t>
  </si>
  <si>
    <t xml:space="preserve"> 용두 2리 </t>
  </si>
  <si>
    <t xml:space="preserve"> 유금 6리 </t>
  </si>
  <si>
    <t xml:space="preserve">  관기 1리  </t>
  </si>
  <si>
    <t xml:space="preserve"> 관 동 리 </t>
  </si>
  <si>
    <t xml:space="preserve"> 월포 1리 </t>
  </si>
  <si>
    <t xml:space="preserve"> 인동 1리 </t>
  </si>
  <si>
    <t xml:space="preserve">  관기 2리  </t>
  </si>
  <si>
    <t xml:space="preserve"> 개 곡 리 </t>
  </si>
  <si>
    <t xml:space="preserve"> 월포 2리 </t>
  </si>
  <si>
    <t xml:space="preserve"> 인동 2리 </t>
  </si>
  <si>
    <t xml:space="preserve">  관기 3리  </t>
  </si>
  <si>
    <t xml:space="preserve"> 이 천 리 </t>
  </si>
  <si>
    <t xml:space="preserve"> 월포 3리 </t>
  </si>
  <si>
    <t xml:space="preserve"> 양 동 리 </t>
  </si>
  <si>
    <t xml:space="preserve">  화전 1리  </t>
  </si>
  <si>
    <t xml:space="preserve"> 봉강 1리 </t>
  </si>
  <si>
    <t xml:space="preserve"> 안계 1리 </t>
  </si>
  <si>
    <t xml:space="preserve">  화전 2리  </t>
  </si>
  <si>
    <t xml:space="preserve"> 봉강 2리 </t>
  </si>
  <si>
    <t xml:space="preserve"> 이 가 리 </t>
  </si>
  <si>
    <t xml:space="preserve"> 안계 2리 </t>
  </si>
  <si>
    <t xml:space="preserve">  문 의 리  </t>
  </si>
  <si>
    <t xml:space="preserve"> 백전 1리 </t>
  </si>
  <si>
    <t xml:space="preserve"> 청진 1리 </t>
  </si>
  <si>
    <t xml:space="preserve"> 다산 1리 </t>
  </si>
  <si>
    <t xml:space="preserve">  대   1리  </t>
  </si>
  <si>
    <t xml:space="preserve"> 백전 2리 </t>
  </si>
  <si>
    <t xml:space="preserve"> 청진 2리 </t>
  </si>
  <si>
    <t xml:space="preserve"> 다산 2리 </t>
  </si>
  <si>
    <t xml:space="preserve">  대   2리  </t>
  </si>
  <si>
    <t xml:space="preserve"> 청진 3리 </t>
  </si>
  <si>
    <t xml:space="preserve"> 단구 1리 </t>
  </si>
  <si>
    <t xml:space="preserve">  중산 1리  </t>
  </si>
  <si>
    <t xml:space="preserve"> 관 현 리 </t>
  </si>
  <si>
    <t xml:space="preserve"> 신 흥 리 </t>
  </si>
  <si>
    <t xml:space="preserve"> 단구 2리 </t>
  </si>
  <si>
    <t xml:space="preserve">  중산 2리  </t>
  </si>
  <si>
    <t xml:space="preserve"> 우산 1리 </t>
  </si>
  <si>
    <t xml:space="preserve"> 소 동 리 </t>
  </si>
  <si>
    <t xml:space="preserve"> 천북면 </t>
  </si>
  <si>
    <t xml:space="preserve"> 우산 2리 </t>
  </si>
  <si>
    <t xml:space="preserve"> 고현 1리 </t>
  </si>
  <si>
    <t xml:space="preserve"> 동산 1리 </t>
  </si>
  <si>
    <t xml:space="preserve">  황 황 리  </t>
  </si>
  <si>
    <t xml:space="preserve"> 이 촌 리 </t>
  </si>
  <si>
    <t xml:space="preserve"> 고현 2리 </t>
  </si>
  <si>
    <t xml:space="preserve"> 동산 2리 </t>
  </si>
  <si>
    <t xml:space="preserve">  부 항 리  </t>
  </si>
  <si>
    <t xml:space="preserve"> 대전 1리 </t>
  </si>
  <si>
    <t xml:space="preserve"> 하 대 리 </t>
  </si>
  <si>
    <t xml:space="preserve">  동 안 리  </t>
  </si>
  <si>
    <t xml:space="preserve"> 대전 2리 </t>
  </si>
  <si>
    <t xml:space="preserve"> 상 대 리 </t>
  </si>
  <si>
    <t xml:space="preserve">  황 정 리  </t>
  </si>
  <si>
    <t xml:space="preserve"> 대전 3리 </t>
  </si>
  <si>
    <t xml:space="preserve"> 서정 1리 </t>
  </si>
  <si>
    <t xml:space="preserve">  평 촌 리  </t>
  </si>
  <si>
    <t xml:space="preserve"> 예의 1리 </t>
  </si>
  <si>
    <t xml:space="preserve"> 서정 2리 </t>
  </si>
  <si>
    <t xml:space="preserve"> 신당 3리 </t>
  </si>
  <si>
    <t xml:space="preserve">  수 도 리  </t>
  </si>
  <si>
    <t xml:space="preserve"> 예의 2리 </t>
  </si>
  <si>
    <t xml:space="preserve"> 명안 1리 </t>
  </si>
  <si>
    <t xml:space="preserve"> 모아 1리 </t>
  </si>
  <si>
    <t xml:space="preserve">  유성 1리  </t>
  </si>
  <si>
    <t xml:space="preserve"> 은척면 </t>
  </si>
  <si>
    <t xml:space="preserve"> 명안 2리 </t>
  </si>
  <si>
    <t xml:space="preserve"> 모아 2리 </t>
  </si>
  <si>
    <t xml:space="preserve">  유성 2리  </t>
  </si>
  <si>
    <t xml:space="preserve"> 봉 중 리 </t>
  </si>
  <si>
    <t xml:space="preserve"> 유 계 리 </t>
  </si>
  <si>
    <t xml:space="preserve"> 오 야 리 </t>
  </si>
  <si>
    <t xml:space="preserve">  금 곡 리  </t>
  </si>
  <si>
    <t xml:space="preserve"> 봉상 1리 </t>
  </si>
  <si>
    <t xml:space="preserve"> 청 계 리 </t>
  </si>
  <si>
    <t xml:space="preserve"> 물천 1리 </t>
  </si>
  <si>
    <t xml:space="preserve">  장 전 리  </t>
  </si>
  <si>
    <t xml:space="preserve"> 봉상 2리 </t>
  </si>
  <si>
    <t xml:space="preserve"> 송라면 </t>
  </si>
  <si>
    <t xml:space="preserve"> 물천 2리 </t>
  </si>
  <si>
    <t xml:space="preserve">  황 점 리  </t>
  </si>
  <si>
    <t xml:space="preserve"> 우기 1리 </t>
  </si>
  <si>
    <t xml:space="preserve"> 상송 1리 </t>
  </si>
  <si>
    <t xml:space="preserve"> 우기 2리 </t>
  </si>
  <si>
    <t xml:space="preserve"> 상송 2리 </t>
  </si>
  <si>
    <t xml:space="preserve"> 남곡 1리 </t>
  </si>
  <si>
    <t xml:space="preserve"> 남곡 2리 </t>
  </si>
  <si>
    <t xml:space="preserve"> 문암 1리 </t>
  </si>
  <si>
    <t xml:space="preserve"> 증산 1리 </t>
  </si>
  <si>
    <t xml:space="preserve"> 문암 2리 </t>
  </si>
  <si>
    <t xml:space="preserve"> 증산 2리 </t>
  </si>
  <si>
    <t xml:space="preserve"> 두곡 1리 </t>
  </si>
  <si>
    <t xml:space="preserve"> 증산 3리 </t>
  </si>
  <si>
    <t xml:space="preserve"> 두곡 2리 </t>
  </si>
  <si>
    <t xml:space="preserve"> 광천 1리 </t>
  </si>
  <si>
    <t xml:space="preserve"> 광천 2리 </t>
  </si>
  <si>
    <t xml:space="preserve"> 광천 3리 </t>
  </si>
  <si>
    <t xml:space="preserve"> 무릉 1리 </t>
  </si>
  <si>
    <t xml:space="preserve"> 조 사 리 </t>
  </si>
  <si>
    <t xml:space="preserve"> 무릉 2리 </t>
  </si>
  <si>
    <t xml:space="preserve"> 방석 1리 </t>
  </si>
  <si>
    <t xml:space="preserve"> 황령 1리 </t>
  </si>
  <si>
    <t xml:space="preserve"> 방석 2리 </t>
  </si>
  <si>
    <t xml:space="preserve"> 황령 2리 </t>
  </si>
  <si>
    <t xml:space="preserve"> 화진 1리 </t>
  </si>
  <si>
    <t xml:space="preserve"> 황령 3리 </t>
  </si>
  <si>
    <t xml:space="preserve"> 화진 2리 </t>
  </si>
  <si>
    <t xml:space="preserve"> 하흘 1리 </t>
  </si>
  <si>
    <t xml:space="preserve"> 화진 3리 </t>
  </si>
  <si>
    <t xml:space="preserve"> 하흘 2리 </t>
  </si>
  <si>
    <t xml:space="preserve"> 공검면 </t>
  </si>
  <si>
    <t xml:space="preserve"> 부곡 1리 </t>
  </si>
  <si>
    <t xml:space="preserve"> 지경 1리 </t>
  </si>
  <si>
    <t xml:space="preserve"> 부곡 2리 </t>
  </si>
  <si>
    <t xml:space="preserve"> 지경 2리 </t>
  </si>
  <si>
    <t xml:space="preserve"> 동막 1리 </t>
  </si>
  <si>
    <t xml:space="preserve"> 지경 3리 </t>
  </si>
  <si>
    <t xml:space="preserve"> 동막 2리 </t>
  </si>
  <si>
    <t xml:space="preserve"> 기계면 </t>
  </si>
  <si>
    <t xml:space="preserve"> 현내 1리 </t>
  </si>
  <si>
    <t xml:space="preserve"> 오태 1리 </t>
  </si>
  <si>
    <t xml:space="preserve"> 현내 2리 </t>
  </si>
  <si>
    <t xml:space="preserve"> 오태 2리 </t>
  </si>
  <si>
    <t xml:space="preserve"> 지가 1리 </t>
  </si>
  <si>
    <t xml:space="preserve"> 양정 1리 </t>
  </si>
  <si>
    <t xml:space="preserve"> 지가 2리 </t>
  </si>
  <si>
    <t xml:space="preserve"> 양정 2리 </t>
  </si>
  <si>
    <t xml:space="preserve"> 봉계 1리 </t>
  </si>
  <si>
    <t xml:space="preserve"> 화 동 리 </t>
  </si>
  <si>
    <t xml:space="preserve"> 봉계 2리 </t>
  </si>
  <si>
    <t xml:space="preserve"> 역 곡 리 </t>
  </si>
  <si>
    <t xml:space="preserve"> 문 성 리 </t>
  </si>
  <si>
    <t xml:space="preserve"> 예주 1리 </t>
  </si>
  <si>
    <t xml:space="preserve"> 학 야 리 </t>
  </si>
  <si>
    <t xml:space="preserve"> 예주 2리 </t>
  </si>
  <si>
    <t xml:space="preserve"> 성계 1리 </t>
  </si>
  <si>
    <t xml:space="preserve"> 지평 1리 </t>
  </si>
  <si>
    <t xml:space="preserve"> 성계 2리 </t>
  </si>
  <si>
    <t xml:space="preserve"> 지평 2리 </t>
  </si>
  <si>
    <t xml:space="preserve"> 내단 1리 </t>
  </si>
  <si>
    <t xml:space="preserve"> 중소 1리 </t>
  </si>
  <si>
    <t xml:space="preserve"> 내단 2리 </t>
  </si>
  <si>
    <t xml:space="preserve"> 중소 2리 </t>
  </si>
  <si>
    <t xml:space="preserve"> 내단 3리 </t>
  </si>
  <si>
    <t xml:space="preserve"> 이안면 </t>
  </si>
  <si>
    <t xml:space="preserve"> 화 대 리 </t>
  </si>
  <si>
    <t xml:space="preserve"> 양범 1리 </t>
  </si>
  <si>
    <t xml:space="preserve"> 화 봉 리 </t>
  </si>
  <si>
    <t xml:space="preserve"> 양범 2리 </t>
  </si>
  <si>
    <t xml:space="preserve"> 계 전 리 </t>
  </si>
  <si>
    <t xml:space="preserve"> 양범 3리 </t>
  </si>
  <si>
    <t xml:space="preserve"> 미 현 리 </t>
  </si>
  <si>
    <t xml:space="preserve"> 문창 1리 </t>
  </si>
  <si>
    <t xml:space="preserve"> 인 비 리 </t>
  </si>
  <si>
    <t xml:space="preserve"> 문창 2리 </t>
  </si>
  <si>
    <t xml:space="preserve"> 안룡 1리 </t>
  </si>
  <si>
    <t xml:space="preserve"> 가안 1리 </t>
  </si>
  <si>
    <t xml:space="preserve"> 안룡 2리 </t>
  </si>
  <si>
    <t xml:space="preserve"> 가안 2리 </t>
  </si>
  <si>
    <t xml:space="preserve"> 구 미 리 </t>
  </si>
  <si>
    <t xml:space="preserve"> 남 계 리 </t>
  </si>
  <si>
    <t xml:space="preserve"> 대 현 리 </t>
  </si>
  <si>
    <t xml:space="preserve">  죽장면  </t>
  </si>
  <si>
    <t xml:space="preserve"> 아천 1리 </t>
  </si>
  <si>
    <t xml:space="preserve">  상옥 1리  </t>
  </si>
  <si>
    <t xml:space="preserve"> 아천 2리 </t>
  </si>
  <si>
    <t xml:space="preserve">  상옥 2리  </t>
  </si>
  <si>
    <t xml:space="preserve">  하 옥 리  </t>
  </si>
  <si>
    <t xml:space="preserve">  가 사 리  </t>
  </si>
  <si>
    <t xml:space="preserve"> 흑암 1리 </t>
  </si>
  <si>
    <t xml:space="preserve">  매현 1리  </t>
  </si>
  <si>
    <t xml:space="preserve"> 흑암 2리 </t>
  </si>
  <si>
    <t xml:space="preserve">  매현 2리  </t>
  </si>
  <si>
    <t xml:space="preserve"> 소암 1리 </t>
  </si>
  <si>
    <t xml:space="preserve">  침 곡 리  </t>
  </si>
  <si>
    <t xml:space="preserve"> 소암 2리 </t>
  </si>
  <si>
    <t xml:space="preserve">  입암 1리  </t>
  </si>
  <si>
    <t xml:space="preserve"> 여물 1리 </t>
  </si>
  <si>
    <t xml:space="preserve">  입암 2리  </t>
  </si>
  <si>
    <t xml:space="preserve"> 여물 2리 </t>
  </si>
  <si>
    <t xml:space="preserve">  일 광 리  </t>
  </si>
  <si>
    <t xml:space="preserve"> 가 장 리 </t>
  </si>
  <si>
    <t xml:space="preserve">  지 동 리  </t>
  </si>
  <si>
    <t xml:space="preserve"> 이안 1리 </t>
  </si>
  <si>
    <t xml:space="preserve">  정 자 리  </t>
  </si>
  <si>
    <t xml:space="preserve"> 이안 2리 </t>
  </si>
  <si>
    <t xml:space="preserve">  감 곡 리  </t>
  </si>
  <si>
    <t xml:space="preserve">  상 사 리  </t>
  </si>
  <si>
    <t xml:space="preserve"> 동관 1리 </t>
  </si>
  <si>
    <t xml:space="preserve">  하 사 리  </t>
  </si>
  <si>
    <t xml:space="preserve"> 동관 2리 </t>
  </si>
  <si>
    <t xml:space="preserve">  석 계 리  </t>
  </si>
  <si>
    <t xml:space="preserve"> 평온 1리 </t>
  </si>
  <si>
    <t xml:space="preserve">  합덕 1리  </t>
  </si>
  <si>
    <t xml:space="preserve"> 평온 2리 </t>
  </si>
  <si>
    <t xml:space="preserve">  합덕 2리  </t>
  </si>
  <si>
    <t xml:space="preserve"> 임 곡 리 </t>
  </si>
  <si>
    <t xml:space="preserve">  월 평 리  </t>
  </si>
  <si>
    <t xml:space="preserve"> 중눌 1리 </t>
  </si>
  <si>
    <t xml:space="preserve">  방 흥 리  </t>
  </si>
  <si>
    <t xml:space="preserve"> 중눌 2리 </t>
  </si>
  <si>
    <t xml:space="preserve">  현 내 리  </t>
  </si>
  <si>
    <t xml:space="preserve"> 소곡 1리 </t>
  </si>
  <si>
    <t xml:space="preserve">  봉 계 리  </t>
  </si>
  <si>
    <t xml:space="preserve"> 소곡 2리 </t>
  </si>
  <si>
    <t xml:space="preserve">  두 마 리  </t>
  </si>
  <si>
    <t xml:space="preserve"> 기북면 </t>
  </si>
  <si>
    <t xml:space="preserve"> 관 천 리 </t>
  </si>
  <si>
    <t xml:space="preserve"> 율산 1리 </t>
  </si>
  <si>
    <t xml:space="preserve"> 율산 2리 </t>
  </si>
  <si>
    <t xml:space="preserve"> 용기 1리 </t>
  </si>
  <si>
    <t xml:space="preserve"> 용기 2리 </t>
  </si>
  <si>
    <t xml:space="preserve"> 오덕 1리 </t>
  </si>
  <si>
    <t xml:space="preserve"> 오덕 2리 </t>
  </si>
  <si>
    <t xml:space="preserve"> 탑정 1리 </t>
  </si>
  <si>
    <t xml:space="preserve"> 탑정 2리 </t>
  </si>
  <si>
    <t xml:space="preserve"> 성 법 리 </t>
  </si>
  <si>
    <t>1-3. 리별 세대 및 인구 현황(외국인 제외)</t>
    <phoneticPr fontId="56" type="noConversion"/>
  </si>
  <si>
    <r>
      <t>(</t>
    </r>
    <r>
      <rPr>
        <b/>
        <sz val="9"/>
        <color indexed="56"/>
        <rFont val="돋움"/>
        <family val="3"/>
        <charset val="129"/>
      </rPr>
      <t>단위 : 명, 세대)</t>
    </r>
    <phoneticPr fontId="56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</si>
  <si>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</si>
  <si>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</si>
  <si>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</si>
  <si>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</si>
  <si>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</si>
  <si>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</si>
  <si>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</si>
  <si>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</si>
  <si>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</si>
  <si>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</si>
  <si>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</si>
  <si>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</si>
  <si>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행정구역</t>
    <phoneticPr fontId="4" type="noConversion"/>
  </si>
  <si>
    <t>계</t>
    <phoneticPr fontId="4" type="noConversion"/>
  </si>
  <si>
    <t xml:space="preserve"> 군위읍 </t>
  </si>
  <si>
    <t xml:space="preserve"> 의성읍 </t>
  </si>
  <si>
    <t xml:space="preserve"> 청송읍 </t>
  </si>
  <si>
    <t xml:space="preserve"> 영양읍 </t>
  </si>
  <si>
    <t xml:space="preserve"> 영덕읍 </t>
  </si>
  <si>
    <t xml:space="preserve"> 화양읍 </t>
  </si>
  <si>
    <t xml:space="preserve"> 성주읍 </t>
  </si>
  <si>
    <t xml:space="preserve"> 왜관읍 </t>
  </si>
  <si>
    <t xml:space="preserve">  예천읍  </t>
  </si>
  <si>
    <t xml:space="preserve"> 봉화읍 </t>
  </si>
  <si>
    <t xml:space="preserve"> 울진읍 </t>
  </si>
  <si>
    <t xml:space="preserve"> 울릉읍 </t>
  </si>
  <si>
    <t xml:space="preserve"> 후죽 1리 </t>
  </si>
  <si>
    <t xml:space="preserve"> 월막 1리 </t>
  </si>
  <si>
    <t xml:space="preserve"> 동 상 리 </t>
  </si>
  <si>
    <t xml:space="preserve"> 쾌빈 1리 </t>
  </si>
  <si>
    <t xml:space="preserve"> 경산 1리 </t>
  </si>
  <si>
    <t xml:space="preserve"> 왜관 1리 </t>
  </si>
  <si>
    <t xml:space="preserve">  노 하 리  </t>
  </si>
  <si>
    <t xml:space="preserve"> 내성 1리 </t>
  </si>
  <si>
    <t xml:space="preserve"> 도동 1리 </t>
  </si>
  <si>
    <t xml:space="preserve"> 후죽 2리 </t>
  </si>
  <si>
    <t xml:space="preserve"> 월막 2리 </t>
  </si>
  <si>
    <t xml:space="preserve"> 화개 1리 </t>
  </si>
  <si>
    <t xml:space="preserve"> 서상 1리 </t>
  </si>
  <si>
    <t xml:space="preserve"> 쾌빈 2리 </t>
  </si>
  <si>
    <t xml:space="preserve"> 경산 2리 </t>
  </si>
  <si>
    <t xml:space="preserve"> 왜관 2리 </t>
  </si>
  <si>
    <t xml:space="preserve">  노 상 리  </t>
  </si>
  <si>
    <t xml:space="preserve"> 내성 2리 </t>
  </si>
  <si>
    <t xml:space="preserve"> 도동 2리 </t>
  </si>
  <si>
    <t xml:space="preserve"> 후죽 3리 </t>
  </si>
  <si>
    <t xml:space="preserve"> 덕     리 </t>
  </si>
  <si>
    <t xml:space="preserve"> 화개 2리 </t>
  </si>
  <si>
    <t xml:space="preserve"> 서상 2리 </t>
  </si>
  <si>
    <t xml:space="preserve"> 쾌빈 3리 </t>
  </si>
  <si>
    <t xml:space="preserve"> 경산 3리 </t>
  </si>
  <si>
    <t xml:space="preserve"> 왜관 3리 </t>
  </si>
  <si>
    <t xml:space="preserve">  백전 1리  </t>
  </si>
  <si>
    <t xml:space="preserve"> 내성 3리 </t>
  </si>
  <si>
    <t xml:space="preserve"> 도동 3리 </t>
  </si>
  <si>
    <t xml:space="preserve"> 후죽 4리 </t>
  </si>
  <si>
    <t xml:space="preserve"> 금곡 1리 </t>
  </si>
  <si>
    <t xml:space="preserve"> 남석 1리 </t>
  </si>
  <si>
    <t xml:space="preserve"> 신 봉 리 </t>
  </si>
  <si>
    <t>쾌빈 4리</t>
  </si>
  <si>
    <t xml:space="preserve"> 경산 4리 </t>
  </si>
  <si>
    <t xml:space="preserve"> 왜관 4리 </t>
  </si>
  <si>
    <t xml:space="preserve">  백전 2리  </t>
  </si>
  <si>
    <t xml:space="preserve"> 내성 4리 </t>
  </si>
  <si>
    <t xml:space="preserve"> 읍내 4리 </t>
  </si>
  <si>
    <t xml:space="preserve"> 저동 1리 </t>
  </si>
  <si>
    <t xml:space="preserve"> 중리 1리 </t>
  </si>
  <si>
    <t xml:space="preserve"> 금곡 2리 </t>
  </si>
  <si>
    <t xml:space="preserve"> 남석 2리 </t>
  </si>
  <si>
    <t xml:space="preserve"> 고아 1리 </t>
  </si>
  <si>
    <t xml:space="preserve"> 경산 5리 </t>
  </si>
  <si>
    <t xml:space="preserve"> 왜관 5리 </t>
  </si>
  <si>
    <t xml:space="preserve">  동본 1리  </t>
  </si>
  <si>
    <t xml:space="preserve"> 내성 5리</t>
  </si>
  <si>
    <t xml:space="preserve"> 읍내 5리 </t>
  </si>
  <si>
    <t xml:space="preserve"> 저동 2리 </t>
  </si>
  <si>
    <t xml:space="preserve"> 금구 1리 </t>
  </si>
  <si>
    <t xml:space="preserve"> 중리 2리 </t>
  </si>
  <si>
    <t xml:space="preserve"> 금곡 3리 </t>
  </si>
  <si>
    <t xml:space="preserve"> 서부 4리 </t>
  </si>
  <si>
    <t xml:space="preserve"> 남석 3리 </t>
  </si>
  <si>
    <t xml:space="preserve"> 동 천 리 </t>
  </si>
  <si>
    <t xml:space="preserve"> 고아 2리 </t>
  </si>
  <si>
    <t xml:space="preserve"> 경산 6리 </t>
  </si>
  <si>
    <t xml:space="preserve"> 왜관 6리 </t>
  </si>
  <si>
    <t xml:space="preserve">  동본 2리  </t>
  </si>
  <si>
    <t xml:space="preserve"> 삼계 1리 </t>
  </si>
  <si>
    <t xml:space="preserve"> 읍남 1리 </t>
  </si>
  <si>
    <t xml:space="preserve"> 저동 3리 </t>
  </si>
  <si>
    <t xml:space="preserve"> 금구 2리 </t>
  </si>
  <si>
    <t xml:space="preserve"> 중리 3리 </t>
  </si>
  <si>
    <t xml:space="preserve"> 청 운 리 </t>
  </si>
  <si>
    <t xml:space="preserve"> 황 용 리 </t>
  </si>
  <si>
    <t xml:space="preserve"> 합천 1리 </t>
  </si>
  <si>
    <t xml:space="preserve"> 헌 문 리 </t>
  </si>
  <si>
    <t xml:space="preserve"> 경산 7리 </t>
  </si>
  <si>
    <t xml:space="preserve"> 왜관 7리 </t>
  </si>
  <si>
    <t xml:space="preserve">  남본 1리  </t>
  </si>
  <si>
    <t xml:space="preserve"> 삼계 2리 </t>
  </si>
  <si>
    <t xml:space="preserve"> 읍남 2리 </t>
  </si>
  <si>
    <t xml:space="preserve"> 사동 1리 </t>
  </si>
  <si>
    <t xml:space="preserve"> 무성 1리 </t>
  </si>
  <si>
    <t xml:space="preserve"> 상리 1리 </t>
  </si>
  <si>
    <t xml:space="preserve"> 송 생 리 </t>
  </si>
  <si>
    <t xml:space="preserve"> 현   1리 </t>
  </si>
  <si>
    <t xml:space="preserve"> 합천 2리 </t>
  </si>
  <si>
    <t xml:space="preserve"> 장 기 리 </t>
  </si>
  <si>
    <t xml:space="preserve"> 경산 8리 </t>
  </si>
  <si>
    <t xml:space="preserve"> 왜관 8리 </t>
  </si>
  <si>
    <t xml:space="preserve">  남본 2리  </t>
  </si>
  <si>
    <t xml:space="preserve"> 읍남 3리 </t>
  </si>
  <si>
    <t xml:space="preserve"> 사동 2리 </t>
  </si>
  <si>
    <t xml:space="preserve"> 무성 2리 </t>
  </si>
  <si>
    <t xml:space="preserve"> 상리 2리 </t>
  </si>
  <si>
    <t xml:space="preserve"> 교     리 </t>
  </si>
  <si>
    <t xml:space="preserve"> 현   2리 </t>
  </si>
  <si>
    <t xml:space="preserve"> 천 전 리 </t>
  </si>
  <si>
    <t xml:space="preserve"> 범곡 1리 </t>
  </si>
  <si>
    <t xml:space="preserve"> 연조 1리 </t>
  </si>
  <si>
    <t xml:space="preserve"> 대흥 1리 </t>
  </si>
  <si>
    <t xml:space="preserve"> 왜관 9리 </t>
  </si>
  <si>
    <t xml:space="preserve">  서본 1리  </t>
  </si>
  <si>
    <t xml:space="preserve"> 읍남 4리 </t>
  </si>
  <si>
    <t xml:space="preserve"> 사동 3리 </t>
  </si>
  <si>
    <t xml:space="preserve"> 무성 3리 </t>
  </si>
  <si>
    <t xml:space="preserve"> 거 대 리 </t>
  </si>
  <si>
    <t xml:space="preserve"> 현   3리 </t>
  </si>
  <si>
    <t xml:space="preserve"> 남산 1리 </t>
  </si>
  <si>
    <t xml:space="preserve"> 범곡 2리 </t>
  </si>
  <si>
    <t xml:space="preserve"> 연조 2리 </t>
  </si>
  <si>
    <t xml:space="preserve"> 대흥 2리 </t>
  </si>
  <si>
    <t xml:space="preserve"> 왜관10리 </t>
  </si>
  <si>
    <t xml:space="preserve">  서본 2리  </t>
  </si>
  <si>
    <t xml:space="preserve"> 유곡 3리 </t>
  </si>
  <si>
    <t xml:space="preserve"> 연지 1리 </t>
  </si>
  <si>
    <t xml:space="preserve"> 독 도 리 </t>
  </si>
  <si>
    <t xml:space="preserve"> 수서 1리 </t>
  </si>
  <si>
    <t xml:space="preserve"> 월외 1리 </t>
  </si>
  <si>
    <t xml:space="preserve"> 전 곡 리 </t>
  </si>
  <si>
    <t xml:space="preserve"> 남산 2리 </t>
  </si>
  <si>
    <t xml:space="preserve"> 송 북 리 </t>
  </si>
  <si>
    <t xml:space="preserve"> 연조 3리 </t>
  </si>
  <si>
    <t xml:space="preserve"> 대흥 3리 </t>
  </si>
  <si>
    <t xml:space="preserve"> 왜관11리 </t>
  </si>
  <si>
    <t xml:space="preserve">  대심 1리  </t>
  </si>
  <si>
    <t xml:space="preserve"> 거촌 1리 </t>
  </si>
  <si>
    <t xml:space="preserve"> 연지 2리 </t>
  </si>
  <si>
    <t xml:space="preserve"> 수서 2리 </t>
  </si>
  <si>
    <t xml:space="preserve"> 월외 2리 </t>
  </si>
  <si>
    <t xml:space="preserve"> 감천 1리 </t>
  </si>
  <si>
    <t xml:space="preserve"> 눌 미 리 </t>
  </si>
  <si>
    <t xml:space="preserve"> 대황 1리 </t>
  </si>
  <si>
    <t xml:space="preserve"> 왜관12리 </t>
  </si>
  <si>
    <t xml:space="preserve">  대심 2리  </t>
  </si>
  <si>
    <t xml:space="preserve"> 거촌 2리 </t>
  </si>
  <si>
    <t xml:space="preserve"> 연지 3리 </t>
  </si>
  <si>
    <t xml:space="preserve"> 남양 1리 </t>
  </si>
  <si>
    <t xml:space="preserve"> 사직 1리 </t>
  </si>
  <si>
    <t xml:space="preserve"> 도동 4리 </t>
  </si>
  <si>
    <t xml:space="preserve"> 감천 2리 </t>
  </si>
  <si>
    <t xml:space="preserve"> 화수 1리 </t>
  </si>
  <si>
    <t xml:space="preserve"> 고 평 리 </t>
  </si>
  <si>
    <t xml:space="preserve"> 대황 2리 </t>
  </si>
  <si>
    <t xml:space="preserve"> 왜관13리 </t>
  </si>
  <si>
    <t xml:space="preserve">  대심 3리  </t>
  </si>
  <si>
    <t xml:space="preserve"> 거촌 3리 </t>
  </si>
  <si>
    <t xml:space="preserve"> 온양 1리 </t>
  </si>
  <si>
    <t xml:space="preserve"> 남양 2리 </t>
  </si>
  <si>
    <t xml:space="preserve"> 사직 2리 </t>
  </si>
  <si>
    <t xml:space="preserve"> 도 서 리 </t>
  </si>
  <si>
    <t xml:space="preserve"> 삼지 1리 </t>
  </si>
  <si>
    <t xml:space="preserve"> 화수 2리 </t>
  </si>
  <si>
    <t xml:space="preserve"> 소 라 리 </t>
  </si>
  <si>
    <t xml:space="preserve"> 지산 3리 </t>
  </si>
  <si>
    <t xml:space="preserve"> 대황 3리 </t>
  </si>
  <si>
    <t xml:space="preserve"> 왜관14리 </t>
  </si>
  <si>
    <t xml:space="preserve">  석 정 리  </t>
  </si>
  <si>
    <t xml:space="preserve"> 석평 1리 </t>
  </si>
  <si>
    <t xml:space="preserve"> 온양 2리 </t>
  </si>
  <si>
    <t xml:space="preserve"> 남양 3리 </t>
  </si>
  <si>
    <t xml:space="preserve"> 내량 1리 </t>
  </si>
  <si>
    <t xml:space="preserve"> 치선 1리 </t>
  </si>
  <si>
    <t xml:space="preserve"> 삼지 2리 </t>
  </si>
  <si>
    <t xml:space="preserve"> 삼 계 리 </t>
  </si>
  <si>
    <t xml:space="preserve"> 유등 1리 </t>
  </si>
  <si>
    <t xml:space="preserve"> 본관 1리 </t>
  </si>
  <si>
    <t xml:space="preserve"> 성산 1리 </t>
  </si>
  <si>
    <t xml:space="preserve"> 왜관15리 </t>
  </si>
  <si>
    <t xml:space="preserve">  지 내 리  </t>
  </si>
  <si>
    <t xml:space="preserve"> 석평 2리 </t>
  </si>
  <si>
    <t xml:space="preserve"> 명도 1리 </t>
  </si>
  <si>
    <t xml:space="preserve"> 남서 1리 </t>
  </si>
  <si>
    <t xml:space="preserve"> 내량 2리 </t>
  </si>
  <si>
    <t xml:space="preserve"> 치선 2리 </t>
  </si>
  <si>
    <t xml:space="preserve"> 상 평 리 </t>
  </si>
  <si>
    <t xml:space="preserve"> 하 원 리 </t>
  </si>
  <si>
    <t xml:space="preserve"> 매정 1리 </t>
  </si>
  <si>
    <t xml:space="preserve"> 유등 2리 </t>
  </si>
  <si>
    <t xml:space="preserve"> 본관 2리 </t>
  </si>
  <si>
    <t xml:space="preserve"> 성산 2리 </t>
  </si>
  <si>
    <t xml:space="preserve"> 왜관16리 </t>
  </si>
  <si>
    <t xml:space="preserve">  상     리  </t>
  </si>
  <si>
    <t xml:space="preserve"> 석평 3리 </t>
  </si>
  <si>
    <t xml:space="preserve"> 명도 2리 </t>
  </si>
  <si>
    <t xml:space="preserve"> 남서 2리 </t>
  </si>
  <si>
    <t xml:space="preserve"> 외량 1리 </t>
  </si>
  <si>
    <t xml:space="preserve"> 지     리 </t>
  </si>
  <si>
    <t xml:space="preserve"> 상원 1리 </t>
  </si>
  <si>
    <t xml:space="preserve"> 매정 2리 </t>
  </si>
  <si>
    <t xml:space="preserve"> 유등 3리 </t>
  </si>
  <si>
    <t xml:space="preserve"> 중화 1리 </t>
  </si>
  <si>
    <t xml:space="preserve"> 성산 3리 </t>
  </si>
  <si>
    <t xml:space="preserve"> 왜관17리 </t>
  </si>
  <si>
    <t xml:space="preserve">  왕신 1리  </t>
  </si>
  <si>
    <t xml:space="preserve"> 해저 1리 </t>
  </si>
  <si>
    <t xml:space="preserve"> 고성 1리 </t>
  </si>
  <si>
    <t xml:space="preserve"> 태하 1리 </t>
  </si>
  <si>
    <t xml:space="preserve"> 외량 2리 </t>
  </si>
  <si>
    <t xml:space="preserve"> 하 의 리 </t>
  </si>
  <si>
    <t xml:space="preserve"> 상원 2리 </t>
  </si>
  <si>
    <t xml:space="preserve"> 매정 3리 </t>
  </si>
  <si>
    <t xml:space="preserve"> 토평 1리 </t>
  </si>
  <si>
    <t xml:space="preserve"> 중화 2리 </t>
  </si>
  <si>
    <t xml:space="preserve"> 성산 4리 </t>
  </si>
  <si>
    <t xml:space="preserve"> 왜관18리 </t>
  </si>
  <si>
    <t xml:space="preserve">  왕신 2리  </t>
  </si>
  <si>
    <t xml:space="preserve"> 해저 2리 </t>
  </si>
  <si>
    <t xml:space="preserve"> 고성 2리 </t>
  </si>
  <si>
    <t xml:space="preserve"> 태하 2리 </t>
  </si>
  <si>
    <t xml:space="preserve"> 외량 3리 </t>
  </si>
  <si>
    <t xml:space="preserve"> 비봉 1리 </t>
  </si>
  <si>
    <t xml:space="preserve"> 상 의 리 </t>
  </si>
  <si>
    <t xml:space="preserve"> 상원 3리 </t>
  </si>
  <si>
    <t xml:space="preserve"> 토평 2리 </t>
  </si>
  <si>
    <t xml:space="preserve"> 저 전 리 </t>
  </si>
  <si>
    <t xml:space="preserve"> 성산 5리 </t>
  </si>
  <si>
    <t xml:space="preserve"> 왜관19리 </t>
  </si>
  <si>
    <t xml:space="preserve">  청복 1리  </t>
  </si>
  <si>
    <t xml:space="preserve"> 해저 3리 </t>
  </si>
  <si>
    <t xml:space="preserve"> 고성 3리 </t>
  </si>
  <si>
    <t xml:space="preserve"> 북  면 </t>
  </si>
  <si>
    <t xml:space="preserve"> 비봉 2리 </t>
  </si>
  <si>
    <t xml:space="preserve"> 부일 1리 </t>
  </si>
  <si>
    <t xml:space="preserve"> 무 학 리 </t>
  </si>
  <si>
    <t xml:space="preserve"> 노 물 리 </t>
  </si>
  <si>
    <t xml:space="preserve"> 토평 3리 </t>
  </si>
  <si>
    <t xml:space="preserve"> 내 상 리 </t>
  </si>
  <si>
    <t xml:space="preserve"> 성산 6리 </t>
  </si>
  <si>
    <t xml:space="preserve"> 왜관20리 </t>
  </si>
  <si>
    <t xml:space="preserve">  청복 2리  </t>
  </si>
  <si>
    <t xml:space="preserve"> 적덕 1리 </t>
  </si>
  <si>
    <t xml:space="preserve"> 호월 1리 </t>
  </si>
  <si>
    <t xml:space="preserve"> 천부 1리 </t>
  </si>
  <si>
    <t xml:space="preserve"> 팔성 1리 </t>
  </si>
  <si>
    <t xml:space="preserve"> 부일 2리 </t>
  </si>
  <si>
    <t xml:space="preserve"> 오 보 리 </t>
  </si>
  <si>
    <t xml:space="preserve"> 진라 1리 </t>
  </si>
  <si>
    <t xml:space="preserve"> 신     리 </t>
  </si>
  <si>
    <t xml:space="preserve"> 삼산 1리 </t>
  </si>
  <si>
    <t xml:space="preserve">  고평 1리  </t>
  </si>
  <si>
    <t xml:space="preserve"> 적덕 2리 </t>
  </si>
  <si>
    <t xml:space="preserve"> 호월 2리 </t>
  </si>
  <si>
    <t xml:space="preserve"> 천부 2리 </t>
  </si>
  <si>
    <t xml:space="preserve"> 삽 령 리 </t>
  </si>
  <si>
    <t xml:space="preserve"> 팔성 2리 </t>
  </si>
  <si>
    <t xml:space="preserve"> 신점 1리 </t>
  </si>
  <si>
    <t xml:space="preserve"> 대 탄 리 </t>
  </si>
  <si>
    <t xml:space="preserve"> 진라 2리 </t>
  </si>
  <si>
    <t xml:space="preserve"> 외   1리 </t>
  </si>
  <si>
    <t xml:space="preserve"> 삼산 2리 </t>
  </si>
  <si>
    <t xml:space="preserve"> 석전 1리 </t>
  </si>
  <si>
    <t xml:space="preserve">  고평 2리  </t>
  </si>
  <si>
    <t xml:space="preserve"> 화 천 리 </t>
  </si>
  <si>
    <t xml:space="preserve"> 호월 3리 </t>
  </si>
  <si>
    <t xml:space="preserve"> 천부 3리 </t>
  </si>
  <si>
    <t xml:space="preserve"> 대북 1리 </t>
  </si>
  <si>
    <t xml:space="preserve"> 팔성 3리 </t>
  </si>
  <si>
    <t xml:space="preserve"> 하천 1리 </t>
  </si>
  <si>
    <t xml:space="preserve"> 창 포 리 </t>
  </si>
  <si>
    <t xml:space="preserve"> 삼신 1리 </t>
  </si>
  <si>
    <t xml:space="preserve"> 외   2리 </t>
  </si>
  <si>
    <t xml:space="preserve"> 학산 1리 </t>
  </si>
  <si>
    <t xml:space="preserve"> 석전 2리 </t>
  </si>
  <si>
    <t xml:space="preserve">  통 명 리  </t>
  </si>
  <si>
    <t xml:space="preserve"> 도촌 1리 </t>
  </si>
  <si>
    <t xml:space="preserve"> 정림 1리 </t>
  </si>
  <si>
    <t xml:space="preserve"> 천부 4리 </t>
  </si>
  <si>
    <t xml:space="preserve"> 대북 2리 </t>
  </si>
  <si>
    <t xml:space="preserve"> 용연 1리 </t>
  </si>
  <si>
    <t xml:space="preserve"> 하천 2리 </t>
  </si>
  <si>
    <t xml:space="preserve"> 대 부 리 </t>
  </si>
  <si>
    <t xml:space="preserve"> 삼신 2리 </t>
  </si>
  <si>
    <t xml:space="preserve"> 학산 2리 </t>
  </si>
  <si>
    <t xml:space="preserve"> 석전 3리 </t>
  </si>
  <si>
    <t xml:space="preserve">  우 계 리  </t>
  </si>
  <si>
    <t xml:space="preserve"> 도촌 2리 </t>
  </si>
  <si>
    <t xml:space="preserve"> 정림 2리 </t>
  </si>
  <si>
    <t xml:space="preserve"> 추 산 리 </t>
  </si>
  <si>
    <t xml:space="preserve"> 오 곡 리 </t>
  </si>
  <si>
    <t xml:space="preserve"> 용연 2리 </t>
  </si>
  <si>
    <t xml:space="preserve"> 내 룡 리 </t>
  </si>
  <si>
    <t xml:space="preserve"> 무창 1리 </t>
  </si>
  <si>
    <t xml:space="preserve"> 다 로 리 </t>
  </si>
  <si>
    <t xml:space="preserve"> 석전 4리 </t>
  </si>
  <si>
    <t xml:space="preserve">  갈구 1리  </t>
  </si>
  <si>
    <t xml:space="preserve"> 문단 1리 </t>
  </si>
  <si>
    <t xml:space="preserve"> 정림 3리 </t>
  </si>
  <si>
    <t xml:space="preserve"> 나     리 </t>
  </si>
  <si>
    <t xml:space="preserve"> 정   1리 </t>
  </si>
  <si>
    <t xml:space="preserve"> 원당 1리 </t>
  </si>
  <si>
    <t xml:space="preserve"> 라     리 </t>
  </si>
  <si>
    <t xml:space="preserve"> 무창 2리 </t>
  </si>
  <si>
    <t xml:space="preserve"> 송 금 리 </t>
  </si>
  <si>
    <t xml:space="preserve"> 내곡 3리 </t>
  </si>
  <si>
    <t xml:space="preserve"> 석전 5리 </t>
  </si>
  <si>
    <t xml:space="preserve">  갈구 2리  </t>
  </si>
  <si>
    <t xml:space="preserve"> 문단 2리 </t>
  </si>
  <si>
    <t xml:space="preserve"> 현포 1리 </t>
  </si>
  <si>
    <t xml:space="preserve"> 정   2리 </t>
  </si>
  <si>
    <t xml:space="preserve"> 원당 2리 </t>
  </si>
  <si>
    <t xml:space="preserve"> 항     리 </t>
  </si>
  <si>
    <t xml:space="preserve"> 무창 3리 </t>
  </si>
  <si>
    <t xml:space="preserve"> 청도읍 </t>
  </si>
  <si>
    <t xml:space="preserve"> 덕곡면 </t>
  </si>
  <si>
    <t xml:space="preserve"> 금산 3리 </t>
  </si>
  <si>
    <t xml:space="preserve"> 석전 6리 </t>
  </si>
  <si>
    <t xml:space="preserve">  생 천 리  </t>
  </si>
  <si>
    <t xml:space="preserve"> 물야면 </t>
  </si>
  <si>
    <t xml:space="preserve"> 대 흥 리 </t>
  </si>
  <si>
    <t xml:space="preserve"> 현포 2리 </t>
  </si>
  <si>
    <t xml:space="preserve"> 정   3리 </t>
  </si>
  <si>
    <t xml:space="preserve"> 원당 3리 </t>
  </si>
  <si>
    <t xml:space="preserve"> 부남면 </t>
  </si>
  <si>
    <t xml:space="preserve"> 양 구 리 </t>
  </si>
  <si>
    <t xml:space="preserve"> 강구면 </t>
  </si>
  <si>
    <t xml:space="preserve"> 고수 1리 </t>
  </si>
  <si>
    <t xml:space="preserve"> 가륜 1리 </t>
  </si>
  <si>
    <t xml:space="preserve"> 예산 1리 </t>
  </si>
  <si>
    <t xml:space="preserve"> 석전 7리 </t>
  </si>
  <si>
    <t xml:space="preserve">  용산 1리  </t>
  </si>
  <si>
    <t xml:space="preserve"> 오록 1리 </t>
  </si>
  <si>
    <t xml:space="preserve"> 평해읍 </t>
  </si>
  <si>
    <t xml:space="preserve"> 철 파 리 </t>
  </si>
  <si>
    <t xml:space="preserve"> 감연 1리 </t>
  </si>
  <si>
    <t xml:space="preserve"> 기 산 리 </t>
  </si>
  <si>
    <t xml:space="preserve"> 강구 1리 </t>
  </si>
  <si>
    <t xml:space="preserve"> 고수 2리 </t>
  </si>
  <si>
    <t xml:space="preserve"> 가륜 2리 </t>
  </si>
  <si>
    <t xml:space="preserve"> 예산 2리 </t>
  </si>
  <si>
    <t xml:space="preserve"> 석전 8리 </t>
  </si>
  <si>
    <t xml:space="preserve">  용산 2리  </t>
  </si>
  <si>
    <t xml:space="preserve"> 오록 2리 </t>
  </si>
  <si>
    <t xml:space="preserve"> 평해 1리 </t>
  </si>
  <si>
    <t xml:space="preserve"> 용 대 리 </t>
  </si>
  <si>
    <t xml:space="preserve"> 업   1리 </t>
  </si>
  <si>
    <t xml:space="preserve"> 감연 2리 </t>
  </si>
  <si>
    <t xml:space="preserve"> 입암면 </t>
  </si>
  <si>
    <t xml:space="preserve"> 강구 2리 </t>
  </si>
  <si>
    <t xml:space="preserve"> 고수 3리 </t>
  </si>
  <si>
    <t xml:space="preserve"> 원 송 리 </t>
  </si>
  <si>
    <t xml:space="preserve"> 예산 3리 </t>
  </si>
  <si>
    <t xml:space="preserve"> 석전 9리 </t>
  </si>
  <si>
    <t xml:space="preserve"> 용문면 </t>
  </si>
  <si>
    <t xml:space="preserve"> 오록 3리 </t>
  </si>
  <si>
    <t xml:space="preserve"> 평해 2리 </t>
  </si>
  <si>
    <t xml:space="preserve"> 상 곡 리 </t>
  </si>
  <si>
    <t xml:space="preserve"> 업   2리 </t>
  </si>
  <si>
    <t xml:space="preserve"> 감연 3리 </t>
  </si>
  <si>
    <t xml:space="preserve"> 신구 1리 </t>
  </si>
  <si>
    <t xml:space="preserve"> 강구 3리 </t>
  </si>
  <si>
    <t xml:space="preserve"> 고수 4리 </t>
  </si>
  <si>
    <t xml:space="preserve"> 노   1리 </t>
  </si>
  <si>
    <t xml:space="preserve"> 예산 4리 </t>
  </si>
  <si>
    <t xml:space="preserve"> 석전10리 </t>
  </si>
  <si>
    <t xml:space="preserve"> 상금곡 1리 </t>
  </si>
  <si>
    <t xml:space="preserve"> 오록 4리 </t>
  </si>
  <si>
    <t xml:space="preserve"> 평해 3리 </t>
  </si>
  <si>
    <t xml:space="preserve"> 광현 1리 </t>
  </si>
  <si>
    <t xml:space="preserve"> 단촌면 </t>
  </si>
  <si>
    <t xml:space="preserve"> 신구 2리 </t>
  </si>
  <si>
    <t xml:space="preserve"> 강구 4리 </t>
  </si>
  <si>
    <t xml:space="preserve"> 고수 5리 </t>
  </si>
  <si>
    <t xml:space="preserve"> 노   2리 </t>
  </si>
  <si>
    <t xml:space="preserve"> 상금곡 2리 </t>
  </si>
  <si>
    <t xml:space="preserve"> 가평 1리 </t>
  </si>
  <si>
    <t xml:space="preserve"> 학곡 1리 </t>
  </si>
  <si>
    <t xml:space="preserve"> 광현 2리 </t>
  </si>
  <si>
    <t xml:space="preserve"> 방 하 리 </t>
  </si>
  <si>
    <t xml:space="preserve"> 양 항 리 </t>
  </si>
  <si>
    <t xml:space="preserve"> 오포 1리 </t>
  </si>
  <si>
    <t xml:space="preserve"> 고수 6리 </t>
  </si>
  <si>
    <t xml:space="preserve"> 매원 1리 </t>
  </si>
  <si>
    <t xml:space="preserve"> 상금곡 3리 </t>
  </si>
  <si>
    <t xml:space="preserve"> 가평 2리 </t>
  </si>
  <si>
    <t xml:space="preserve"> 학곡 2리 </t>
  </si>
  <si>
    <t xml:space="preserve"> 광현 3리 </t>
  </si>
  <si>
    <t xml:space="preserve"> 장 림 리 </t>
  </si>
  <si>
    <t xml:space="preserve"> 연당 1리 </t>
  </si>
  <si>
    <t xml:space="preserve"> 오포 2리 </t>
  </si>
  <si>
    <t xml:space="preserve"> 고수 7리 </t>
  </si>
  <si>
    <t xml:space="preserve"> 매원 2리 </t>
  </si>
  <si>
    <t xml:space="preserve"> 상금곡 4리 </t>
  </si>
  <si>
    <t xml:space="preserve"> 개단 1리 </t>
  </si>
  <si>
    <t xml:space="preserve"> 삼달 1리 </t>
  </si>
  <si>
    <t xml:space="preserve"> 소보면 </t>
  </si>
  <si>
    <t xml:space="preserve"> 세촌 1리 </t>
  </si>
  <si>
    <t xml:space="preserve"> 홍원 1리 </t>
  </si>
  <si>
    <t xml:space="preserve"> 연당 2리 </t>
  </si>
  <si>
    <t xml:space="preserve"> 오포 3리 </t>
  </si>
  <si>
    <t xml:space="preserve"> 고수 8리 </t>
  </si>
  <si>
    <t xml:space="preserve"> 매원 3리 </t>
  </si>
  <si>
    <t xml:space="preserve"> 하금곡 1리 </t>
  </si>
  <si>
    <t xml:space="preserve"> 개단 2리 </t>
  </si>
  <si>
    <t xml:space="preserve"> 삼달 2리 </t>
  </si>
  <si>
    <t xml:space="preserve"> 세촌 2리 </t>
  </si>
  <si>
    <t xml:space="preserve"> 홍원 2리 </t>
  </si>
  <si>
    <t xml:space="preserve"> 금 학 리 </t>
  </si>
  <si>
    <t xml:space="preserve"> 삼 사 리 </t>
  </si>
  <si>
    <t xml:space="preserve"> 송 읍 리 </t>
  </si>
  <si>
    <t xml:space="preserve"> 용 흥 리 </t>
  </si>
  <si>
    <t xml:space="preserve"> 선남면 </t>
  </si>
  <si>
    <t xml:space="preserve"> 봉 계 리 </t>
  </si>
  <si>
    <t xml:space="preserve"> 하금곡 2리 </t>
  </si>
  <si>
    <t xml:space="preserve"> 개단 3리 </t>
  </si>
  <si>
    <t xml:space="preserve"> 오곡 1리 </t>
  </si>
  <si>
    <t xml:space="preserve"> 하화 1리 </t>
  </si>
  <si>
    <t xml:space="preserve"> 하속 1리 </t>
  </si>
  <si>
    <t xml:space="preserve"> 대 천 리 </t>
  </si>
  <si>
    <t xml:space="preserve"> 화전 1리 </t>
  </si>
  <si>
    <t xml:space="preserve"> 무 등 리 </t>
  </si>
  <si>
    <t xml:space="preserve"> 본리 1리 </t>
  </si>
  <si>
    <t xml:space="preserve"> 삼청 1리 </t>
  </si>
  <si>
    <t xml:space="preserve"> 성 현 리 </t>
  </si>
  <si>
    <t xml:space="preserve"> 개단 4리 </t>
  </si>
  <si>
    <t xml:space="preserve"> 오곡 2리 </t>
  </si>
  <si>
    <t xml:space="preserve"> 하화 2리 </t>
  </si>
  <si>
    <t xml:space="preserve"> 하속 2리 </t>
  </si>
  <si>
    <t xml:space="preserve"> 신사 1리 </t>
  </si>
  <si>
    <t xml:space="preserve"> 화전 2리 </t>
  </si>
  <si>
    <t xml:space="preserve"> 본리 2리 </t>
  </si>
  <si>
    <t xml:space="preserve"> 삼청 2리 </t>
  </si>
  <si>
    <t xml:space="preserve"> 덕 신 리 </t>
  </si>
  <si>
    <t xml:space="preserve"> 개단 5리 </t>
  </si>
  <si>
    <t xml:space="preserve"> 월송 1리 </t>
  </si>
  <si>
    <t xml:space="preserve"> 상화 1리 </t>
  </si>
  <si>
    <t xml:space="preserve"> 구 천 리 </t>
  </si>
  <si>
    <t xml:space="preserve"> 신사 2리 </t>
  </si>
  <si>
    <t xml:space="preserve"> 상직 1리 </t>
  </si>
  <si>
    <t xml:space="preserve"> 예     리 </t>
  </si>
  <si>
    <t xml:space="preserve"> 용신 3리 </t>
  </si>
  <si>
    <t xml:space="preserve"> 삼청 3리 </t>
  </si>
  <si>
    <t xml:space="preserve"> 방 송 리 </t>
  </si>
  <si>
    <t xml:space="preserve"> 오전 1리 </t>
  </si>
  <si>
    <t xml:space="preserve"> 월송 2리 </t>
  </si>
  <si>
    <t xml:space="preserve"> 복 성 리 </t>
  </si>
  <si>
    <t xml:space="preserve"> 상화 2리 </t>
  </si>
  <si>
    <t xml:space="preserve"> 화 장 리 </t>
  </si>
  <si>
    <t xml:space="preserve"> 산해 1리 </t>
  </si>
  <si>
    <t xml:space="preserve"> 상직 2리 </t>
  </si>
  <si>
    <t xml:space="preserve"> 내     리 </t>
  </si>
  <si>
    <t xml:space="preserve"> 반성 1리 </t>
  </si>
  <si>
    <t xml:space="preserve"> 도흥 1리 </t>
  </si>
  <si>
    <t xml:space="preserve"> 노사 1리 </t>
  </si>
  <si>
    <t xml:space="preserve"> 오전 2리 </t>
  </si>
  <si>
    <t xml:space="preserve"> 월송 3리 </t>
  </si>
  <si>
    <t xml:space="preserve"> 위성 1리 </t>
  </si>
  <si>
    <t xml:space="preserve"> 관덕 1리 </t>
  </si>
  <si>
    <t xml:space="preserve"> 이 현 리 </t>
  </si>
  <si>
    <t xml:space="preserve"> 산해 2리 </t>
  </si>
  <si>
    <t xml:space="preserve"> 상직 3리 </t>
  </si>
  <si>
    <t xml:space="preserve"> 안 인 리 </t>
  </si>
  <si>
    <t xml:space="preserve"> 반성 2리 </t>
  </si>
  <si>
    <t xml:space="preserve"> 도흥 2리 </t>
  </si>
  <si>
    <t xml:space="preserve"> 노사 2리 </t>
  </si>
  <si>
    <t xml:space="preserve"> 압동 1리 </t>
  </si>
  <si>
    <t xml:space="preserve"> 직산 1리 </t>
  </si>
  <si>
    <t xml:space="preserve"> 위성 2리 </t>
  </si>
  <si>
    <t xml:space="preserve"> 관덕 2리 </t>
  </si>
  <si>
    <t xml:space="preserve"> 중기 1리 </t>
  </si>
  <si>
    <t xml:space="preserve"> 산해 3리 </t>
  </si>
  <si>
    <t xml:space="preserve"> 원직 1리 </t>
  </si>
  <si>
    <t xml:space="preserve"> 운산 1리 </t>
  </si>
  <si>
    <t xml:space="preserve"> 후암 1리 </t>
  </si>
  <si>
    <t xml:space="preserve"> 도흥 3리 </t>
  </si>
  <si>
    <t xml:space="preserve"> 구 계 리 </t>
  </si>
  <si>
    <t xml:space="preserve"> 압동 2리 </t>
  </si>
  <si>
    <t xml:space="preserve"> 직산 2리 </t>
  </si>
  <si>
    <t xml:space="preserve"> 위성 3리 </t>
  </si>
  <si>
    <t xml:space="preserve"> 관덕 3리 </t>
  </si>
  <si>
    <t xml:space="preserve"> 중기 2리 </t>
  </si>
  <si>
    <t xml:space="preserve"> 산해 4리 </t>
  </si>
  <si>
    <t xml:space="preserve"> 원직 2리 </t>
  </si>
  <si>
    <t xml:space="preserve"> 운산 2리 </t>
  </si>
  <si>
    <t xml:space="preserve"> 후암 2리 </t>
  </si>
  <si>
    <t xml:space="preserve"> 죽 림 리 </t>
  </si>
  <si>
    <t xml:space="preserve"> 압동 3리 </t>
  </si>
  <si>
    <t xml:space="preserve"> 거일 1리 </t>
  </si>
  <si>
    <t xml:space="preserve"> 위성 4리 </t>
  </si>
  <si>
    <t xml:space="preserve"> 병 방 리 </t>
  </si>
  <si>
    <t xml:space="preserve"> 양숙 1리 </t>
  </si>
  <si>
    <t xml:space="preserve"> 소 월 리 </t>
  </si>
  <si>
    <t xml:space="preserve"> 부야 1리 </t>
  </si>
  <si>
    <t xml:space="preserve"> 운수면 </t>
  </si>
  <si>
    <t xml:space="preserve"> 금남 1리 </t>
  </si>
  <si>
    <t xml:space="preserve"> 직     리 </t>
  </si>
  <si>
    <t xml:space="preserve"> 두문 1리 </t>
  </si>
  <si>
    <t xml:space="preserve"> 거일 2리 </t>
  </si>
  <si>
    <t xml:space="preserve"> 달산 1리 </t>
  </si>
  <si>
    <t xml:space="preserve"> 후 평 리 </t>
  </si>
  <si>
    <t xml:space="preserve"> 양숙 2리 </t>
  </si>
  <si>
    <t xml:space="preserve"> 부야 2리 </t>
  </si>
  <si>
    <t xml:space="preserve"> 봉평 1리 </t>
  </si>
  <si>
    <t xml:space="preserve"> 소학 1리 </t>
  </si>
  <si>
    <t xml:space="preserve"> 금남 2리 </t>
  </si>
  <si>
    <t xml:space="preserve"> 두 천 리 </t>
  </si>
  <si>
    <t xml:space="preserve"> 두문 2리 </t>
  </si>
  <si>
    <t xml:space="preserve"> 달산 2리 </t>
  </si>
  <si>
    <t xml:space="preserve"> 구계 1리 </t>
  </si>
  <si>
    <t xml:space="preserve"> 현동면 </t>
  </si>
  <si>
    <t xml:space="preserve"> 병 옥 리 </t>
  </si>
  <si>
    <t xml:space="preserve"> 원정 1리 </t>
  </si>
  <si>
    <t xml:space="preserve"> 봉평 2리 </t>
  </si>
  <si>
    <t xml:space="preserve"> 소학 2리 </t>
  </si>
  <si>
    <t xml:space="preserve"> 아 곡 리 </t>
  </si>
  <si>
    <t xml:space="preserve"> 사부 1리 </t>
  </si>
  <si>
    <t xml:space="preserve"> 수식 1리 </t>
  </si>
  <si>
    <t xml:space="preserve"> 부구 1리 </t>
  </si>
  <si>
    <t xml:space="preserve"> 송원 1리 </t>
  </si>
  <si>
    <t xml:space="preserve"> 구계 2리 </t>
  </si>
  <si>
    <t xml:space="preserve"> 도평 1리 </t>
  </si>
  <si>
    <t xml:space="preserve"> 노 달 리 </t>
  </si>
  <si>
    <t xml:space="preserve"> 금호 3리 </t>
  </si>
  <si>
    <t xml:space="preserve"> 원정 2리 </t>
  </si>
  <si>
    <t xml:space="preserve"> 대평 1리 </t>
  </si>
  <si>
    <t xml:space="preserve"> 도 성 리 </t>
  </si>
  <si>
    <t xml:space="preserve"> 북삼읍 </t>
  </si>
  <si>
    <t xml:space="preserve"> 사부 2리 </t>
  </si>
  <si>
    <t xml:space="preserve"> 수식 2리 </t>
  </si>
  <si>
    <t xml:space="preserve"> 부구 2리 </t>
  </si>
  <si>
    <t xml:space="preserve"> 송원 2리 </t>
  </si>
  <si>
    <t xml:space="preserve"> 점곡면 </t>
  </si>
  <si>
    <t xml:space="preserve"> 도평 2리 </t>
  </si>
  <si>
    <t xml:space="preserve"> 방 전 리 </t>
  </si>
  <si>
    <t xml:space="preserve"> 하 저 리 </t>
  </si>
  <si>
    <t xml:space="preserve"> 원정 3리 </t>
  </si>
  <si>
    <t xml:space="preserve"> 대평 2리 </t>
  </si>
  <si>
    <t xml:space="preserve"> 동암 1리 </t>
  </si>
  <si>
    <t xml:space="preserve"> 율   1리 </t>
  </si>
  <si>
    <t xml:space="preserve"> 내지 1리 </t>
  </si>
  <si>
    <t xml:space="preserve"> 부구 3리 </t>
  </si>
  <si>
    <t xml:space="preserve"> 황용 1리 </t>
  </si>
  <si>
    <t xml:space="preserve"> 거 성 리 </t>
  </si>
  <si>
    <t xml:space="preserve"> 흥 구 리 </t>
  </si>
  <si>
    <t xml:space="preserve"> 금진 1리 </t>
  </si>
  <si>
    <t xml:space="preserve"> 신간 1리 </t>
  </si>
  <si>
    <t xml:space="preserve"> 동암 2리 </t>
  </si>
  <si>
    <t xml:space="preserve"> 율   2리 </t>
  </si>
  <si>
    <t xml:space="preserve"> 내지 2리 </t>
  </si>
  <si>
    <t xml:space="preserve"> 나곡 1리 </t>
  </si>
  <si>
    <t xml:space="preserve"> 도산 1리 </t>
  </si>
  <si>
    <t xml:space="preserve"> 황용 2리 </t>
  </si>
  <si>
    <t xml:space="preserve"> 눌인 1리 </t>
  </si>
  <si>
    <t xml:space="preserve"> 청기면 </t>
  </si>
  <si>
    <t xml:space="preserve"> 금진 2리 </t>
  </si>
  <si>
    <t xml:space="preserve"> 신간 2리 </t>
  </si>
  <si>
    <t xml:space="preserve"> 유서 1리 </t>
  </si>
  <si>
    <t xml:space="preserve"> 율   3리 </t>
  </si>
  <si>
    <t xml:space="preserve"> 원 류 리 </t>
  </si>
  <si>
    <t xml:space="preserve"> 북지 3리 </t>
  </si>
  <si>
    <t xml:space="preserve"> 나곡 2리 </t>
  </si>
  <si>
    <t xml:space="preserve"> 도산 2리 </t>
  </si>
  <si>
    <t xml:space="preserve"> 구암 1리 </t>
  </si>
  <si>
    <t xml:space="preserve"> 눌인 2리 </t>
  </si>
  <si>
    <t xml:space="preserve"> 저     리 </t>
  </si>
  <si>
    <t xml:space="preserve"> 남정면 </t>
  </si>
  <si>
    <t xml:space="preserve"> 법     리 </t>
  </si>
  <si>
    <t xml:space="preserve"> 유서 2리 </t>
  </si>
  <si>
    <t xml:space="preserve"> 어로 1리 </t>
  </si>
  <si>
    <t xml:space="preserve"> 선   1리 </t>
  </si>
  <si>
    <t xml:space="preserve"> 북지 4리 </t>
  </si>
  <si>
    <t xml:space="preserve"> 나곡 3리 </t>
  </si>
  <si>
    <t xml:space="preserve"> 서 경 리 </t>
  </si>
  <si>
    <t xml:space="preserve"> 구암 2리 </t>
  </si>
  <si>
    <t xml:space="preserve"> 눌인 3리 </t>
  </si>
  <si>
    <t xml:space="preserve"> 상청 1리 </t>
  </si>
  <si>
    <t xml:space="preserve"> 장 사 리 </t>
  </si>
  <si>
    <t xml:space="preserve"> 유     리 </t>
  </si>
  <si>
    <t xml:space="preserve"> 취곡 1리 </t>
  </si>
  <si>
    <t xml:space="preserve"> 어로 2리 </t>
  </si>
  <si>
    <t xml:space="preserve"> 선   2리 </t>
  </si>
  <si>
    <t xml:space="preserve"> 봉성면 </t>
  </si>
  <si>
    <t xml:space="preserve"> 나곡 4리 </t>
  </si>
  <si>
    <t xml:space="preserve"> 평 호 리 </t>
  </si>
  <si>
    <t xml:space="preserve"> 명고 1리 </t>
  </si>
  <si>
    <t xml:space="preserve"> 월 매 리 </t>
  </si>
  <si>
    <t xml:space="preserve"> 상청 2리 </t>
  </si>
  <si>
    <t xml:space="preserve"> 부경 1리 </t>
  </si>
  <si>
    <t xml:space="preserve"> 거 연 리 </t>
  </si>
  <si>
    <t xml:space="preserve"> 팔 산 리 </t>
  </si>
  <si>
    <t xml:space="preserve"> 취곡 2리 </t>
  </si>
  <si>
    <t xml:space="preserve"> 어로 3리 </t>
  </si>
  <si>
    <t xml:space="preserve"> 능 천 리 </t>
  </si>
  <si>
    <t xml:space="preserve"> 봉성 1리 </t>
  </si>
  <si>
    <t xml:space="preserve"> 나곡 5리 </t>
  </si>
  <si>
    <t xml:space="preserve"> 명고 2리 </t>
  </si>
  <si>
    <t xml:space="preserve"> 개 일 리 </t>
  </si>
  <si>
    <t xml:space="preserve"> 구매 1리 </t>
  </si>
  <si>
    <t xml:space="preserve"> 부경 2리 </t>
  </si>
  <si>
    <t xml:space="preserve"> 신도 1리 </t>
  </si>
  <si>
    <t xml:space="preserve"> 신부 1리 </t>
  </si>
  <si>
    <t xml:space="preserve"> 보손 1리 </t>
  </si>
  <si>
    <t xml:space="preserve"> 계 곡 리 </t>
  </si>
  <si>
    <t xml:space="preserve"> 봉성 2리 </t>
  </si>
  <si>
    <t xml:space="preserve"> 나곡 6리 </t>
  </si>
  <si>
    <t xml:space="preserve"> 내의 1리 </t>
  </si>
  <si>
    <t xml:space="preserve"> 윤암 1리 </t>
  </si>
  <si>
    <t xml:space="preserve"> 창 양 리 </t>
  </si>
  <si>
    <t xml:space="preserve"> 구매 2리 </t>
  </si>
  <si>
    <t xml:space="preserve"> 회   1리 </t>
  </si>
  <si>
    <t xml:space="preserve"> 신도 2리 </t>
  </si>
  <si>
    <t xml:space="preserve"> 신부 2리 </t>
  </si>
  <si>
    <t xml:space="preserve"> 보손 2리 </t>
  </si>
  <si>
    <t xml:space="preserve"> 대 제 리 </t>
  </si>
  <si>
    <t xml:space="preserve"> 봉양 1리 </t>
  </si>
  <si>
    <t xml:space="preserve"> 검 성 리 </t>
  </si>
  <si>
    <t xml:space="preserve"> 내의 2리 </t>
  </si>
  <si>
    <t xml:space="preserve"> 윤암 2리 </t>
  </si>
  <si>
    <t xml:space="preserve"> 인 지 리 </t>
  </si>
  <si>
    <t xml:space="preserve"> 청기 1리 </t>
  </si>
  <si>
    <t xml:space="preserve"> 회   2리 </t>
  </si>
  <si>
    <t xml:space="preserve"> 성원 1리 </t>
  </si>
  <si>
    <t xml:space="preserve"> 숭오 1리 </t>
  </si>
  <si>
    <t xml:space="preserve"> 하 학 리 </t>
  </si>
  <si>
    <t xml:space="preserve"> 봉양 2리 </t>
  </si>
  <si>
    <t xml:space="preserve"> 주인 1리 </t>
  </si>
  <si>
    <t xml:space="preserve"> 내의 3리 </t>
  </si>
  <si>
    <t xml:space="preserve"> 윤암 3리 </t>
  </si>
  <si>
    <t xml:space="preserve"> 현서면 </t>
  </si>
  <si>
    <t xml:space="preserve"> 청기 2리 </t>
  </si>
  <si>
    <t xml:space="preserve"> 회   3리 </t>
  </si>
  <si>
    <t xml:space="preserve"> 평양 1리 </t>
  </si>
  <si>
    <t xml:space="preserve"> 성원 2리 </t>
  </si>
  <si>
    <t xml:space="preserve"> 숭오 2리 </t>
  </si>
  <si>
    <t xml:space="preserve"> 효자면 </t>
  </si>
  <si>
    <t xml:space="preserve"> 외삼 1리 </t>
  </si>
  <si>
    <t xml:space="preserve"> 주인 2리 </t>
  </si>
  <si>
    <t xml:space="preserve"> 봉황 1리 </t>
  </si>
  <si>
    <t xml:space="preserve"> 동변 1리 </t>
  </si>
  <si>
    <t xml:space="preserve"> 정족 1리 </t>
  </si>
  <si>
    <t xml:space="preserve"> 양 성 리 </t>
  </si>
  <si>
    <t xml:space="preserve"> 평양 2리 </t>
  </si>
  <si>
    <t xml:space="preserve"> 화암 1리 </t>
  </si>
  <si>
    <t xml:space="preserve"> 문방 1리 </t>
  </si>
  <si>
    <t xml:space="preserve"> 숭오 3리 </t>
  </si>
  <si>
    <t xml:space="preserve"> 도 촌 리 </t>
  </si>
  <si>
    <t xml:space="preserve"> 외삼 2리 </t>
  </si>
  <si>
    <t xml:space="preserve"> 주인 3리 </t>
  </si>
  <si>
    <t xml:space="preserve"> 봉황 2리 </t>
  </si>
  <si>
    <t xml:space="preserve"> 동변 2리 </t>
  </si>
  <si>
    <t xml:space="preserve"> 수 락 리 </t>
  </si>
  <si>
    <t xml:space="preserve"> 정족 2리 </t>
  </si>
  <si>
    <t xml:space="preserve"> 봉전 1리 </t>
  </si>
  <si>
    <t xml:space="preserve"> 음 지 리 </t>
  </si>
  <si>
    <t xml:space="preserve"> 화암 2리 </t>
  </si>
  <si>
    <t xml:space="preserve"> 문방 2리 </t>
  </si>
  <si>
    <t xml:space="preserve"> 숭오 4리 </t>
  </si>
  <si>
    <t xml:space="preserve"> 사 곡 리 </t>
  </si>
  <si>
    <t xml:space="preserve"> 창 평 리 </t>
  </si>
  <si>
    <t xml:space="preserve"> 덕구 1리 </t>
  </si>
  <si>
    <t xml:space="preserve"> 봉황 3리 </t>
  </si>
  <si>
    <t xml:space="preserve"> 동변 3리 </t>
  </si>
  <si>
    <t xml:space="preserve"> 무계 1리 </t>
  </si>
  <si>
    <t xml:space="preserve"> 토곡 1리 </t>
  </si>
  <si>
    <t xml:space="preserve"> 봉전 2리 </t>
  </si>
  <si>
    <t xml:space="preserve"> 초 현 리 </t>
  </si>
  <si>
    <t xml:space="preserve"> 성산면 </t>
  </si>
  <si>
    <t xml:space="preserve"> 문방 3리 </t>
  </si>
  <si>
    <t xml:space="preserve"> 숭오 5리 </t>
  </si>
  <si>
    <t xml:space="preserve"> 명 봉 리 </t>
  </si>
  <si>
    <t xml:space="preserve"> 동 양 리 </t>
  </si>
  <si>
    <t xml:space="preserve"> 덕구 2리 </t>
  </si>
  <si>
    <t xml:space="preserve"> 봉 소 리 </t>
  </si>
  <si>
    <t xml:space="preserve"> 서변 1리 </t>
  </si>
  <si>
    <t xml:space="preserve"> 무계 2리 </t>
  </si>
  <si>
    <t xml:space="preserve"> 토곡 2리 </t>
  </si>
  <si>
    <t xml:space="preserve"> 쟁 암 리 </t>
  </si>
  <si>
    <t xml:space="preserve"> 유호 1리 </t>
  </si>
  <si>
    <t xml:space="preserve"> 어 곡 리 </t>
  </si>
  <si>
    <t xml:space="preserve"> 오 도 리 </t>
  </si>
  <si>
    <t xml:space="preserve"> 숭오 6리 </t>
  </si>
  <si>
    <t xml:space="preserve"> 용 두 리 </t>
  </si>
  <si>
    <t xml:space="preserve"> 금봉 1리 </t>
  </si>
  <si>
    <t xml:space="preserve"> 상 당 리 </t>
  </si>
  <si>
    <t xml:space="preserve"> 효령면 </t>
  </si>
  <si>
    <t xml:space="preserve"> 서변 2리 </t>
  </si>
  <si>
    <t xml:space="preserve"> 갈 천 리 </t>
  </si>
  <si>
    <t xml:space="preserve"> 토 구 리 </t>
  </si>
  <si>
    <t xml:space="preserve"> 사암 1리 </t>
  </si>
  <si>
    <t xml:space="preserve"> 유호 2리 </t>
  </si>
  <si>
    <t xml:space="preserve"> 득 성 리 </t>
  </si>
  <si>
    <t xml:space="preserve"> 관화 1리 </t>
  </si>
  <si>
    <t xml:space="preserve"> 숭오 7리 </t>
  </si>
  <si>
    <t xml:space="preserve"> 두 성 리 </t>
  </si>
  <si>
    <t xml:space="preserve"> 금봉 2리 </t>
  </si>
  <si>
    <t xml:space="preserve"> 두천 1리 </t>
  </si>
  <si>
    <t xml:space="preserve"> 노행 1리 </t>
  </si>
  <si>
    <t xml:space="preserve"> 사촌 1리 </t>
  </si>
  <si>
    <t xml:space="preserve"> 사 촌 리 </t>
  </si>
  <si>
    <t xml:space="preserve"> 산 운 리 </t>
  </si>
  <si>
    <t xml:space="preserve"> 사암 2리 </t>
  </si>
  <si>
    <t xml:space="preserve"> 내 호 리 </t>
  </si>
  <si>
    <t xml:space="preserve"> 삼대 1리 </t>
  </si>
  <si>
    <t xml:space="preserve"> 관화 2리 </t>
  </si>
  <si>
    <t xml:space="preserve"> 인평 1리 </t>
  </si>
  <si>
    <t xml:space="preserve"> 백 석 리 </t>
  </si>
  <si>
    <t xml:space="preserve"> 두천 2리 </t>
  </si>
  <si>
    <t xml:space="preserve"> 노행 2리 </t>
  </si>
  <si>
    <t xml:space="preserve"> 사촌 2리 </t>
  </si>
  <si>
    <t xml:space="preserve"> 월 정 리 </t>
  </si>
  <si>
    <t xml:space="preserve"> 사    리 </t>
  </si>
  <si>
    <t xml:space="preserve"> 도 천 리 </t>
  </si>
  <si>
    <t xml:space="preserve"> 삼대 2리 </t>
  </si>
  <si>
    <t xml:space="preserve"> 관화 3리 </t>
  </si>
  <si>
    <t xml:space="preserve"> 인평 2리 </t>
  </si>
  <si>
    <t xml:space="preserve"> 초 항 리 </t>
  </si>
  <si>
    <t xml:space="preserve"> 하 당 리 </t>
  </si>
  <si>
    <t xml:space="preserve"> 오 천 리 </t>
  </si>
  <si>
    <t xml:space="preserve"> 사촌 3리 </t>
  </si>
  <si>
    <t xml:space="preserve"> 도     리 </t>
  </si>
  <si>
    <t xml:space="preserve"> 기 포 리 </t>
  </si>
  <si>
    <t xml:space="preserve"> 명포 1리 </t>
  </si>
  <si>
    <t xml:space="preserve"> 인평 3리 </t>
  </si>
  <si>
    <t xml:space="preserve"> 고 항 리 </t>
  </si>
  <si>
    <t xml:space="preserve"> 법전면 </t>
  </si>
  <si>
    <t xml:space="preserve"> 사계 1리 </t>
  </si>
  <si>
    <t xml:space="preserve"> 성   1리 </t>
  </si>
  <si>
    <t xml:space="preserve"> 송내 1리 </t>
  </si>
  <si>
    <t xml:space="preserve"> 모계 1리 </t>
  </si>
  <si>
    <t xml:space="preserve"> 무 진 리 </t>
  </si>
  <si>
    <t xml:space="preserve"> 중 화 리 </t>
  </si>
  <si>
    <t xml:space="preserve"> 각남면 </t>
  </si>
  <si>
    <t xml:space="preserve"> 강 정 리 </t>
  </si>
  <si>
    <t xml:space="preserve"> 명포 2리 </t>
  </si>
  <si>
    <t xml:space="preserve"> 인평 4리 </t>
  </si>
  <si>
    <t xml:space="preserve"> 석 묘 리 </t>
  </si>
  <si>
    <t xml:space="preserve"> 법전 1리 </t>
  </si>
  <si>
    <t xml:space="preserve"> 사계 2리 </t>
  </si>
  <si>
    <t xml:space="preserve"> 성   2리 </t>
  </si>
  <si>
    <t xml:space="preserve"> 송내 2리 </t>
  </si>
  <si>
    <t xml:space="preserve"> 모계 2리 </t>
  </si>
  <si>
    <t xml:space="preserve"> 당     리 </t>
  </si>
  <si>
    <t xml:space="preserve"> 남 정 리 </t>
  </si>
  <si>
    <t xml:space="preserve"> 칠성 1리 </t>
  </si>
  <si>
    <t xml:space="preserve"> 무 계 리 </t>
  </si>
  <si>
    <t xml:space="preserve"> 장 학 리 </t>
  </si>
  <si>
    <t xml:space="preserve"> 인평 5리 </t>
  </si>
  <si>
    <t xml:space="preserve"> 보 곡 리 </t>
  </si>
  <si>
    <t xml:space="preserve"> 법전 2리 </t>
  </si>
  <si>
    <t xml:space="preserve"> 병수 1리 </t>
  </si>
  <si>
    <t xml:space="preserve"> 옥산면 </t>
  </si>
  <si>
    <t xml:space="preserve"> 천천 1리 </t>
  </si>
  <si>
    <t xml:space="preserve"> 행 화 리 </t>
  </si>
  <si>
    <t xml:space="preserve"> 남 호 리 </t>
  </si>
  <si>
    <t xml:space="preserve"> 칠성 2리 </t>
  </si>
  <si>
    <t xml:space="preserve"> 박곡 1리 </t>
  </si>
  <si>
    <t xml:space="preserve"> 용암면 </t>
  </si>
  <si>
    <t xml:space="preserve"> 인평 6리 </t>
  </si>
  <si>
    <t xml:space="preserve"> 풍정 1리 </t>
  </si>
  <si>
    <t xml:space="preserve"> 병수 2리 </t>
  </si>
  <si>
    <t xml:space="preserve"> 구성 1리 </t>
  </si>
  <si>
    <t xml:space="preserve"> 천천 2리 </t>
  </si>
  <si>
    <t xml:space="preserve"> 일월면 </t>
  </si>
  <si>
    <t xml:space="preserve"> 화     리 </t>
  </si>
  <si>
    <t xml:space="preserve"> 박곡 2리 </t>
  </si>
  <si>
    <t xml:space="preserve"> 덕 평 리 </t>
  </si>
  <si>
    <t xml:space="preserve"> 인평 7리 </t>
  </si>
  <si>
    <t xml:space="preserve"> 풍정 2리 </t>
  </si>
  <si>
    <t xml:space="preserve"> 신화 1리 </t>
  </si>
  <si>
    <t xml:space="preserve"> 불 로 리 </t>
  </si>
  <si>
    <t xml:space="preserve"> 구성 2리 </t>
  </si>
  <si>
    <t xml:space="preserve"> 구산 1리 </t>
  </si>
  <si>
    <t xml:space="preserve"> 도계 1리 </t>
  </si>
  <si>
    <t xml:space="preserve"> 원 척 리 </t>
  </si>
  <si>
    <t xml:space="preserve"> 일 곡 리 </t>
  </si>
  <si>
    <t xml:space="preserve"> 인평 8리 </t>
  </si>
  <si>
    <t xml:space="preserve"> 척곡 1리 </t>
  </si>
  <si>
    <t xml:space="preserve"> 신화 2리 </t>
  </si>
  <si>
    <t xml:space="preserve"> 내 리 리 </t>
  </si>
  <si>
    <t xml:space="preserve"> 정 자 리 </t>
  </si>
  <si>
    <t xml:space="preserve"> 구산 2리 </t>
  </si>
  <si>
    <t xml:space="preserve"> 도계 2리 </t>
  </si>
  <si>
    <t xml:space="preserve"> 부흥 1리 </t>
  </si>
  <si>
    <t xml:space="preserve"> 구 곡 리 </t>
  </si>
  <si>
    <t xml:space="preserve"> 인평 9리 </t>
  </si>
  <si>
    <t xml:space="preserve"> 우곡 3리 </t>
  </si>
  <si>
    <t xml:space="preserve"> 척곡 2리 </t>
  </si>
  <si>
    <t xml:space="preserve"> 고목 1리 </t>
  </si>
  <si>
    <t xml:space="preserve"> 중구 1리 </t>
  </si>
  <si>
    <t xml:space="preserve"> 감계 1리 </t>
  </si>
  <si>
    <t xml:space="preserve"> 화목 1리 </t>
  </si>
  <si>
    <t>주곡 1리</t>
    <phoneticPr fontId="1" type="noConversion"/>
  </si>
  <si>
    <t xml:space="preserve"> 부흥 2리 </t>
  </si>
  <si>
    <t xml:space="preserve"> 예리 1리 </t>
  </si>
  <si>
    <t xml:space="preserve"> 상 용 리 </t>
  </si>
  <si>
    <t xml:space="preserve"> 본리 3리 </t>
  </si>
  <si>
    <t xml:space="preserve"> 인평10리 </t>
  </si>
  <si>
    <t xml:space="preserve"> 탑   1리 </t>
  </si>
  <si>
    <t xml:space="preserve"> 고목 2리 </t>
  </si>
  <si>
    <t xml:space="preserve"> 중구 2리 </t>
  </si>
  <si>
    <t xml:space="preserve"> 감계 2리 </t>
  </si>
  <si>
    <t xml:space="preserve"> 화목 2리 </t>
  </si>
  <si>
    <t>주곡 2리</t>
    <phoneticPr fontId="1" type="noConversion"/>
  </si>
  <si>
    <t xml:space="preserve"> 부흥 3리 </t>
  </si>
  <si>
    <t xml:space="preserve"> 예리 2리 </t>
  </si>
  <si>
    <t xml:space="preserve"> 고 탄 리 </t>
  </si>
  <si>
    <t xml:space="preserve"> 상언 1리 </t>
  </si>
  <si>
    <t xml:space="preserve"> 인평11리 </t>
  </si>
  <si>
    <t xml:space="preserve"> 탑   2리 </t>
  </si>
  <si>
    <t xml:space="preserve"> 고목 3리 </t>
  </si>
  <si>
    <t xml:space="preserve"> 장기 1리 </t>
  </si>
  <si>
    <t xml:space="preserve"> 실업 1리 </t>
  </si>
  <si>
    <t xml:space="preserve"> 덕 계 리 </t>
  </si>
  <si>
    <t xml:space="preserve"> 달산면 </t>
  </si>
  <si>
    <t xml:space="preserve"> 예리 3리 </t>
  </si>
  <si>
    <t xml:space="preserve"> 기 족 리 </t>
  </si>
  <si>
    <t xml:space="preserve"> 상언 2리 </t>
  </si>
  <si>
    <t xml:space="preserve"> 인평12리</t>
  </si>
  <si>
    <t xml:space="preserve"> 동 사 리 </t>
  </si>
  <si>
    <t xml:space="preserve"> 눌산 1리 </t>
  </si>
  <si>
    <t xml:space="preserve"> 장기 2리 </t>
  </si>
  <si>
    <t xml:space="preserve"> 실업 2리 </t>
  </si>
  <si>
    <t xml:space="preserve"> 두현 1리 </t>
  </si>
  <si>
    <t xml:space="preserve"> 대지 1리 </t>
  </si>
  <si>
    <t xml:space="preserve"> 용정 1리 </t>
  </si>
  <si>
    <t xml:space="preserve"> 인평13리</t>
  </si>
  <si>
    <t xml:space="preserve"> 은산 1리 </t>
  </si>
  <si>
    <t xml:space="preserve"> 눌산 2리 </t>
  </si>
  <si>
    <t xml:space="preserve"> 근남면 </t>
  </si>
  <si>
    <t xml:space="preserve"> 장기 3리 </t>
  </si>
  <si>
    <t xml:space="preserve"> 두현 2리 </t>
  </si>
  <si>
    <t xml:space="preserve"> 오 리 리 </t>
  </si>
  <si>
    <t xml:space="preserve"> 대지 2리 </t>
  </si>
  <si>
    <t xml:space="preserve"> 용정 2리 </t>
  </si>
  <si>
    <t xml:space="preserve"> 인평14리</t>
  </si>
  <si>
    <t xml:space="preserve"> 은산 2리 </t>
  </si>
  <si>
    <t xml:space="preserve"> 어지 1리 </t>
  </si>
  <si>
    <t xml:space="preserve"> 노음 1리 </t>
  </si>
  <si>
    <t xml:space="preserve"> 장군 1리 </t>
  </si>
  <si>
    <t xml:space="preserve"> 금 봉 리 </t>
  </si>
  <si>
    <t xml:space="preserve"> 안덕면 </t>
  </si>
  <si>
    <t xml:space="preserve"> 용화 1리 </t>
  </si>
  <si>
    <t xml:space="preserve"> 녹명 1리 </t>
  </si>
  <si>
    <t xml:space="preserve"> 선 송 리 </t>
  </si>
  <si>
    <t xml:space="preserve"> 인평15리</t>
  </si>
  <si>
    <t xml:space="preserve"> 송 월 리 </t>
  </si>
  <si>
    <t xml:space="preserve"> 어지 2리 </t>
  </si>
  <si>
    <t xml:space="preserve"> 노음 2리 </t>
  </si>
  <si>
    <t xml:space="preserve"> 장군 2리 </t>
  </si>
  <si>
    <t xml:space="preserve"> 전흥 1리 </t>
  </si>
  <si>
    <t xml:space="preserve"> 명당 1리 </t>
  </si>
  <si>
    <t xml:space="preserve"> 용화 2리 </t>
  </si>
  <si>
    <t xml:space="preserve"> 매일 1리 </t>
  </si>
  <si>
    <t xml:space="preserve"> 녹명 2리 </t>
  </si>
  <si>
    <t xml:space="preserve"> 다산면 </t>
  </si>
  <si>
    <t xml:space="preserve"> 인평16리</t>
  </si>
  <si>
    <t xml:space="preserve"> 소 지 리 </t>
  </si>
  <si>
    <t xml:space="preserve"> 노음 3리 </t>
  </si>
  <si>
    <t xml:space="preserve"> 장군 3리 </t>
  </si>
  <si>
    <t xml:space="preserve"> 전흥 2리 </t>
  </si>
  <si>
    <t xml:space="preserve"> 명당 2리 </t>
  </si>
  <si>
    <t xml:space="preserve"> 문 암 리 </t>
  </si>
  <si>
    <t xml:space="preserve"> 매일 2리 </t>
  </si>
  <si>
    <t xml:space="preserve"> 평 리 리 </t>
  </si>
  <si>
    <t xml:space="preserve"> 인평17리 </t>
  </si>
  <si>
    <t xml:space="preserve"> 춘양면 </t>
  </si>
  <si>
    <t xml:space="preserve"> 수 산 리 </t>
  </si>
  <si>
    <t xml:space="preserve"> 장군 4리 </t>
  </si>
  <si>
    <t xml:space="preserve"> 명당 3리 </t>
  </si>
  <si>
    <t xml:space="preserve"> 칠 성 리 </t>
  </si>
  <si>
    <t xml:space="preserve"> 흥기 1리 </t>
  </si>
  <si>
    <t xml:space="preserve"> 호촌 1리 </t>
  </si>
  <si>
    <t xml:space="preserve"> 동락 1리 </t>
  </si>
  <si>
    <t xml:space="preserve"> 오평 1리 </t>
  </si>
  <si>
    <t xml:space="preserve"> 의양 1리 </t>
  </si>
  <si>
    <t xml:space="preserve"> 행곡 1리 </t>
  </si>
  <si>
    <t xml:space="preserve"> 감은 1리 </t>
  </si>
  <si>
    <t xml:space="preserve"> 흥기 2리 </t>
  </si>
  <si>
    <t xml:space="preserve"> 함 박 리 </t>
  </si>
  <si>
    <t xml:space="preserve"> 호촌 2리 </t>
  </si>
  <si>
    <t xml:space="preserve"> 동락 2리 </t>
  </si>
  <si>
    <t xml:space="preserve"> 오평 2리 </t>
  </si>
  <si>
    <t xml:space="preserve"> 의양 2리 </t>
  </si>
  <si>
    <t xml:space="preserve"> 행곡 2리 </t>
  </si>
  <si>
    <t xml:space="preserve"> 입암 3리 </t>
  </si>
  <si>
    <t xml:space="preserve"> 감은 2리 </t>
  </si>
  <si>
    <t xml:space="preserve"> 섬 촌 리 </t>
  </si>
  <si>
    <t xml:space="preserve"> 흥기 3리 </t>
  </si>
  <si>
    <t xml:space="preserve"> 곽 촌 리 </t>
  </si>
  <si>
    <t xml:space="preserve"> 기산 1리 </t>
  </si>
  <si>
    <t xml:space="preserve"> 석적읍 </t>
  </si>
  <si>
    <t xml:space="preserve"> 율 곡 리 </t>
  </si>
  <si>
    <t xml:space="preserve"> 의양 3리 </t>
  </si>
  <si>
    <t xml:space="preserve"> 행곡 3리 </t>
  </si>
  <si>
    <t xml:space="preserve"> 고곡 3리 </t>
  </si>
  <si>
    <t xml:space="preserve"> 신계 1리 </t>
  </si>
  <si>
    <t xml:space="preserve"> 장전 1리 </t>
  </si>
  <si>
    <t xml:space="preserve"> 곡 강 리 </t>
  </si>
  <si>
    <t xml:space="preserve"> 주응 1리 </t>
  </si>
  <si>
    <t xml:space="preserve"> 기산 2리 </t>
  </si>
  <si>
    <t xml:space="preserve"> 부 초 리 </t>
  </si>
  <si>
    <t xml:space="preserve"> 의양 4리 </t>
  </si>
  <si>
    <t xml:space="preserve"> 행곡 4리 </t>
  </si>
  <si>
    <t xml:space="preserve"> 매곡 1리 </t>
  </si>
  <si>
    <t xml:space="preserve"> 신계 2리 </t>
  </si>
  <si>
    <t xml:space="preserve"> 장전 2리 </t>
  </si>
  <si>
    <t xml:space="preserve"> 수비면 </t>
  </si>
  <si>
    <t xml:space="preserve"> 주응 2리 </t>
  </si>
  <si>
    <t xml:space="preserve"> 운 산 리 </t>
  </si>
  <si>
    <t xml:space="preserve"> 시 항 리 </t>
  </si>
  <si>
    <t xml:space="preserve"> 학 산 리 </t>
  </si>
  <si>
    <t xml:space="preserve"> 수곡 1리 </t>
  </si>
  <si>
    <t xml:space="preserve"> 매곡 2리 </t>
  </si>
  <si>
    <t xml:space="preserve"> 문거 1리 </t>
  </si>
  <si>
    <t xml:space="preserve"> 발리 1리 </t>
  </si>
  <si>
    <t xml:space="preserve"> 풍각면 </t>
  </si>
  <si>
    <t xml:space="preserve"> 상곡 3리 </t>
  </si>
  <si>
    <t xml:space="preserve"> 문명 1리 </t>
  </si>
  <si>
    <t xml:space="preserve"> 중   1리 </t>
  </si>
  <si>
    <t xml:space="preserve"> 감천면 </t>
  </si>
  <si>
    <t xml:space="preserve"> 수곡 2리 </t>
  </si>
  <si>
    <t xml:space="preserve"> 거 매 리 </t>
  </si>
  <si>
    <t xml:space="preserve"> 사곡면 </t>
  </si>
  <si>
    <t xml:space="preserve"> 문거 2리 </t>
  </si>
  <si>
    <t xml:space="preserve"> 발리 2리 </t>
  </si>
  <si>
    <t xml:space="preserve"> 송서 1리 </t>
  </si>
  <si>
    <t xml:space="preserve"> 상곡 4리 </t>
  </si>
  <si>
    <t xml:space="preserve"> 문명 2리 </t>
  </si>
  <si>
    <t xml:space="preserve"> 중   2리 </t>
  </si>
  <si>
    <t xml:space="preserve"> 포   1리 </t>
  </si>
  <si>
    <t xml:space="preserve"> 석현 1리 </t>
  </si>
  <si>
    <t xml:space="preserve"> 금매 1리 </t>
  </si>
  <si>
    <t xml:space="preserve"> 문거 3리 </t>
  </si>
  <si>
    <t xml:space="preserve"> 계   1리 </t>
  </si>
  <si>
    <t xml:space="preserve"> 송서 2리 </t>
  </si>
  <si>
    <t xml:space="preserve"> 상곡 5리 </t>
  </si>
  <si>
    <t xml:space="preserve"> 중 거 리 </t>
  </si>
  <si>
    <t xml:space="preserve"> 중   3리 </t>
  </si>
  <si>
    <t xml:space="preserve"> 포   2리 </t>
  </si>
  <si>
    <t xml:space="preserve"> 석현 2리 </t>
  </si>
  <si>
    <t xml:space="preserve"> 금매 2리 </t>
  </si>
  <si>
    <t xml:space="preserve"> 신성 1리 </t>
  </si>
  <si>
    <t xml:space="preserve"> 계   2리 </t>
  </si>
  <si>
    <t xml:space="preserve"> 인 곡 리 </t>
  </si>
  <si>
    <t xml:space="preserve"> 송서 3리 </t>
  </si>
  <si>
    <t xml:space="preserve"> 상곡 6리 </t>
  </si>
  <si>
    <t xml:space="preserve"> 마월 1리 </t>
  </si>
  <si>
    <t xml:space="preserve"> 중   4리 </t>
  </si>
  <si>
    <t xml:space="preserve"> 덕율 1리 </t>
  </si>
  <si>
    <t xml:space="preserve"> 애당 1리 </t>
  </si>
  <si>
    <t xml:space="preserve"> 구산 3리 </t>
  </si>
  <si>
    <t xml:space="preserve"> 화계 1리 </t>
  </si>
  <si>
    <t xml:space="preserve"> 신감 1리 </t>
  </si>
  <si>
    <t xml:space="preserve"> 신성 2리 </t>
  </si>
  <si>
    <t xml:space="preserve"> 오기 1리 </t>
  </si>
  <si>
    <t xml:space="preserve"> 봉기 1리 </t>
  </si>
  <si>
    <t xml:space="preserve"> 좌 학 리 </t>
  </si>
  <si>
    <t xml:space="preserve"> 마월 2리 </t>
  </si>
  <si>
    <t xml:space="preserve"> 중   5리 </t>
  </si>
  <si>
    <t xml:space="preserve"> 덕율 2리 </t>
  </si>
  <si>
    <t xml:space="preserve"> 애당 2리 </t>
  </si>
  <si>
    <t xml:space="preserve"> 구산 4리 </t>
  </si>
  <si>
    <t xml:space="preserve"> 화계 2리 </t>
  </si>
  <si>
    <t xml:space="preserve"> 신감 2리 </t>
  </si>
  <si>
    <t xml:space="preserve"> 근 곡 리 </t>
  </si>
  <si>
    <t xml:space="preserve"> 오기 2리 </t>
  </si>
  <si>
    <t xml:space="preserve"> 덕산 1리 </t>
  </si>
  <si>
    <t xml:space="preserve"> 봉기 2리 </t>
  </si>
  <si>
    <t xml:space="preserve"> 월 성 리 </t>
  </si>
  <si>
    <t xml:space="preserve"> 계 상 리 </t>
  </si>
  <si>
    <t xml:space="preserve"> 중   6리</t>
  </si>
  <si>
    <t xml:space="preserve"> 덕율 3리 </t>
  </si>
  <si>
    <t xml:space="preserve"> 도심 1리 </t>
  </si>
  <si>
    <t xml:space="preserve"> 진복 1리 </t>
  </si>
  <si>
    <t xml:space="preserve"> 화계 3리 </t>
  </si>
  <si>
    <t xml:space="preserve"> 양지 1리 </t>
  </si>
  <si>
    <t xml:space="preserve"> 노래 1리 </t>
  </si>
  <si>
    <t xml:space="preserve"> 덕산 2리 </t>
  </si>
  <si>
    <t xml:space="preserve"> 현 리 리 </t>
  </si>
  <si>
    <t xml:space="preserve"> 노 곡 리 </t>
  </si>
  <si>
    <t xml:space="preserve"> 대봉 1리 </t>
  </si>
  <si>
    <t xml:space="preserve"> 중   7리</t>
  </si>
  <si>
    <t xml:space="preserve"> 관현 1리 </t>
  </si>
  <si>
    <t xml:space="preserve"> 도심 2리 </t>
  </si>
  <si>
    <t xml:space="preserve"> 진복 2리 </t>
  </si>
  <si>
    <t xml:space="preserve"> 마시 1리 </t>
  </si>
  <si>
    <t xml:space="preserve"> 양지 2리 </t>
  </si>
  <si>
    <t xml:space="preserve"> 노래 2리 </t>
  </si>
  <si>
    <t xml:space="preserve"> 봉 산 리 </t>
  </si>
  <si>
    <t xml:space="preserve"> 대봉 2리 </t>
  </si>
  <si>
    <t xml:space="preserve"> 중   8리</t>
  </si>
  <si>
    <t xml:space="preserve"> 관현 2리 </t>
  </si>
  <si>
    <t xml:space="preserve"> 도심 3리 </t>
  </si>
  <si>
    <t xml:space="preserve"> 산포 1리 </t>
  </si>
  <si>
    <t xml:space="preserve"> 마시 2리 </t>
  </si>
  <si>
    <t xml:space="preserve"> 양지 3리 </t>
  </si>
  <si>
    <t xml:space="preserve"> 지 소 리 </t>
  </si>
  <si>
    <t xml:space="preserve"> 수하 1리 </t>
  </si>
  <si>
    <t xml:space="preserve"> 상 신 리 </t>
  </si>
  <si>
    <t xml:space="preserve"> 중   9리</t>
  </si>
  <si>
    <t xml:space="preserve"> 천향 1리 </t>
  </si>
  <si>
    <t xml:space="preserve"> 서벽 1리 </t>
  </si>
  <si>
    <t xml:space="preserve"> 산포 2리 </t>
  </si>
  <si>
    <t xml:space="preserve"> 부계면 </t>
  </si>
  <si>
    <t xml:space="preserve"> 고 와 리 </t>
  </si>
  <si>
    <t xml:space="preserve"> 수하 2리 </t>
  </si>
  <si>
    <t xml:space="preserve"> 지품면 </t>
  </si>
  <si>
    <t xml:space="preserve"> 벌지 1리 </t>
  </si>
  <si>
    <t xml:space="preserve"> 중   10리</t>
  </si>
  <si>
    <t xml:space="preserve"> 천향 2리 </t>
  </si>
  <si>
    <t xml:space="preserve"> 서벽 2리 </t>
  </si>
  <si>
    <t xml:space="preserve"> 산포 3리 </t>
  </si>
  <si>
    <t xml:space="preserve"> 창평 1리 </t>
  </si>
  <si>
    <t xml:space="preserve"> 복   1리 </t>
  </si>
  <si>
    <t xml:space="preserve"> 수하 3리 </t>
  </si>
  <si>
    <t xml:space="preserve"> 삼화 1리 </t>
  </si>
  <si>
    <t xml:space="preserve"> 수 월 리 </t>
  </si>
  <si>
    <t xml:space="preserve"> 벌지 2리 </t>
  </si>
  <si>
    <t xml:space="preserve"> 수륜면 </t>
  </si>
  <si>
    <t xml:space="preserve"> 중   11리</t>
  </si>
  <si>
    <t xml:space="preserve"> 진평 1리 </t>
  </si>
  <si>
    <t xml:space="preserve"> 서벽 3리 </t>
  </si>
  <si>
    <t xml:space="preserve"> 산포 4리 </t>
  </si>
  <si>
    <t xml:space="preserve"> 창평 2리 </t>
  </si>
  <si>
    <t xml:space="preserve"> 복   2리 </t>
  </si>
  <si>
    <t xml:space="preserve"> 삼화 2리 </t>
  </si>
  <si>
    <t xml:space="preserve"> 백운 1리 </t>
  </si>
  <si>
    <t xml:space="preserve"> 중   12리</t>
  </si>
  <si>
    <t xml:space="preserve"> 진평 2리 </t>
  </si>
  <si>
    <t xml:space="preserve"> 서벽 4리 </t>
  </si>
  <si>
    <t xml:space="preserve"> 기성면 </t>
  </si>
  <si>
    <t xml:space="preserve"> 가호 1리 </t>
  </si>
  <si>
    <t xml:space="preserve"> 매곡 3리 </t>
  </si>
  <si>
    <t xml:space="preserve"> 죽 파 리 </t>
  </si>
  <si>
    <t xml:space="preserve"> 백운 2리 </t>
  </si>
  <si>
    <t xml:space="preserve"> 진평 3리 </t>
  </si>
  <si>
    <t xml:space="preserve"> 우구치리 </t>
  </si>
  <si>
    <t xml:space="preserve"> 척산 1리 </t>
  </si>
  <si>
    <t xml:space="preserve"> 가호 2리 </t>
  </si>
  <si>
    <t xml:space="preserve"> 공정 1리 </t>
  </si>
  <si>
    <t xml:space="preserve"> 성 재 리 </t>
  </si>
  <si>
    <t xml:space="preserve"> 송 하 리 </t>
  </si>
  <si>
    <t xml:space="preserve"> 개진면 </t>
  </si>
  <si>
    <t xml:space="preserve"> 신파 1리 </t>
  </si>
  <si>
    <t>중   14리</t>
  </si>
  <si>
    <t xml:space="preserve"> 벌 방 리 </t>
  </si>
  <si>
    <t xml:space="preserve"> 소로 1리 </t>
  </si>
  <si>
    <t xml:space="preserve"> 척산 2리 </t>
  </si>
  <si>
    <t xml:space="preserve"> 춘 산 리 </t>
  </si>
  <si>
    <t xml:space="preserve"> 공정 2리 </t>
  </si>
  <si>
    <t xml:space="preserve"> 파천면 </t>
  </si>
  <si>
    <t xml:space="preserve"> 본 신 리 </t>
  </si>
  <si>
    <t xml:space="preserve"> 신 양 리 </t>
  </si>
  <si>
    <t xml:space="preserve"> 안산 1리 </t>
  </si>
  <si>
    <t xml:space="preserve"> 양전 1리 </t>
  </si>
  <si>
    <t xml:space="preserve"> 신파 2리 </t>
  </si>
  <si>
    <t>중   15리</t>
  </si>
  <si>
    <t xml:space="preserve"> 수 한 리 </t>
  </si>
  <si>
    <t xml:space="preserve"> 소로 2리 </t>
  </si>
  <si>
    <t xml:space="preserve"> 척산 3리 </t>
  </si>
  <si>
    <t xml:space="preserve"> 대율 1리 </t>
  </si>
  <si>
    <t xml:space="preserve"> 공정 3리 </t>
  </si>
  <si>
    <t xml:space="preserve"> 관   1리 </t>
  </si>
  <si>
    <t xml:space="preserve"> 석보면 </t>
  </si>
  <si>
    <t xml:space="preserve"> 눌 곡 리 </t>
  </si>
  <si>
    <t xml:space="preserve"> 안산 2리 </t>
  </si>
  <si>
    <t xml:space="preserve"> 양전 2리 </t>
  </si>
  <si>
    <t xml:space="preserve"> 적송 1리 </t>
  </si>
  <si>
    <t xml:space="preserve"> 남율 1리 </t>
  </si>
  <si>
    <t xml:space="preserve"> 현 내 리 </t>
  </si>
  <si>
    <t xml:space="preserve"> 소천면 </t>
  </si>
  <si>
    <t xml:space="preserve"> 기 성 리 </t>
  </si>
  <si>
    <t xml:space="preserve"> 대율 2리 </t>
  </si>
  <si>
    <t xml:space="preserve"> 관   2리 </t>
  </si>
  <si>
    <t xml:space="preserve"> 원리 1리 </t>
  </si>
  <si>
    <t xml:space="preserve"> 흑석 1리 </t>
  </si>
  <si>
    <t xml:space="preserve"> 반 운 리 </t>
  </si>
  <si>
    <t xml:space="preserve"> 적송 2리 </t>
  </si>
  <si>
    <t xml:space="preserve"> 남율 2리 </t>
  </si>
  <si>
    <t xml:space="preserve"> 증 거 리 </t>
  </si>
  <si>
    <t xml:space="preserve"> 현동 1리 </t>
  </si>
  <si>
    <t xml:space="preserve"> 원리 2리 </t>
  </si>
  <si>
    <t xml:space="preserve"> 흑석 2리 </t>
  </si>
  <si>
    <t xml:space="preserve"> 신 안 리 </t>
  </si>
  <si>
    <t xml:space="preserve"> 남율 3리 </t>
  </si>
  <si>
    <t xml:space="preserve"> 돈 산 리 </t>
  </si>
  <si>
    <t xml:space="preserve"> 현동 2리 </t>
  </si>
  <si>
    <t xml:space="preserve"> 화전 3리 </t>
  </si>
  <si>
    <t xml:space="preserve"> 원리 3리 </t>
  </si>
  <si>
    <t xml:space="preserve"> 송천 1리 </t>
  </si>
  <si>
    <t xml:space="preserve"> 월봉 1리 </t>
  </si>
  <si>
    <t xml:space="preserve"> 직   1리 </t>
  </si>
  <si>
    <t xml:space="preserve"> 남율 4리 </t>
  </si>
  <si>
    <t xml:space="preserve"> 유   1리 </t>
  </si>
  <si>
    <t xml:space="preserve"> 현동 3리 </t>
  </si>
  <si>
    <t xml:space="preserve"> 지 경 리 </t>
  </si>
  <si>
    <t xml:space="preserve"> 송천 2리 </t>
  </si>
  <si>
    <t xml:space="preserve"> 월봉 2리 </t>
  </si>
  <si>
    <t xml:space="preserve"> 직   2리 </t>
  </si>
  <si>
    <t xml:space="preserve"> 신 정 리 </t>
  </si>
  <si>
    <t xml:space="preserve"> 남율 5리 </t>
  </si>
  <si>
    <t xml:space="preserve"> 유   2리 </t>
  </si>
  <si>
    <t xml:space="preserve"> 현동 4리 </t>
  </si>
  <si>
    <t xml:space="preserve"> 망양 1리 </t>
  </si>
  <si>
    <t xml:space="preserve"> 작 승 리 </t>
  </si>
  <si>
    <t xml:space="preserve"> 옥계 1리 </t>
  </si>
  <si>
    <t xml:space="preserve"> 낙 평 리 </t>
  </si>
  <si>
    <t xml:space="preserve"> 차산 1리 </t>
  </si>
  <si>
    <t xml:space="preserve"> 개포 1리 </t>
  </si>
  <si>
    <t xml:space="preserve"> 남율 6리 </t>
  </si>
  <si>
    <t xml:space="preserve"> 미석 1리 </t>
  </si>
  <si>
    <t xml:space="preserve"> 고선 1리 </t>
  </si>
  <si>
    <t xml:space="preserve"> 망양 2리 </t>
  </si>
  <si>
    <t xml:space="preserve"> 명 산 리 </t>
  </si>
  <si>
    <t xml:space="preserve"> 토 현 리 </t>
  </si>
  <si>
    <t xml:space="preserve"> 옥계 2리 </t>
  </si>
  <si>
    <t xml:space="preserve"> 차산 2리 </t>
  </si>
  <si>
    <t xml:space="preserve"> 개포 2리 </t>
  </si>
  <si>
    <t xml:space="preserve"> 남율 7리 </t>
  </si>
  <si>
    <t xml:space="preserve"> 미석 2리 </t>
  </si>
  <si>
    <t xml:space="preserve"> 고선 2리 </t>
  </si>
  <si>
    <t xml:space="preserve"> 춘산면 </t>
  </si>
  <si>
    <t xml:space="preserve"> 소 계 리 </t>
  </si>
  <si>
    <t xml:space="preserve"> 속 곡 리 </t>
  </si>
  <si>
    <t xml:space="preserve"> 덕양 1리 </t>
  </si>
  <si>
    <t xml:space="preserve"> 송계 1리 </t>
  </si>
  <si>
    <t xml:space="preserve"> 미석 3리 </t>
  </si>
  <si>
    <t xml:space="preserve"> 임기 1리 </t>
  </si>
  <si>
    <t xml:space="preserve"> 금오 1리 </t>
  </si>
  <si>
    <t xml:space="preserve"> 답곡 1리 </t>
  </si>
  <si>
    <t xml:space="preserve"> 율 전 리 </t>
  </si>
  <si>
    <t xml:space="preserve"> 덕양 2리 </t>
  </si>
  <si>
    <t xml:space="preserve"> 송계 2리 </t>
  </si>
  <si>
    <t>남율 9리</t>
  </si>
  <si>
    <t xml:space="preserve"> 대맥 1리 </t>
  </si>
  <si>
    <t xml:space="preserve"> 임기 2리 </t>
  </si>
  <si>
    <t xml:space="preserve"> 방 율 리 </t>
  </si>
  <si>
    <t xml:space="preserve"> 우보면 </t>
  </si>
  <si>
    <t xml:space="preserve"> 금오 2리 </t>
  </si>
  <si>
    <t xml:space="preserve"> 병 부 리 </t>
  </si>
  <si>
    <t xml:space="preserve"> 답곡 2리 </t>
  </si>
  <si>
    <t xml:space="preserve"> 각북면 </t>
  </si>
  <si>
    <t xml:space="preserve"> 구곡 1리 </t>
  </si>
  <si>
    <t xml:space="preserve"> 수 륜 리 </t>
  </si>
  <si>
    <t>남율 10리</t>
  </si>
  <si>
    <t xml:space="preserve"> 대맥 2리 </t>
  </si>
  <si>
    <t xml:space="preserve"> 임기 3리 </t>
  </si>
  <si>
    <t xml:space="preserve"> 이평 1리 </t>
  </si>
  <si>
    <t xml:space="preserve"> 나호 1리 </t>
  </si>
  <si>
    <t xml:space="preserve"> 황 목 리 </t>
  </si>
  <si>
    <t xml:space="preserve"> 신 평 리 </t>
  </si>
  <si>
    <t xml:space="preserve"> 명대 1리 </t>
  </si>
  <si>
    <t xml:space="preserve"> 구곡 2리 </t>
  </si>
  <si>
    <t xml:space="preserve"> 포남 1리 </t>
  </si>
  <si>
    <t xml:space="preserve"> 대맥 3리 </t>
  </si>
  <si>
    <t xml:space="preserve"> 두 음 리 </t>
  </si>
  <si>
    <t xml:space="preserve"> 이평 2리 </t>
  </si>
  <si>
    <t xml:space="preserve"> 나호 2리 </t>
  </si>
  <si>
    <t xml:space="preserve"> 어천 1리 </t>
  </si>
  <si>
    <t xml:space="preserve"> 옥 류 리 </t>
  </si>
  <si>
    <t xml:space="preserve"> 명대 2리 </t>
  </si>
  <si>
    <t xml:space="preserve"> 포남 2리 </t>
  </si>
  <si>
    <t xml:space="preserve"> 장산 1리 </t>
  </si>
  <si>
    <t xml:space="preserve"> 서 천 리 </t>
  </si>
  <si>
    <t xml:space="preserve"> 다천 1리 </t>
  </si>
  <si>
    <t xml:space="preserve"> 나호 3리 </t>
  </si>
  <si>
    <t xml:space="preserve"> 어천 2리 </t>
  </si>
  <si>
    <t xml:space="preserve"> 신 애 리 </t>
  </si>
  <si>
    <t xml:space="preserve"> 우 산 리 </t>
  </si>
  <si>
    <t xml:space="preserve"> 포남 3리 </t>
  </si>
  <si>
    <t xml:space="preserve"> 장산 2리 </t>
  </si>
  <si>
    <t xml:space="preserve"> 남희룡리 </t>
  </si>
  <si>
    <t xml:space="preserve"> 다천 2리 </t>
  </si>
  <si>
    <t xml:space="preserve"> 옥정 1리 </t>
  </si>
  <si>
    <t xml:space="preserve"> 송강 1리 </t>
  </si>
  <si>
    <t xml:space="preserve"> 화매 1리 </t>
  </si>
  <si>
    <t xml:space="preserve"> 수 암 리 </t>
  </si>
  <si>
    <t xml:space="preserve"> 삼평 1리 </t>
  </si>
  <si>
    <t xml:space="preserve"> 부   1리 </t>
  </si>
  <si>
    <t xml:space="preserve"> 중 지 리 </t>
  </si>
  <si>
    <t xml:space="preserve"> 마 촌 리 </t>
  </si>
  <si>
    <t xml:space="preserve"> 분천 1리 </t>
  </si>
  <si>
    <t xml:space="preserve"> 정명 1리 </t>
  </si>
  <si>
    <t xml:space="preserve"> 옥정 2리 </t>
  </si>
  <si>
    <t xml:space="preserve"> 송강 2리 </t>
  </si>
  <si>
    <t xml:space="preserve"> 화매 2리 </t>
  </si>
  <si>
    <t xml:space="preserve"> 복 곡 리 </t>
  </si>
  <si>
    <t xml:space="preserve"> 삼평 2리 </t>
  </si>
  <si>
    <t xml:space="preserve"> 부   2리 </t>
  </si>
  <si>
    <t xml:space="preserve"> 계정 1리 </t>
  </si>
  <si>
    <t xml:space="preserve"> 보문면 </t>
  </si>
  <si>
    <t xml:space="preserve"> 분천 2리 </t>
  </si>
  <si>
    <t xml:space="preserve"> 정명 2리 </t>
  </si>
  <si>
    <t xml:space="preserve"> 이화 3리 </t>
  </si>
  <si>
    <t xml:space="preserve"> 옥정 3리 </t>
  </si>
  <si>
    <t xml:space="preserve"> 신기 1리 </t>
  </si>
  <si>
    <t xml:space="preserve"> 포 산 리 </t>
  </si>
  <si>
    <t xml:space="preserve"> 원 전 리 </t>
  </si>
  <si>
    <t xml:space="preserve"> 생     리 </t>
  </si>
  <si>
    <t xml:space="preserve"> 계정 2리 </t>
  </si>
  <si>
    <t xml:space="preserve"> 망정 1리 </t>
  </si>
  <si>
    <t xml:space="preserve"> 미호 1리 </t>
  </si>
  <si>
    <t xml:space="preserve"> 분천 3리 </t>
  </si>
  <si>
    <t xml:space="preserve"> 황보 1리 </t>
  </si>
  <si>
    <t xml:space="preserve"> 두 북 리 </t>
  </si>
  <si>
    <t xml:space="preserve"> 옥정 4리 </t>
  </si>
  <si>
    <t xml:space="preserve"> 신기 2리 </t>
  </si>
  <si>
    <t xml:space="preserve"> 삼 의 리 </t>
  </si>
  <si>
    <t xml:space="preserve"> 지 품 리 </t>
  </si>
  <si>
    <t xml:space="preserve"> 인안 1리 </t>
  </si>
  <si>
    <t xml:space="preserve"> 남은 1리 </t>
  </si>
  <si>
    <t xml:space="preserve"> 망정 2리 </t>
  </si>
  <si>
    <t xml:space="preserve"> 미호 2리 </t>
  </si>
  <si>
    <t xml:space="preserve"> 분천 4리 </t>
  </si>
  <si>
    <t xml:space="preserve"> 황보 2리 </t>
  </si>
  <si>
    <t xml:space="preserve"> 대사 1리 </t>
  </si>
  <si>
    <t xml:space="preserve"> 옹 점 리 </t>
  </si>
  <si>
    <t xml:space="preserve"> 요원 1리 </t>
  </si>
  <si>
    <t xml:space="preserve"> 기 사 리 </t>
  </si>
  <si>
    <t xml:space="preserve"> 남산 3리 </t>
  </si>
  <si>
    <t xml:space="preserve"> 인안 2리 </t>
  </si>
  <si>
    <t xml:space="preserve"> 남은 2리 </t>
  </si>
  <si>
    <t xml:space="preserve"> 신월 1리 </t>
  </si>
  <si>
    <t xml:space="preserve"> 분천 5리 </t>
  </si>
  <si>
    <t xml:space="preserve"> 대사 2리 </t>
  </si>
  <si>
    <t xml:space="preserve"> 진보면 </t>
  </si>
  <si>
    <t xml:space="preserve"> 요원 2리 </t>
  </si>
  <si>
    <t xml:space="preserve"> 황 장 리 </t>
  </si>
  <si>
    <t xml:space="preserve"> 우곡면 </t>
  </si>
  <si>
    <t xml:space="preserve"> 보월 1리 </t>
  </si>
  <si>
    <t xml:space="preserve"> 신월 2리 </t>
  </si>
  <si>
    <t xml:space="preserve"> 석포면 </t>
  </si>
  <si>
    <t xml:space="preserve"> 선곡 3리 </t>
  </si>
  <si>
    <t xml:space="preserve"> 대사 3리 </t>
  </si>
  <si>
    <t xml:space="preserve"> 진안 1리 </t>
  </si>
  <si>
    <t xml:space="preserve"> 축산면 </t>
  </si>
  <si>
    <t xml:space="preserve"> 도 진 리 </t>
  </si>
  <si>
    <t xml:space="preserve"> 보월 2리 </t>
  </si>
  <si>
    <t xml:space="preserve"> 지천면 </t>
  </si>
  <si>
    <t xml:space="preserve"> 승 본 리 </t>
  </si>
  <si>
    <t xml:space="preserve"> 미성 1리 </t>
  </si>
  <si>
    <t xml:space="preserve"> 진안 2리 </t>
  </si>
  <si>
    <t xml:space="preserve"> 주 남 리 </t>
  </si>
  <si>
    <t xml:space="preserve"> 축산 1리 </t>
  </si>
  <si>
    <t xml:space="preserve"> 지슬 1리 </t>
  </si>
  <si>
    <t xml:space="preserve"> 예 곡 리 </t>
  </si>
  <si>
    <t xml:space="preserve"> 작 은 리 </t>
  </si>
  <si>
    <t xml:space="preserve"> 신   1리 </t>
  </si>
  <si>
    <t xml:space="preserve"> 간방 1리 </t>
  </si>
  <si>
    <t xml:space="preserve"> 미성 2리 </t>
  </si>
  <si>
    <t xml:space="preserve"> 진안 3리 </t>
  </si>
  <si>
    <t xml:space="preserve"> 축산 2리 </t>
  </si>
  <si>
    <t xml:space="preserve"> 지슬 2리 </t>
  </si>
  <si>
    <t xml:space="preserve"> 가천면 </t>
  </si>
  <si>
    <t xml:space="preserve"> 신   2리 </t>
  </si>
  <si>
    <t xml:space="preserve"> 간방 2리 </t>
  </si>
  <si>
    <t xml:space="preserve"> 석포 3리 </t>
  </si>
  <si>
    <t xml:space="preserve"> 온정면 </t>
  </si>
  <si>
    <t xml:space="preserve"> 모 산 리 </t>
  </si>
  <si>
    <t xml:space="preserve"> 빙계 1리 </t>
  </si>
  <si>
    <t xml:space="preserve"> 진안 4리 </t>
  </si>
  <si>
    <t xml:space="preserve"> 축산 3리 </t>
  </si>
  <si>
    <t xml:space="preserve"> 금 천 리 </t>
  </si>
  <si>
    <t xml:space="preserve"> 창천 1리 </t>
  </si>
  <si>
    <t xml:space="preserve"> 신   3리 </t>
  </si>
  <si>
    <t xml:space="preserve"> 간방 3리 </t>
  </si>
  <si>
    <t xml:space="preserve"> 석포 4리 </t>
  </si>
  <si>
    <t xml:space="preserve"> 소태 1리 </t>
  </si>
  <si>
    <t xml:space="preserve"> 빙계 2리 </t>
  </si>
  <si>
    <t xml:space="preserve"> 이촌 1리 </t>
  </si>
  <si>
    <t xml:space="preserve"> 경정 1리 </t>
  </si>
  <si>
    <t xml:space="preserve"> 창천 2리 </t>
  </si>
  <si>
    <t xml:space="preserve"> 신   4리 </t>
  </si>
  <si>
    <t xml:space="preserve"> 소태 2리 </t>
  </si>
  <si>
    <t xml:space="preserve"> 빙계 3리 </t>
  </si>
  <si>
    <t xml:space="preserve"> 이촌 2리 </t>
  </si>
  <si>
    <t xml:space="preserve"> 경정 2리 </t>
  </si>
  <si>
    <t xml:space="preserve"> 창천 3리 </t>
  </si>
  <si>
    <t xml:space="preserve"> 송 정 리 </t>
  </si>
  <si>
    <t xml:space="preserve"> 독양 1리 </t>
  </si>
  <si>
    <t xml:space="preserve"> 소태 3리 </t>
  </si>
  <si>
    <t xml:space="preserve"> 사 미 리 </t>
  </si>
  <si>
    <t xml:space="preserve"> 후평 1리 </t>
  </si>
  <si>
    <t xml:space="preserve"> 경정 3리 </t>
  </si>
  <si>
    <t xml:space="preserve"> 이서면 </t>
  </si>
  <si>
    <t xml:space="preserve"> 화죽 1리 </t>
  </si>
  <si>
    <t xml:space="preserve"> 금 호 리 </t>
  </si>
  <si>
    <t xml:space="preserve"> 독양 2리 </t>
  </si>
  <si>
    <t xml:space="preserve"> 승 부 리 </t>
  </si>
  <si>
    <t xml:space="preserve"> 온정 1리 </t>
  </si>
  <si>
    <t xml:space="preserve"> 효선 1리 </t>
  </si>
  <si>
    <t xml:space="preserve"> 후평 2리 </t>
  </si>
  <si>
    <t xml:space="preserve"> 칠엽 1리 </t>
  </si>
  <si>
    <t xml:space="preserve"> 화죽 2리 </t>
  </si>
  <si>
    <t xml:space="preserve"> 연 화 리 </t>
  </si>
  <si>
    <t xml:space="preserve"> 기곡 1리 </t>
  </si>
  <si>
    <t xml:space="preserve"> 재산면 </t>
  </si>
  <si>
    <t xml:space="preserve"> 온정 2리 </t>
  </si>
  <si>
    <t xml:space="preserve"> 효선 2리 </t>
  </si>
  <si>
    <t xml:space="preserve"> 합 강 리 </t>
  </si>
  <si>
    <t xml:space="preserve"> 칠엽 2리 </t>
  </si>
  <si>
    <t xml:space="preserve"> 객 기 리 </t>
  </si>
  <si>
    <t xml:space="preserve"> 달 서 리 </t>
  </si>
  <si>
    <t xml:space="preserve"> 기곡 2리 </t>
  </si>
  <si>
    <t xml:space="preserve"> 조금 1리 </t>
  </si>
  <si>
    <t xml:space="preserve"> 가음면 </t>
  </si>
  <si>
    <t xml:space="preserve"> 기 곡 리 </t>
  </si>
  <si>
    <t xml:space="preserve"> 도곡 1리 </t>
  </si>
  <si>
    <t xml:space="preserve"> 연     리 </t>
  </si>
  <si>
    <t xml:space="preserve"> 백 운 리 </t>
  </si>
  <si>
    <t xml:space="preserve"> 우래 1리 </t>
  </si>
  <si>
    <t xml:space="preserve"> 조금 2리 </t>
  </si>
  <si>
    <t xml:space="preserve"> 의흥면 </t>
  </si>
  <si>
    <t xml:space="preserve"> 현리 1리 </t>
  </si>
  <si>
    <t xml:space="preserve"> 추 현 리 </t>
  </si>
  <si>
    <t xml:space="preserve"> 도곡 2리 </t>
  </si>
  <si>
    <t xml:space="preserve"> 월 오 리 </t>
  </si>
  <si>
    <t xml:space="preserve"> 마 수 리 </t>
  </si>
  <si>
    <t xml:space="preserve"> 황 학 리 </t>
  </si>
  <si>
    <t xml:space="preserve"> 우래 2리 </t>
  </si>
  <si>
    <t xml:space="preserve"> 현리 2리 </t>
  </si>
  <si>
    <t xml:space="preserve"> 상 원 리 </t>
  </si>
  <si>
    <t xml:space="preserve"> 가금 1리 </t>
  </si>
  <si>
    <t xml:space="preserve"> 산 성 리 </t>
  </si>
  <si>
    <t xml:space="preserve"> 남 면 리 </t>
  </si>
  <si>
    <t xml:space="preserve"> 순호 1리 </t>
  </si>
  <si>
    <t xml:space="preserve"> 세 장 리 </t>
  </si>
  <si>
    <t xml:space="preserve"> 가금 2리 </t>
  </si>
  <si>
    <t xml:space="preserve"> 오 신 리 </t>
  </si>
  <si>
    <t xml:space="preserve"> 동면 1리 </t>
  </si>
  <si>
    <t xml:space="preserve"> 덕산 3리 </t>
  </si>
  <si>
    <t xml:space="preserve"> 수북 1리 </t>
  </si>
  <si>
    <t xml:space="preserve"> 순호 2리 </t>
  </si>
  <si>
    <t xml:space="preserve"> 광덕 1리 </t>
  </si>
  <si>
    <t xml:space="preserve"> 구 라 리 </t>
  </si>
  <si>
    <t xml:space="preserve"> 사 전 리 </t>
  </si>
  <si>
    <t xml:space="preserve"> 심천 1리 </t>
  </si>
  <si>
    <t xml:space="preserve"> 수계 1리 </t>
  </si>
  <si>
    <t xml:space="preserve"> 동면 2리 </t>
  </si>
  <si>
    <t xml:space="preserve"> 덕인 1리 </t>
  </si>
  <si>
    <t xml:space="preserve"> 수북 2리 </t>
  </si>
  <si>
    <t xml:space="preserve"> 순호 3리 </t>
  </si>
  <si>
    <t xml:space="preserve"> 광덕 2리 </t>
  </si>
  <si>
    <t xml:space="preserve"> 서 원 리 </t>
  </si>
  <si>
    <t xml:space="preserve"> 야정 1리 </t>
  </si>
  <si>
    <t xml:space="preserve"> 용 사 리 </t>
  </si>
  <si>
    <t xml:space="preserve"> 심천 2리 </t>
  </si>
  <si>
    <t xml:space="preserve"> 수계 2리 </t>
  </si>
  <si>
    <t xml:space="preserve"> 덕인 2리 </t>
  </si>
  <si>
    <t xml:space="preserve"> 수북 3리 </t>
  </si>
  <si>
    <t xml:space="preserve"> 귀천 1리 </t>
  </si>
  <si>
    <t xml:space="preserve"> 각 산 리 </t>
  </si>
  <si>
    <t xml:space="preserve"> 조 항 리 </t>
  </si>
  <si>
    <t xml:space="preserve"> 야정 2리 </t>
  </si>
  <si>
    <t xml:space="preserve"> 작 곡 리 </t>
  </si>
  <si>
    <t xml:space="preserve"> 덕인 3리 </t>
  </si>
  <si>
    <t xml:space="preserve"> 귀천 2리 </t>
  </si>
  <si>
    <t xml:space="preserve"> 월전 1리 </t>
  </si>
  <si>
    <t xml:space="preserve"> 속     리 </t>
  </si>
  <si>
    <t xml:space="preserve"> 중 산 리 </t>
  </si>
  <si>
    <t xml:space="preserve"> 영오 1리 </t>
  </si>
  <si>
    <t xml:space="preserve"> 오암 1리 </t>
  </si>
  <si>
    <t xml:space="preserve"> 귀천 3리 </t>
  </si>
  <si>
    <t xml:space="preserve"> 월전 2리 </t>
  </si>
  <si>
    <t xml:space="preserve"> 기암 1리 </t>
  </si>
  <si>
    <t xml:space="preserve"> 각 계 리 </t>
  </si>
  <si>
    <t xml:space="preserve"> 금수면 </t>
  </si>
  <si>
    <t xml:space="preserve"> 영오 2리 </t>
  </si>
  <si>
    <t xml:space="preserve"> 오암 2리 </t>
  </si>
  <si>
    <t xml:space="preserve"> 명호면 </t>
  </si>
  <si>
    <t xml:space="preserve"> 이지 1리 </t>
  </si>
  <si>
    <t xml:space="preserve"> 시량 1리 </t>
  </si>
  <si>
    <t xml:space="preserve"> 기암 2리 </t>
  </si>
  <si>
    <t xml:space="preserve"> 수야 1리 </t>
  </si>
  <si>
    <t xml:space="preserve"> 쌍림면 </t>
  </si>
  <si>
    <t xml:space="preserve"> 광산1리 </t>
  </si>
  <si>
    <t xml:space="preserve"> 오 산 리 </t>
  </si>
  <si>
    <t xml:space="preserve"> 호명면 </t>
  </si>
  <si>
    <t xml:space="preserve"> 금천 3리 </t>
  </si>
  <si>
    <t xml:space="preserve"> 이지 2리 </t>
  </si>
  <si>
    <t xml:space="preserve"> 시량 2리 </t>
  </si>
  <si>
    <t xml:space="preserve"> 영해면 </t>
  </si>
  <si>
    <t xml:space="preserve"> 수야 2리 </t>
  </si>
  <si>
    <t xml:space="preserve"> 귀 원 리 </t>
  </si>
  <si>
    <t xml:space="preserve"> 광산2리 </t>
  </si>
  <si>
    <t xml:space="preserve"> 본 포 리 </t>
  </si>
  <si>
    <t xml:space="preserve"> 광품 1리 </t>
  </si>
  <si>
    <t xml:space="preserve"> 파 전 리 </t>
  </si>
  <si>
    <t xml:space="preserve"> 가산 3리 </t>
  </si>
  <si>
    <t xml:space="preserve"> 고 현 리 </t>
  </si>
  <si>
    <t xml:space="preserve"> 수야 3리 </t>
  </si>
  <si>
    <t xml:space="preserve"> 송림 1리 </t>
  </si>
  <si>
    <t xml:space="preserve"> 광산3리 </t>
  </si>
  <si>
    <t xml:space="preserve"> 연호 1리 </t>
  </si>
  <si>
    <t xml:space="preserve"> 원 곡 리 </t>
  </si>
  <si>
    <t xml:space="preserve"> 도천 3리 </t>
  </si>
  <si>
    <t xml:space="preserve"> 광품 2리 </t>
  </si>
  <si>
    <t xml:space="preserve"> 가산 4리 </t>
  </si>
  <si>
    <t xml:space="preserve"> 수야 4리 </t>
  </si>
  <si>
    <t xml:space="preserve"> 송림 2리 </t>
  </si>
  <si>
    <t xml:space="preserve"> 명천1리 </t>
  </si>
  <si>
    <t xml:space="preserve"> 연호 2리 </t>
  </si>
  <si>
    <t xml:space="preserve"> 송 곡 리 </t>
  </si>
  <si>
    <t xml:space="preserve"> 도천 4리 </t>
  </si>
  <si>
    <t xml:space="preserve"> 선구 1리 </t>
  </si>
  <si>
    <t xml:space="preserve"> 금 촌 리 </t>
  </si>
  <si>
    <t xml:space="preserve"> 산 당 리 </t>
  </si>
  <si>
    <t xml:space="preserve"> 명천2리 </t>
  </si>
  <si>
    <t xml:space="preserve"> 금릉 1리 </t>
  </si>
  <si>
    <t xml:space="preserve"> 삼동 1리 </t>
  </si>
  <si>
    <t xml:space="preserve"> 선구 2리 </t>
  </si>
  <si>
    <t xml:space="preserve"> 지호 1리 </t>
  </si>
  <si>
    <t xml:space="preserve"> 이   1리 </t>
  </si>
  <si>
    <t xml:space="preserve"> 흥 선 리 </t>
  </si>
  <si>
    <t xml:space="preserve"> 백 산 리 </t>
  </si>
  <si>
    <t xml:space="preserve"> 어은1리 </t>
  </si>
  <si>
    <t xml:space="preserve"> 금릉 2리 </t>
  </si>
  <si>
    <t xml:space="preserve"> 삼동 2리 </t>
  </si>
  <si>
    <t xml:space="preserve"> 외선미 1 </t>
  </si>
  <si>
    <t xml:space="preserve"> 지호 2리 </t>
  </si>
  <si>
    <t xml:space="preserve"> 이   2리 </t>
  </si>
  <si>
    <t xml:space="preserve"> 성내 5리 </t>
  </si>
  <si>
    <t xml:space="preserve"> 문 수 리 </t>
  </si>
  <si>
    <t xml:space="preserve"> 하거 1리 </t>
  </si>
  <si>
    <t xml:space="preserve"> 어은2리 </t>
  </si>
  <si>
    <t xml:space="preserve"> 동명면 </t>
  </si>
  <si>
    <t>금능 3리</t>
  </si>
  <si>
    <t xml:space="preserve"> 양곡 1리 </t>
  </si>
  <si>
    <t xml:space="preserve"> 외선미 2 </t>
  </si>
  <si>
    <t xml:space="preserve"> 지호 3리 </t>
  </si>
  <si>
    <t xml:space="preserve"> 장   1리 </t>
  </si>
  <si>
    <t xml:space="preserve"> 괴시 1리 </t>
  </si>
  <si>
    <t xml:space="preserve"> 고철 1리 </t>
  </si>
  <si>
    <t xml:space="preserve"> 하거 2리 </t>
  </si>
  <si>
    <t xml:space="preserve"> 후평1리 </t>
  </si>
  <si>
    <t xml:space="preserve"> 금암 1리 </t>
  </si>
  <si>
    <t xml:space="preserve"> 한 어 리 </t>
  </si>
  <si>
    <t xml:space="preserve"> 양곡 2리 </t>
  </si>
  <si>
    <t xml:space="preserve"> 죽변면 </t>
  </si>
  <si>
    <t xml:space="preserve"> 장   2리 </t>
  </si>
  <si>
    <t xml:space="preserve"> 괴시 2리 </t>
  </si>
  <si>
    <t xml:space="preserve"> 고철 2리 </t>
  </si>
  <si>
    <t xml:space="preserve"> 후평2리 </t>
  </si>
  <si>
    <t xml:space="preserve"> 금암 2리 </t>
  </si>
  <si>
    <t xml:space="preserve"> 본     리 </t>
  </si>
  <si>
    <t xml:space="preserve"> 고감 1리 </t>
  </si>
  <si>
    <t xml:space="preserve"> 죽변 1리 </t>
  </si>
  <si>
    <t xml:space="preserve"> 장   3리 </t>
  </si>
  <si>
    <t xml:space="preserve"> 괴시 3리 </t>
  </si>
  <si>
    <t xml:space="preserve"> 양 원 리 </t>
  </si>
  <si>
    <t xml:space="preserve"> 산 주 리 </t>
  </si>
  <si>
    <t xml:space="preserve"> 봉두리 </t>
  </si>
  <si>
    <t xml:space="preserve"> 금암 3리 </t>
  </si>
  <si>
    <t xml:space="preserve"> 형 호 리 </t>
  </si>
  <si>
    <t xml:space="preserve"> 고감 2리 </t>
  </si>
  <si>
    <t xml:space="preserve"> 죽변 2리 </t>
  </si>
  <si>
    <t xml:space="preserve"> 매성 1리 </t>
  </si>
  <si>
    <t xml:space="preserve"> 금성면 </t>
  </si>
  <si>
    <t xml:space="preserve"> 대진 1리 </t>
  </si>
  <si>
    <t xml:space="preserve"> 매 촌 리 </t>
  </si>
  <si>
    <t xml:space="preserve"> 무학1리 </t>
  </si>
  <si>
    <t xml:space="preserve"> 금암 4리 </t>
  </si>
  <si>
    <t xml:space="preserve"> 풍호 1리 </t>
  </si>
  <si>
    <t xml:space="preserve"> 죽변 3리 </t>
  </si>
  <si>
    <t xml:space="preserve"> 매성 2리 </t>
  </si>
  <si>
    <t xml:space="preserve"> 탑리 1리 </t>
  </si>
  <si>
    <t xml:space="preserve"> 대진 2리 </t>
  </si>
  <si>
    <t xml:space="preserve"> 합가 1리 </t>
  </si>
  <si>
    <t xml:space="preserve"> 무학2리 </t>
  </si>
  <si>
    <t xml:space="preserve"> 송산 1리 </t>
  </si>
  <si>
    <t xml:space="preserve"> 백 송 리 </t>
  </si>
  <si>
    <t xml:space="preserve"> 풍호 2리 </t>
  </si>
  <si>
    <t xml:space="preserve"> 죽변 4리 </t>
  </si>
  <si>
    <t xml:space="preserve"> 금양 1리 </t>
  </si>
  <si>
    <t xml:space="preserve"> 탑리 2리 </t>
  </si>
  <si>
    <t xml:space="preserve"> 대진 3리 </t>
  </si>
  <si>
    <t xml:space="preserve"> 신촌 3리 </t>
  </si>
  <si>
    <t xml:space="preserve"> 합가 2리 </t>
  </si>
  <si>
    <t xml:space="preserve"> 영천리 </t>
  </si>
  <si>
    <t xml:space="preserve"> 송산 2리 </t>
  </si>
  <si>
    <t xml:space="preserve"> 산합 1리 </t>
  </si>
  <si>
    <t xml:space="preserve"> 고계 1리 </t>
  </si>
  <si>
    <t xml:space="preserve"> 죽변 5리 </t>
  </si>
  <si>
    <t xml:space="preserve"> 금양 2리 </t>
  </si>
  <si>
    <t xml:space="preserve"> 탑리 3리 </t>
  </si>
  <si>
    <t xml:space="preserve"> 사진 1리 </t>
  </si>
  <si>
    <t xml:space="preserve"> 칠곡 1리 </t>
  </si>
  <si>
    <t xml:space="preserve"> 대가면 </t>
  </si>
  <si>
    <t xml:space="preserve"> 송산 3리 </t>
  </si>
  <si>
    <t xml:space="preserve"> 산합 2리 </t>
  </si>
  <si>
    <t xml:space="preserve"> 고계 2리 </t>
  </si>
  <si>
    <t xml:space="preserve"> 후정 1리 </t>
  </si>
  <si>
    <t xml:space="preserve"> 원산 1리 </t>
  </si>
  <si>
    <t xml:space="preserve"> 탑리 4리 </t>
  </si>
  <si>
    <t xml:space="preserve"> 사진 2리 </t>
  </si>
  <si>
    <t xml:space="preserve"> 칠곡 2리 </t>
  </si>
  <si>
    <t xml:space="preserve"> 칠봉 1리 </t>
  </si>
  <si>
    <t>산합 3리</t>
  </si>
  <si>
    <t xml:space="preserve"> 북 곡 리 </t>
  </si>
  <si>
    <t xml:space="preserve"> 후정 2리 </t>
  </si>
  <si>
    <t xml:space="preserve"> 원산 2리 </t>
  </si>
  <si>
    <t xml:space="preserve"> 대리 1리 </t>
  </si>
  <si>
    <t xml:space="preserve"> 사진 3리 </t>
  </si>
  <si>
    <t xml:space="preserve"> 평 지 리 </t>
  </si>
  <si>
    <t xml:space="preserve"> 칠봉 2리 </t>
  </si>
  <si>
    <t xml:space="preserve"> 학 명 리 </t>
  </si>
  <si>
    <t>산합 4리</t>
  </si>
  <si>
    <t xml:space="preserve"> 관창 1리 </t>
  </si>
  <si>
    <t xml:space="preserve"> 후정 3리 </t>
  </si>
  <si>
    <t xml:space="preserve"> 원산 3리 </t>
  </si>
  <si>
    <t xml:space="preserve"> 대리 2리 </t>
  </si>
  <si>
    <t xml:space="preserve"> 연평 1리 </t>
  </si>
  <si>
    <t xml:space="preserve"> 안 화 리 </t>
  </si>
  <si>
    <t xml:space="preserve"> 남원 1리 </t>
  </si>
  <si>
    <t>산합 5리</t>
  </si>
  <si>
    <t xml:space="preserve"> 관창 2리 </t>
  </si>
  <si>
    <t xml:space="preserve"> 후정 4리 </t>
  </si>
  <si>
    <t xml:space="preserve"> 산성면 </t>
  </si>
  <si>
    <t xml:space="preserve"> 대리 3리 </t>
  </si>
  <si>
    <t xml:space="preserve"> 연평 2리 </t>
  </si>
  <si>
    <t xml:space="preserve"> 대곡 3리 </t>
  </si>
  <si>
    <t xml:space="preserve"> 안 림 리 </t>
  </si>
  <si>
    <t xml:space="preserve"> 남원 2리 </t>
  </si>
  <si>
    <t>산합 6리</t>
  </si>
  <si>
    <t xml:space="preserve"> 상운면 </t>
  </si>
  <si>
    <t xml:space="preserve"> 대리 4리 </t>
  </si>
  <si>
    <t xml:space="preserve"> 벌영 1리 </t>
  </si>
  <si>
    <t xml:space="preserve"> 대곡 4리 </t>
  </si>
  <si>
    <t xml:space="preserve"> 용흥 1리 </t>
  </si>
  <si>
    <t xml:space="preserve"> 득 명 리 </t>
  </si>
  <si>
    <t>산합 7리</t>
  </si>
  <si>
    <t xml:space="preserve"> 가곡 1리 </t>
  </si>
  <si>
    <t xml:space="preserve"> 학미 1리 </t>
  </si>
  <si>
    <t xml:space="preserve"> 벌영 2리 </t>
  </si>
  <si>
    <t xml:space="preserve"> 용흥 2리 </t>
  </si>
  <si>
    <t xml:space="preserve"> 기성 1리 </t>
  </si>
  <si>
    <t>산합 8리</t>
  </si>
  <si>
    <t xml:space="preserve"> 가곡 2리 </t>
  </si>
  <si>
    <t xml:space="preserve"> 학미 2리 </t>
  </si>
  <si>
    <t xml:space="preserve"> 원구 1리 </t>
  </si>
  <si>
    <t xml:space="preserve"> 운문면 </t>
  </si>
  <si>
    <t xml:space="preserve"> 월 막 리 </t>
  </si>
  <si>
    <t xml:space="preserve"> 용흥 3리 </t>
  </si>
  <si>
    <t xml:space="preserve"> 기성 2리 </t>
  </si>
  <si>
    <t>산합 9리</t>
  </si>
  <si>
    <t xml:space="preserve"> 가곡 3리 </t>
  </si>
  <si>
    <t xml:space="preserve"> 학미 3리 </t>
  </si>
  <si>
    <t xml:space="preserve"> 원구 2리 </t>
  </si>
  <si>
    <t xml:space="preserve"> 용   1리 </t>
  </si>
  <si>
    <t xml:space="preserve"> 흥산 1리 </t>
  </si>
  <si>
    <t xml:space="preserve"> 구 덕 리 </t>
  </si>
  <si>
    <t>산합 10리</t>
  </si>
  <si>
    <t xml:space="preserve"> 운계 1리 </t>
  </si>
  <si>
    <t xml:space="preserve"> 봉림 1리 </t>
  </si>
  <si>
    <t xml:space="preserve"> 학미 4리 </t>
  </si>
  <si>
    <t xml:space="preserve"> 묘곡 1리 </t>
  </si>
  <si>
    <t xml:space="preserve"> 순 지 리 </t>
  </si>
  <si>
    <t xml:space="preserve"> 용   2리 </t>
  </si>
  <si>
    <t xml:space="preserve"> 흥산 2리 </t>
  </si>
  <si>
    <t>산합 11리</t>
  </si>
  <si>
    <t xml:space="preserve"> 운계 2리 </t>
  </si>
  <si>
    <t xml:space="preserve"> 봉림 2리 </t>
  </si>
  <si>
    <t xml:space="preserve"> 제오 1리 </t>
  </si>
  <si>
    <t xml:space="preserve"> 묘곡 2리 </t>
  </si>
  <si>
    <t xml:space="preserve"> 방 음 리 </t>
  </si>
  <si>
    <t xml:space="preserve"> 옥련 1리 </t>
  </si>
  <si>
    <t xml:space="preserve"> 가산면 </t>
  </si>
  <si>
    <t>산합14리</t>
  </si>
  <si>
    <t xml:space="preserve"> 문 촌 리 </t>
  </si>
  <si>
    <t xml:space="preserve"> 후포면 </t>
  </si>
  <si>
    <t xml:space="preserve"> 무암 1리 </t>
  </si>
  <si>
    <t xml:space="preserve"> 제오 2리 </t>
  </si>
  <si>
    <t xml:space="preserve"> 대   1리 </t>
  </si>
  <si>
    <t xml:space="preserve"> 오 진 리 </t>
  </si>
  <si>
    <t xml:space="preserve"> 옥련 2리 </t>
  </si>
  <si>
    <t xml:space="preserve"> 다부 1리 </t>
  </si>
  <si>
    <t xml:space="preserve"> 하눌 1리 </t>
  </si>
  <si>
    <t xml:space="preserve"> 후포 1리 </t>
  </si>
  <si>
    <t xml:space="preserve"> 무암 2리 </t>
  </si>
  <si>
    <t xml:space="preserve"> 운 곡 리 </t>
  </si>
  <si>
    <t xml:space="preserve"> 대   2리 </t>
  </si>
  <si>
    <t xml:space="preserve"> 다부 2리 </t>
  </si>
  <si>
    <t xml:space="preserve"> 하눌 2리 </t>
  </si>
  <si>
    <t xml:space="preserve"> 후포 2리 </t>
  </si>
  <si>
    <t xml:space="preserve"> 만천 1리 </t>
  </si>
  <si>
    <t xml:space="preserve"> 병곡면 </t>
  </si>
  <si>
    <t xml:space="preserve"> 서 지 리 </t>
  </si>
  <si>
    <t xml:space="preserve"> 금 화 리 </t>
  </si>
  <si>
    <t xml:space="preserve"> 황 지 리 </t>
  </si>
  <si>
    <t xml:space="preserve"> 토 일 리 </t>
  </si>
  <si>
    <t xml:space="preserve"> 후포 3리 </t>
  </si>
  <si>
    <t xml:space="preserve"> 화본 1리 </t>
  </si>
  <si>
    <t xml:space="preserve"> 만천 2리 </t>
  </si>
  <si>
    <t xml:space="preserve"> 삼 읍 리 </t>
  </si>
  <si>
    <t xml:space="preserve"> 공 암 리 </t>
  </si>
  <si>
    <t xml:space="preserve"> 옥화 1리 </t>
  </si>
  <si>
    <t xml:space="preserve"> 월 포 리 </t>
  </si>
  <si>
    <t xml:space="preserve"> 후포 4리 </t>
  </si>
  <si>
    <t xml:space="preserve"> 화본 2리 </t>
  </si>
  <si>
    <t xml:space="preserve"> 지 촌 리 </t>
  </si>
  <si>
    <t xml:space="preserve"> 옥화 2리 </t>
  </si>
  <si>
    <t xml:space="preserve"> 종산 1리 </t>
  </si>
  <si>
    <t xml:space="preserve"> 설 매 리 </t>
  </si>
  <si>
    <t xml:space="preserve"> 후포 5리 </t>
  </si>
  <si>
    <t xml:space="preserve"> 화본 3리 </t>
  </si>
  <si>
    <t xml:space="preserve"> 봉 하 리 </t>
  </si>
  <si>
    <t xml:space="preserve"> 응 추 리 </t>
  </si>
  <si>
    <t xml:space="preserve"> 종산 2리 </t>
  </si>
  <si>
    <t xml:space="preserve"> 신 라 리 </t>
  </si>
  <si>
    <t xml:space="preserve"> 후포 6리 </t>
  </si>
  <si>
    <t xml:space="preserve"> 초전 1리 </t>
  </si>
  <si>
    <t xml:space="preserve"> 정 상 리 </t>
  </si>
  <si>
    <t xml:space="preserve"> 용 수 리 </t>
  </si>
  <si>
    <t xml:space="preserve"> 내신 1리 </t>
  </si>
  <si>
    <t xml:space="preserve"> 후포 7리 </t>
  </si>
  <si>
    <t xml:space="preserve"> 초전 2리 </t>
  </si>
  <si>
    <t xml:space="preserve"> 백석 1리 </t>
  </si>
  <si>
    <t xml:space="preserve"> 마일 1리 </t>
  </si>
  <si>
    <t xml:space="preserve"> 도남 1리 </t>
  </si>
  <si>
    <t xml:space="preserve"> 천 평 리 </t>
  </si>
  <si>
    <t xml:space="preserve"> 내신 2리 </t>
  </si>
  <si>
    <t xml:space="preserve"> 삼율 1리 </t>
  </si>
  <si>
    <t xml:space="preserve"> 고로면 </t>
  </si>
  <si>
    <t xml:space="preserve"> 구련 1리 </t>
  </si>
  <si>
    <t xml:space="preserve"> 백석 2리 </t>
  </si>
  <si>
    <t xml:space="preserve"> 마일 2리 </t>
  </si>
  <si>
    <t xml:space="preserve"> 도남 2리 </t>
  </si>
  <si>
    <t xml:space="preserve"> 송학 1리 </t>
  </si>
  <si>
    <t xml:space="preserve"> 담 암 리 </t>
  </si>
  <si>
    <t xml:space="preserve"> 삼율 2리 </t>
  </si>
  <si>
    <t xml:space="preserve"> 구련 2리 </t>
  </si>
  <si>
    <t xml:space="preserve"> 병곡 1리 </t>
  </si>
  <si>
    <t xml:space="preserve"> 방 지 리 </t>
  </si>
  <si>
    <t xml:space="preserve"> 벽진면 </t>
  </si>
  <si>
    <t xml:space="preserve"> 송학 2리 </t>
  </si>
  <si>
    <t xml:space="preserve">  유천면  </t>
  </si>
  <si>
    <t xml:space="preserve"> 삼율 3리 </t>
  </si>
  <si>
    <t xml:space="preserve"> 명덕 1리 </t>
  </si>
  <si>
    <t xml:space="preserve"> 병곡 2리 </t>
  </si>
  <si>
    <t xml:space="preserve"> 금천면 </t>
  </si>
  <si>
    <t xml:space="preserve"> 수촌 1리 </t>
  </si>
  <si>
    <t xml:space="preserve">  화지 1리  </t>
  </si>
  <si>
    <t xml:space="preserve"> 삼율 4리 </t>
  </si>
  <si>
    <t xml:space="preserve"> 화북 1리 </t>
  </si>
  <si>
    <t xml:space="preserve"> 명덕 2리 </t>
  </si>
  <si>
    <t xml:space="preserve"> 영   1리 </t>
  </si>
  <si>
    <t xml:space="preserve"> 수촌 2리 </t>
  </si>
  <si>
    <t xml:space="preserve"> 학하 1리 </t>
  </si>
  <si>
    <t xml:space="preserve">  화지 2리  </t>
  </si>
  <si>
    <t xml:space="preserve"> 금음 1리 </t>
  </si>
  <si>
    <t xml:space="preserve"> 화북 2리 </t>
  </si>
  <si>
    <t xml:space="preserve"> 명덕 3리 </t>
  </si>
  <si>
    <t xml:space="preserve"> 영   2리 </t>
  </si>
  <si>
    <t xml:space="preserve"> 수촌 3리 </t>
  </si>
  <si>
    <t xml:space="preserve"> 학하 2리 </t>
  </si>
  <si>
    <t xml:space="preserve">  고 산 리  </t>
  </si>
  <si>
    <t xml:space="preserve"> 금음 2리 </t>
  </si>
  <si>
    <t xml:space="preserve"> 화북 3리 </t>
  </si>
  <si>
    <t xml:space="preserve"> 도경 1리 </t>
  </si>
  <si>
    <t xml:space="preserve"> 영   3리 </t>
  </si>
  <si>
    <t xml:space="preserve"> 사전 1리 </t>
  </si>
  <si>
    <t xml:space="preserve"> 수촌 4리 </t>
  </si>
  <si>
    <t xml:space="preserve"> 학하 3리 </t>
  </si>
  <si>
    <t xml:space="preserve">  성 평 리  </t>
  </si>
  <si>
    <t xml:space="preserve"> 금음 3리 </t>
  </si>
  <si>
    <t xml:space="preserve"> 화북 4리 </t>
  </si>
  <si>
    <t xml:space="preserve"> 도경 2리 </t>
  </si>
  <si>
    <t xml:space="preserve"> 영   4리 </t>
  </si>
  <si>
    <t xml:space="preserve"> 사전 2리 </t>
  </si>
  <si>
    <t xml:space="preserve"> 학 상 리 </t>
  </si>
  <si>
    <t xml:space="preserve">  광 전 리  </t>
  </si>
  <si>
    <t xml:space="preserve"> 금음 4리 </t>
  </si>
  <si>
    <t xml:space="preserve"> 괴 산 리 </t>
  </si>
  <si>
    <t xml:space="preserve"> 도경 3리 </t>
  </si>
  <si>
    <t xml:space="preserve"> 거무역리 </t>
  </si>
  <si>
    <t xml:space="preserve"> 김전 1리 </t>
  </si>
  <si>
    <t xml:space="preserve">  손 기 리  </t>
  </si>
  <si>
    <t xml:space="preserve"> 학성 1리 </t>
  </si>
  <si>
    <t xml:space="preserve"> 도경 4리 </t>
  </si>
  <si>
    <t xml:space="preserve"> 김전 2리 </t>
  </si>
  <si>
    <t xml:space="preserve"> 봉계 3리 </t>
  </si>
  <si>
    <t xml:space="preserve">  수 심 리  </t>
  </si>
  <si>
    <t xml:space="preserve"> 삼근 1리 </t>
  </si>
  <si>
    <t xml:space="preserve"> 학성 2리 </t>
  </si>
  <si>
    <t xml:space="preserve"> 개일 1리 </t>
  </si>
  <si>
    <t xml:space="preserve"> 원황 1리 </t>
  </si>
  <si>
    <t xml:space="preserve"> 갈 지 리 </t>
  </si>
  <si>
    <t xml:space="preserve"> 매수 1리 </t>
  </si>
  <si>
    <t xml:space="preserve"> 석우 1리 </t>
  </si>
  <si>
    <t xml:space="preserve">  송 전 리  </t>
  </si>
  <si>
    <t xml:space="preserve"> 삼근 2리 </t>
  </si>
  <si>
    <t xml:space="preserve"> 개일 2리 </t>
  </si>
  <si>
    <t xml:space="preserve"> 원황 2리 </t>
  </si>
  <si>
    <t xml:space="preserve"> 매수 2리 </t>
  </si>
  <si>
    <t xml:space="preserve"> 석우 2리 </t>
  </si>
  <si>
    <t xml:space="preserve">  증 평 리  </t>
  </si>
  <si>
    <t xml:space="preserve"> 청로 1리 </t>
  </si>
  <si>
    <t xml:space="preserve"> 외기 1리 </t>
  </si>
  <si>
    <t xml:space="preserve"> 약목면 </t>
  </si>
  <si>
    <t xml:space="preserve">  죽 안 리  </t>
  </si>
  <si>
    <t xml:space="preserve"> 왕피 1리 </t>
  </si>
  <si>
    <t xml:space="preserve"> 청로 2리 </t>
  </si>
  <si>
    <t xml:space="preserve"> 각리 1리 </t>
  </si>
  <si>
    <t xml:space="preserve"> 외기 2리 </t>
  </si>
  <si>
    <t xml:space="preserve"> 복성 1리 </t>
  </si>
  <si>
    <t xml:space="preserve">  마 천 리  </t>
  </si>
  <si>
    <t xml:space="preserve"> 왕피 2리 </t>
  </si>
  <si>
    <t xml:space="preserve"> 낙 전 리 </t>
  </si>
  <si>
    <t xml:space="preserve"> 청로 3리 </t>
  </si>
  <si>
    <t xml:space="preserve"> 각리 2리 </t>
  </si>
  <si>
    <t xml:space="preserve"> 방지 1리 </t>
  </si>
  <si>
    <t xml:space="preserve"> 외기 3리 </t>
  </si>
  <si>
    <t xml:space="preserve"> 복성 2리 </t>
  </si>
  <si>
    <t xml:space="preserve">  화 전 리  </t>
  </si>
  <si>
    <t xml:space="preserve"> 쌍전 1리 </t>
  </si>
  <si>
    <t xml:space="preserve"> 가암 1리 </t>
  </si>
  <si>
    <t xml:space="preserve"> 산운 1리 </t>
  </si>
  <si>
    <t xml:space="preserve"> 각리 3리 </t>
  </si>
  <si>
    <t xml:space="preserve"> 방지 2리 </t>
  </si>
  <si>
    <t xml:space="preserve"> 봉학 1리 </t>
  </si>
  <si>
    <t xml:space="preserve"> 복성 3리 </t>
  </si>
  <si>
    <t xml:space="preserve">  사 곡 리  </t>
  </si>
  <si>
    <t xml:space="preserve"> 쌍전 2리 </t>
  </si>
  <si>
    <t xml:space="preserve"> 가암 2리 </t>
  </si>
  <si>
    <t xml:space="preserve"> 산운 2리 </t>
  </si>
  <si>
    <t xml:space="preserve"> 사 천 리 </t>
  </si>
  <si>
    <t xml:space="preserve"> 임당 1리 </t>
  </si>
  <si>
    <t xml:space="preserve"> 봉학 2리 </t>
  </si>
  <si>
    <t xml:space="preserve"> 복성 4리 </t>
  </si>
  <si>
    <t xml:space="preserve">  고 림 리  </t>
  </si>
  <si>
    <t xml:space="preserve"> 소광 1리 </t>
  </si>
  <si>
    <t xml:space="preserve"> 석 산 리 </t>
  </si>
  <si>
    <t xml:space="preserve"> 수정 1리 </t>
  </si>
  <si>
    <t xml:space="preserve"> 임당 2리 </t>
  </si>
  <si>
    <t xml:space="preserve"> 봉학 3리 </t>
  </si>
  <si>
    <t xml:space="preserve"> 복성 5리 </t>
  </si>
  <si>
    <t xml:space="preserve">  송 지 리  </t>
  </si>
  <si>
    <t xml:space="preserve"> 소광 2리 </t>
  </si>
  <si>
    <t xml:space="preserve"> 학암 1리 </t>
  </si>
  <si>
    <t xml:space="preserve"> 수정 2리 </t>
  </si>
  <si>
    <t xml:space="preserve"> 신지 1리 </t>
  </si>
  <si>
    <t xml:space="preserve"> 봉학 4리 </t>
  </si>
  <si>
    <t xml:space="preserve"> 복성 6리 </t>
  </si>
  <si>
    <t xml:space="preserve">  율 현 리  </t>
  </si>
  <si>
    <t xml:space="preserve"> 학암 2리 </t>
  </si>
  <si>
    <t xml:space="preserve"> 봉양면 </t>
  </si>
  <si>
    <t xml:space="preserve"> 신지 2리 </t>
  </si>
  <si>
    <t xml:space="preserve"> 복성 7리 </t>
  </si>
  <si>
    <t xml:space="preserve">  연천 1리  </t>
  </si>
  <si>
    <t xml:space="preserve"> 광회 1리 </t>
  </si>
  <si>
    <t xml:space="preserve"> 신지 3리 </t>
  </si>
  <si>
    <t xml:space="preserve"> 복성 8리 </t>
  </si>
  <si>
    <t xml:space="preserve">  연천 2리  </t>
  </si>
  <si>
    <t xml:space="preserve"> 광회 2리 </t>
  </si>
  <si>
    <t xml:space="preserve"> 창수면 </t>
  </si>
  <si>
    <t xml:space="preserve"> 신지 4리 </t>
  </si>
  <si>
    <t xml:space="preserve"> 자산 1리 </t>
  </si>
  <si>
    <t xml:space="preserve"> 동 안 리 </t>
  </si>
  <si>
    <t xml:space="preserve">  용 암 리  </t>
  </si>
  <si>
    <t xml:space="preserve"> 삼산 3리 </t>
  </si>
  <si>
    <t xml:space="preserve"> 인량 1리 </t>
  </si>
  <si>
    <t xml:space="preserve"> 박 곡 리 </t>
  </si>
  <si>
    <t xml:space="preserve"> 자산 2리 </t>
  </si>
  <si>
    <t xml:space="preserve"> 남계 1리 </t>
  </si>
  <si>
    <t xml:space="preserve">  초 적 리  </t>
  </si>
  <si>
    <t xml:space="preserve"> 매화 1리 </t>
  </si>
  <si>
    <t xml:space="preserve"> 장 대 리 </t>
  </si>
  <si>
    <t xml:space="preserve"> 인량 2리 </t>
  </si>
  <si>
    <t xml:space="preserve"> 오봉 1리 </t>
  </si>
  <si>
    <t xml:space="preserve"> 운정 1리 </t>
  </si>
  <si>
    <t xml:space="preserve"> 남계 2리 </t>
  </si>
  <si>
    <t xml:space="preserve">  매산 1리  </t>
  </si>
  <si>
    <t xml:space="preserve"> 매화 2리 </t>
  </si>
  <si>
    <t xml:space="preserve"> 풍리 1리 </t>
  </si>
  <si>
    <t xml:space="preserve"> 오봉 2리 </t>
  </si>
  <si>
    <t xml:space="preserve"> 운정 2리 </t>
  </si>
  <si>
    <t xml:space="preserve"> 남계 3리 </t>
  </si>
  <si>
    <t xml:space="preserve">  매산 2리  </t>
  </si>
  <si>
    <t xml:space="preserve"> 풍리 2리 </t>
  </si>
  <si>
    <t xml:space="preserve"> 매전면 </t>
  </si>
  <si>
    <t xml:space="preserve"> 교   1리 </t>
  </si>
  <si>
    <t xml:space="preserve">  가   1리  </t>
  </si>
  <si>
    <t xml:space="preserve"> 풍리 3리 </t>
  </si>
  <si>
    <t xml:space="preserve"> 교   2리 </t>
  </si>
  <si>
    <t xml:space="preserve">  가   2리  </t>
  </si>
  <si>
    <t xml:space="preserve"> 초전면 </t>
  </si>
  <si>
    <t xml:space="preserve"> 용궁면 </t>
  </si>
  <si>
    <t xml:space="preserve"> 신리 1리 </t>
  </si>
  <si>
    <t xml:space="preserve"> 당 호 리 </t>
  </si>
  <si>
    <t xml:space="preserve"> 대장 1리 </t>
  </si>
  <si>
    <t xml:space="preserve"> 읍부 1리 </t>
  </si>
  <si>
    <t xml:space="preserve"> 오산 3리 </t>
  </si>
  <si>
    <t xml:space="preserve"> 신리 2리 </t>
  </si>
  <si>
    <t xml:space="preserve"> 대장 2리 </t>
  </si>
  <si>
    <t xml:space="preserve"> 무림 1리 </t>
  </si>
  <si>
    <t xml:space="preserve"> 읍부 2리 </t>
  </si>
  <si>
    <t xml:space="preserve"> 덕신 1리 </t>
  </si>
  <si>
    <t xml:space="preserve"> 도원 1리 </t>
  </si>
  <si>
    <t xml:space="preserve"> 갈천 1리 </t>
  </si>
  <si>
    <t xml:space="preserve"> 대장 3리 </t>
  </si>
  <si>
    <t xml:space="preserve"> 무림 2리 </t>
  </si>
  <si>
    <t xml:space="preserve"> 덕신 2리 </t>
  </si>
  <si>
    <t xml:space="preserve"> 도원 2리 </t>
  </si>
  <si>
    <t xml:space="preserve"> 갈천 2리 </t>
  </si>
  <si>
    <t xml:space="preserve"> 대장 4리 </t>
  </si>
  <si>
    <t xml:space="preserve"> 관호 1리 </t>
  </si>
  <si>
    <t xml:space="preserve"> 창수 1리 </t>
  </si>
  <si>
    <t xml:space="preserve"> 북 지 리 </t>
  </si>
  <si>
    <t xml:space="preserve"> 칠선 1리 </t>
  </si>
  <si>
    <t xml:space="preserve"> 관호 2리 </t>
  </si>
  <si>
    <t xml:space="preserve"> 가야 1리 </t>
  </si>
  <si>
    <t xml:space="preserve"> 창수 2리 </t>
  </si>
  <si>
    <t xml:space="preserve"> 칠선 2리 </t>
  </si>
  <si>
    <t xml:space="preserve"> 관호 3리 </t>
  </si>
  <si>
    <t xml:space="preserve"> 가야 2리 </t>
  </si>
  <si>
    <t xml:space="preserve"> 기양 1리 </t>
  </si>
  <si>
    <t xml:space="preserve"> 미곡 1리 </t>
  </si>
  <si>
    <t xml:space="preserve"> 온 막 리 </t>
  </si>
  <si>
    <t xml:space="preserve"> 용성 1리 </t>
  </si>
  <si>
    <t xml:space="preserve"> 관호 4리 </t>
  </si>
  <si>
    <t xml:space="preserve"> 무이 1리 </t>
  </si>
  <si>
    <t xml:space="preserve"> 기양 2리 </t>
  </si>
  <si>
    <t xml:space="preserve"> 안평 1리 </t>
  </si>
  <si>
    <t xml:space="preserve"> 미곡 2리 </t>
  </si>
  <si>
    <t xml:space="preserve"> 호화 1리 </t>
  </si>
  <si>
    <t xml:space="preserve"> 용성 2리 </t>
  </si>
  <si>
    <t xml:space="preserve"> 관호 5리 </t>
  </si>
  <si>
    <t xml:space="preserve"> 무이 2리 </t>
  </si>
  <si>
    <t xml:space="preserve"> 기양 3리 </t>
  </si>
  <si>
    <t xml:space="preserve"> 안평 2리 </t>
  </si>
  <si>
    <t xml:space="preserve"> 오촌 1리 </t>
  </si>
  <si>
    <t xml:space="preserve"> 호화 2리 </t>
  </si>
  <si>
    <t xml:space="preserve"> 기산면 </t>
  </si>
  <si>
    <t xml:space="preserve"> 향석 1리 </t>
  </si>
  <si>
    <t xml:space="preserve"> 갈 면 리 </t>
  </si>
  <si>
    <t xml:space="preserve"> 오촌 2리 </t>
  </si>
  <si>
    <t xml:space="preserve"> 장 연 리 </t>
  </si>
  <si>
    <t xml:space="preserve"> 향석 2리 </t>
  </si>
  <si>
    <t xml:space="preserve"> 길 곡 리 </t>
  </si>
  <si>
    <t xml:space="preserve"> 예전 1리 </t>
  </si>
  <si>
    <t xml:space="preserve"> 자양 1리 </t>
  </si>
  <si>
    <t xml:space="preserve"> 대은 1리 </t>
  </si>
  <si>
    <t xml:space="preserve"> 예전 2리 </t>
  </si>
  <si>
    <t xml:space="preserve"> 자양 2리 </t>
  </si>
  <si>
    <t xml:space="preserve"> 죽전 3리 </t>
  </si>
  <si>
    <t xml:space="preserve"> 대은 2리 </t>
  </si>
  <si>
    <t xml:space="preserve"> 길천 1리 </t>
  </si>
  <si>
    <t xml:space="preserve"> 수 리 리 </t>
  </si>
  <si>
    <t xml:space="preserve"> 내   1리 </t>
  </si>
  <si>
    <t xml:space="preserve"> 고 산 리 </t>
  </si>
  <si>
    <t xml:space="preserve"> 평복 1리 </t>
  </si>
  <si>
    <t xml:space="preserve"> 무 지 리 </t>
  </si>
  <si>
    <t xml:space="preserve"> 길천 2리 </t>
  </si>
  <si>
    <t xml:space="preserve"> 인천 1리 </t>
  </si>
  <si>
    <t xml:space="preserve"> 내   2리 </t>
  </si>
  <si>
    <t xml:space="preserve"> 평복 2리 </t>
  </si>
  <si>
    <t xml:space="preserve"> 산택 1리 </t>
  </si>
  <si>
    <t xml:space="preserve"> 문흥 1리 </t>
  </si>
  <si>
    <t xml:space="preserve"> 인천 2리 </t>
  </si>
  <si>
    <t xml:space="preserve"> 지전 1리 </t>
  </si>
  <si>
    <t xml:space="preserve"> 산택 2리 </t>
  </si>
  <si>
    <t xml:space="preserve"> 문흥 2리 </t>
  </si>
  <si>
    <t xml:space="preserve"> 보 림 리 </t>
  </si>
  <si>
    <t xml:space="preserve"> 지전 2리 </t>
  </si>
  <si>
    <t xml:space="preserve"> 소 성 리 </t>
  </si>
  <si>
    <t xml:space="preserve"> 월오 1리 </t>
  </si>
  <si>
    <t xml:space="preserve"> 분토 1리 </t>
  </si>
  <si>
    <t xml:space="preserve"> 백 청 리 </t>
  </si>
  <si>
    <t xml:space="preserve"> 송 원 리 </t>
  </si>
  <si>
    <t xml:space="preserve"> 용봉 1리 </t>
  </si>
  <si>
    <t xml:space="preserve"> 행정 1리 </t>
  </si>
  <si>
    <t xml:space="preserve"> 월오 2리 </t>
  </si>
  <si>
    <t xml:space="preserve"> 분토 2리 </t>
  </si>
  <si>
    <t xml:space="preserve"> 구 촌 리 </t>
  </si>
  <si>
    <t xml:space="preserve"> 용봉 2리 </t>
  </si>
  <si>
    <t xml:space="preserve"> 행정 2리 </t>
  </si>
  <si>
    <t xml:space="preserve"> 송암 1리 </t>
  </si>
  <si>
    <t xml:space="preserve"> 비안면 </t>
  </si>
  <si>
    <t xml:space="preserve"> 하 평 리 </t>
  </si>
  <si>
    <t xml:space="preserve"> 용봉 3리 </t>
  </si>
  <si>
    <t xml:space="preserve"> 송암 2리 </t>
  </si>
  <si>
    <t xml:space="preserve"> 이두 1리 </t>
  </si>
  <si>
    <t xml:space="preserve">        91</t>
    <phoneticPr fontId="1" type="noConversion"/>
  </si>
  <si>
    <t xml:space="preserve"> 이두 2리 </t>
  </si>
  <si>
    <t xml:space="preserve"> 관하 1리 </t>
  </si>
  <si>
    <t xml:space="preserve"> 각산 1리 </t>
  </si>
  <si>
    <t xml:space="preserve"> 개포면 </t>
  </si>
  <si>
    <t xml:space="preserve"> 관하 2리 </t>
  </si>
  <si>
    <t xml:space="preserve"> 동포 1리 </t>
  </si>
  <si>
    <t xml:space="preserve"> 각산 2리 </t>
  </si>
  <si>
    <t xml:space="preserve"> 금     리 </t>
  </si>
  <si>
    <t xml:space="preserve"> 동포 2리 </t>
  </si>
  <si>
    <t xml:space="preserve"> 노석 1리 </t>
  </si>
  <si>
    <t xml:space="preserve"> 경 진 리 </t>
  </si>
  <si>
    <t xml:space="preserve"> 노석 2리 </t>
  </si>
  <si>
    <t xml:space="preserve"> 동 송 리 </t>
  </si>
  <si>
    <t xml:space="preserve"> 옥연 1리 </t>
  </si>
  <si>
    <t xml:space="preserve"> 두 곡 리 </t>
  </si>
  <si>
    <t xml:space="preserve"> 월항면 </t>
  </si>
  <si>
    <t xml:space="preserve"> 이 사 리 </t>
  </si>
  <si>
    <t xml:space="preserve"> 옥연 2리 </t>
  </si>
  <si>
    <t xml:space="preserve"> 대산 1리 </t>
  </si>
  <si>
    <t xml:space="preserve"> 우감 1리 </t>
  </si>
  <si>
    <t xml:space="preserve"> 대산 2리 </t>
  </si>
  <si>
    <t xml:space="preserve"> 우감 2리 </t>
  </si>
  <si>
    <t xml:space="preserve"> 대산 3리 </t>
  </si>
  <si>
    <t xml:space="preserve"> 신 음 리 </t>
  </si>
  <si>
    <t xml:space="preserve"> 용남 1리 </t>
  </si>
  <si>
    <t xml:space="preserve"> 유월 1리 </t>
  </si>
  <si>
    <t xml:space="preserve"> 용남 2리 </t>
  </si>
  <si>
    <t xml:space="preserve"> 유월 2리 </t>
  </si>
  <si>
    <t xml:space="preserve"> 외 곡 리 </t>
  </si>
  <si>
    <t xml:space="preserve"> 안포 1리 </t>
  </si>
  <si>
    <t xml:space="preserve"> 황산 1리 </t>
  </si>
  <si>
    <t xml:space="preserve"> 자 락 리 </t>
  </si>
  <si>
    <t xml:space="preserve"> 안포 2리 </t>
  </si>
  <si>
    <t xml:space="preserve"> 황산 2리 </t>
  </si>
  <si>
    <t xml:space="preserve"> 현 산 리 </t>
  </si>
  <si>
    <t xml:space="preserve"> 안포 3리 </t>
  </si>
  <si>
    <t xml:space="preserve"> 장 송 리 </t>
  </si>
  <si>
    <t xml:space="preserve"> 산제 1리 </t>
  </si>
  <si>
    <t xml:space="preserve"> 안포 4리 </t>
  </si>
  <si>
    <t xml:space="preserve"> 입 암 리 </t>
  </si>
  <si>
    <t xml:space="preserve"> 산제 2리 </t>
  </si>
  <si>
    <t xml:space="preserve"> 안포 5리 </t>
  </si>
  <si>
    <t xml:space="preserve"> 갈 마 리 </t>
  </si>
  <si>
    <t xml:space="preserve"> 화신 1리 </t>
  </si>
  <si>
    <t xml:space="preserve"> 용각 1리 </t>
  </si>
  <si>
    <t xml:space="preserve"> 풍 정 리 </t>
  </si>
  <si>
    <t xml:space="preserve"> 화신 2리 </t>
  </si>
  <si>
    <t xml:space="preserve"> 용각 2리 </t>
  </si>
  <si>
    <t xml:space="preserve"> 쌍 계 리 </t>
  </si>
  <si>
    <t xml:space="preserve"> 용각 3리 </t>
  </si>
  <si>
    <t xml:space="preserve"> 소화 1리 </t>
  </si>
  <si>
    <t xml:space="preserve"> 보암 1리 </t>
  </si>
  <si>
    <t xml:space="preserve"> 소화 2리 </t>
  </si>
  <si>
    <t xml:space="preserve"> 보암 2리 </t>
  </si>
  <si>
    <t xml:space="preserve"> 마전 1리 </t>
  </si>
  <si>
    <t xml:space="preserve"> 장춘 1리 </t>
  </si>
  <si>
    <t xml:space="preserve"> 마전 2리 </t>
  </si>
  <si>
    <t xml:space="preserve"> 장춘 2리 </t>
  </si>
  <si>
    <t xml:space="preserve"> 지보 1리 </t>
  </si>
  <si>
    <t xml:space="preserve"> 구천면 </t>
  </si>
  <si>
    <t xml:space="preserve"> 수죽 1리 </t>
  </si>
  <si>
    <t xml:space="preserve"> 지보 2리 </t>
  </si>
  <si>
    <t xml:space="preserve"> 유산 1리 </t>
  </si>
  <si>
    <t xml:space="preserve"> 수죽 2리 </t>
  </si>
  <si>
    <t xml:space="preserve"> 도 장 리 </t>
  </si>
  <si>
    <t xml:space="preserve"> 유산 2리 </t>
  </si>
  <si>
    <t xml:space="preserve"> 지 방 리 </t>
  </si>
  <si>
    <t xml:space="preserve"> 도화 1리 </t>
  </si>
  <si>
    <t xml:space="preserve"> 미천 1리 </t>
  </si>
  <si>
    <t xml:space="preserve"> 인촌 1리 </t>
  </si>
  <si>
    <t xml:space="preserve"> 도화 2리 </t>
  </si>
  <si>
    <t xml:space="preserve"> 미천 2리 </t>
  </si>
  <si>
    <t xml:space="preserve"> 인촌 2리 </t>
  </si>
  <si>
    <t xml:space="preserve"> 신풍 1리 </t>
  </si>
  <si>
    <t xml:space="preserve"> 신풍 2리 </t>
  </si>
  <si>
    <t xml:space="preserve"> 대 죽 리 </t>
  </si>
  <si>
    <t xml:space="preserve"> 암 천 리 </t>
  </si>
  <si>
    <t xml:space="preserve"> 모흥 1리 </t>
  </si>
  <si>
    <t xml:space="preserve"> 어신 1리 </t>
  </si>
  <si>
    <t xml:space="preserve"> 모흥 2리 </t>
  </si>
  <si>
    <t xml:space="preserve"> 어신 2리 </t>
  </si>
  <si>
    <t xml:space="preserve"> 모흥 3리 </t>
  </si>
  <si>
    <t xml:space="preserve"> 송 평 리 </t>
  </si>
  <si>
    <t xml:space="preserve"> 조 성 리 </t>
  </si>
  <si>
    <t xml:space="preserve"> 수월 1리 </t>
  </si>
  <si>
    <t xml:space="preserve"> 청산 1리 </t>
  </si>
  <si>
    <t xml:space="preserve"> 수월 2리 </t>
  </si>
  <si>
    <t xml:space="preserve"> 청산 2리 </t>
  </si>
  <si>
    <t xml:space="preserve"> 상 월 리 </t>
  </si>
  <si>
    <t xml:space="preserve"> 장국 1리 </t>
  </si>
  <si>
    <t xml:space="preserve"> 만화 1리 </t>
  </si>
  <si>
    <t xml:space="preserve"> 장국 2리 </t>
  </si>
  <si>
    <t xml:space="preserve"> 만화 2리 </t>
  </si>
  <si>
    <t xml:space="preserve"> 소호 1리 </t>
  </si>
  <si>
    <t xml:space="preserve"> 매창 1리 </t>
  </si>
  <si>
    <t xml:space="preserve"> 소호 2리 </t>
  </si>
  <si>
    <t xml:space="preserve"> 매창 2리 </t>
  </si>
  <si>
    <t xml:space="preserve"> 소호 3리 </t>
  </si>
  <si>
    <t xml:space="preserve"> 소호 4리 </t>
  </si>
  <si>
    <t xml:space="preserve"> 풍양면 </t>
  </si>
  <si>
    <t xml:space="preserve"> 용사 1리 </t>
  </si>
  <si>
    <t xml:space="preserve"> 우망 1리 </t>
  </si>
  <si>
    <t xml:space="preserve"> 용사 2리 </t>
  </si>
  <si>
    <t xml:space="preserve"> 우망 2리 </t>
  </si>
  <si>
    <t xml:space="preserve"> 용사 3리 </t>
  </si>
  <si>
    <t xml:space="preserve"> 청곡 1리 </t>
  </si>
  <si>
    <t xml:space="preserve"> 내산 1리 </t>
  </si>
  <si>
    <t xml:space="preserve"> 청곡 2리 </t>
  </si>
  <si>
    <t xml:space="preserve"> 내산 2리 </t>
  </si>
  <si>
    <t xml:space="preserve"> 흔효 1리 </t>
  </si>
  <si>
    <t xml:space="preserve"> 단밀면 </t>
  </si>
  <si>
    <t xml:space="preserve"> 흔효 2리 </t>
  </si>
  <si>
    <t xml:space="preserve"> 용곡 1리 </t>
  </si>
  <si>
    <t xml:space="preserve"> 흥천 1리 </t>
  </si>
  <si>
    <t xml:space="preserve"> 용곡 2리 </t>
  </si>
  <si>
    <t xml:space="preserve"> 흥천 2리 </t>
  </si>
  <si>
    <t xml:space="preserve"> 위중 1리 </t>
  </si>
  <si>
    <t xml:space="preserve"> 청운 1리 </t>
  </si>
  <si>
    <t xml:space="preserve"> 위중 2리 </t>
  </si>
  <si>
    <t xml:space="preserve"> 청운 2리 </t>
  </si>
  <si>
    <t xml:space="preserve"> 위중 3리 </t>
  </si>
  <si>
    <t xml:space="preserve"> 청운 3리 </t>
  </si>
  <si>
    <t xml:space="preserve"> 주선 1리 </t>
  </si>
  <si>
    <t xml:space="preserve"> 하 풍 리 </t>
  </si>
  <si>
    <t xml:space="preserve"> 주선 2리 </t>
  </si>
  <si>
    <t xml:space="preserve"> 삼 강 리 </t>
  </si>
  <si>
    <t xml:space="preserve"> 주선 3리 </t>
  </si>
  <si>
    <t xml:space="preserve"> 오 지 리 </t>
  </si>
  <si>
    <t xml:space="preserve"> 속암 1리 </t>
  </si>
  <si>
    <t xml:space="preserve"> 풍신 1리 </t>
  </si>
  <si>
    <t xml:space="preserve"> 속암 2리 </t>
  </si>
  <si>
    <t xml:space="preserve"> 풍신 2리 </t>
  </si>
  <si>
    <t xml:space="preserve"> 서제 1리 </t>
  </si>
  <si>
    <t xml:space="preserve"> 괴당 1리 </t>
  </si>
  <si>
    <t xml:space="preserve"> 서제 2리 </t>
  </si>
  <si>
    <t xml:space="preserve"> 괴당 2리 </t>
  </si>
  <si>
    <t xml:space="preserve"> 팔 등 리 </t>
  </si>
  <si>
    <t xml:space="preserve"> 고산 1리 </t>
  </si>
  <si>
    <t xml:space="preserve"> 생송 1리 </t>
  </si>
  <si>
    <t xml:space="preserve"> 고산 2리 </t>
  </si>
  <si>
    <t xml:space="preserve"> 생송 2리 </t>
  </si>
  <si>
    <t xml:space="preserve"> 공덕 1리 </t>
  </si>
  <si>
    <t xml:space="preserve"> 생송 3리 </t>
  </si>
  <si>
    <t xml:space="preserve"> 공덕 2리 </t>
  </si>
  <si>
    <t xml:space="preserve"> 낙정 1리 </t>
  </si>
  <si>
    <t xml:space="preserve"> 공덕 3리 </t>
  </si>
  <si>
    <t xml:space="preserve"> 낙정 2리 </t>
  </si>
  <si>
    <t xml:space="preserve"> 낙상 1리 </t>
  </si>
  <si>
    <t xml:space="preserve"> 단북면 </t>
  </si>
  <si>
    <t xml:space="preserve"> 낙상 2리 </t>
  </si>
  <si>
    <t xml:space="preserve"> 이연 1리 </t>
  </si>
  <si>
    <t xml:space="preserve"> 낙상 3리 </t>
  </si>
  <si>
    <t xml:space="preserve"> 이연 2리 </t>
  </si>
  <si>
    <t xml:space="preserve"> 와룡 1리 </t>
  </si>
  <si>
    <t xml:space="preserve"> 이연 3리 </t>
  </si>
  <si>
    <t xml:space="preserve"> 와룡 2리 </t>
  </si>
  <si>
    <t xml:space="preserve"> 이연 4리 </t>
  </si>
  <si>
    <t xml:space="preserve"> 효갈 1리 </t>
  </si>
  <si>
    <t xml:space="preserve"> 노연 1리 </t>
  </si>
  <si>
    <t xml:space="preserve"> 효갈 2리 </t>
  </si>
  <si>
    <t xml:space="preserve"> 노연 2리 </t>
  </si>
  <si>
    <t xml:space="preserve"> 노연 3리 </t>
  </si>
  <si>
    <t xml:space="preserve"> 정안 1리 </t>
  </si>
  <si>
    <t xml:space="preserve"> 정안 2리 </t>
  </si>
  <si>
    <t xml:space="preserve"> 정안 3리 </t>
  </si>
  <si>
    <t xml:space="preserve"> 연제 1리 </t>
  </si>
  <si>
    <t xml:space="preserve"> 연제 2리 </t>
  </si>
  <si>
    <t xml:space="preserve"> 연제 3리 </t>
  </si>
  <si>
    <t xml:space="preserve"> 효제 1리 </t>
  </si>
  <si>
    <t xml:space="preserve"> 효제 2리 </t>
  </si>
  <si>
    <t xml:space="preserve"> 성암 1리 </t>
  </si>
  <si>
    <t xml:space="preserve"> 성암 2리 </t>
  </si>
  <si>
    <t xml:space="preserve"> 신하 1리 </t>
  </si>
  <si>
    <t xml:space="preserve"> 신하 2리 </t>
  </si>
  <si>
    <t xml:space="preserve"> 안계면 </t>
  </si>
  <si>
    <t xml:space="preserve"> 용기 3리 </t>
  </si>
  <si>
    <t xml:space="preserve"> 용기 4리 </t>
  </si>
  <si>
    <t xml:space="preserve"> 용기 5리 </t>
  </si>
  <si>
    <t xml:space="preserve"> 용기 6리 </t>
  </si>
  <si>
    <t xml:space="preserve"> 용기 7리 </t>
  </si>
  <si>
    <t xml:space="preserve"> 토매 1리 </t>
  </si>
  <si>
    <t xml:space="preserve"> 토매 2리 </t>
  </si>
  <si>
    <t xml:space="preserve"> 토매 3리 </t>
  </si>
  <si>
    <t xml:space="preserve"> 위양 1리 </t>
  </si>
  <si>
    <t xml:space="preserve"> 위양 2리 </t>
  </si>
  <si>
    <t xml:space="preserve"> 안정 1리 </t>
  </si>
  <si>
    <t xml:space="preserve"> 안정 2리 </t>
  </si>
  <si>
    <t xml:space="preserve"> 도덕 1리 </t>
  </si>
  <si>
    <t xml:space="preserve"> 도덕 2리 </t>
  </si>
  <si>
    <t xml:space="preserve"> 양곡 3리 </t>
  </si>
  <si>
    <t xml:space="preserve"> 시안 1리 </t>
  </si>
  <si>
    <t xml:space="preserve"> 시안 2리 </t>
  </si>
  <si>
    <t xml:space="preserve"> 다인면 </t>
  </si>
  <si>
    <t xml:space="preserve"> 서릉 1리 </t>
  </si>
  <si>
    <t xml:space="preserve"> 서릉 2리 </t>
  </si>
  <si>
    <t xml:space="preserve"> 산 내 리 </t>
  </si>
  <si>
    <t xml:space="preserve"> 가원 1리 </t>
  </si>
  <si>
    <t xml:space="preserve"> 가원 2리 </t>
  </si>
  <si>
    <t xml:space="preserve"> 송호 1리 </t>
  </si>
  <si>
    <t xml:space="preserve"> 송호 2리 </t>
  </si>
  <si>
    <t xml:space="preserve"> 송호 3리 </t>
  </si>
  <si>
    <t xml:space="preserve"> 평림 1리 </t>
  </si>
  <si>
    <t xml:space="preserve"> 평림 2리 </t>
  </si>
  <si>
    <t xml:space="preserve"> 덕지 1리 </t>
  </si>
  <si>
    <t xml:space="preserve"> 덕지 2리 </t>
  </si>
  <si>
    <t xml:space="preserve"> 덕지 3리 </t>
  </si>
  <si>
    <t xml:space="preserve"> 덕미 1리 </t>
  </si>
  <si>
    <t xml:space="preserve"> 덕미 2리 </t>
  </si>
  <si>
    <t xml:space="preserve"> 양서 1리 </t>
  </si>
  <si>
    <t xml:space="preserve"> 양서 2리 </t>
  </si>
  <si>
    <t xml:space="preserve"> 용곡 3리 </t>
  </si>
  <si>
    <t xml:space="preserve"> 달제 1리 </t>
  </si>
  <si>
    <t xml:space="preserve"> 달제 2리 </t>
  </si>
  <si>
    <t xml:space="preserve"> 달제 3리 </t>
  </si>
  <si>
    <t xml:space="preserve"> 삼분 1리 </t>
  </si>
  <si>
    <t xml:space="preserve"> 삼분 2리 </t>
  </si>
  <si>
    <t xml:space="preserve"> 삼분 3리 </t>
  </si>
  <si>
    <t xml:space="preserve"> 삼분 4리 </t>
  </si>
  <si>
    <t xml:space="preserve"> 외정 1리 </t>
  </si>
  <si>
    <t xml:space="preserve"> 외정 2리 </t>
  </si>
  <si>
    <t xml:space="preserve"> 신락 1리 </t>
  </si>
  <si>
    <t xml:space="preserve"> 신락 2리 </t>
  </si>
  <si>
    <t xml:space="preserve"> 신락 3리 </t>
  </si>
  <si>
    <t xml:space="preserve"> 용무 1리 </t>
  </si>
  <si>
    <t xml:space="preserve"> 용무 2리 </t>
  </si>
  <si>
    <t xml:space="preserve"> 신평면 </t>
  </si>
  <si>
    <t xml:space="preserve"> 용 봉 리 </t>
  </si>
  <si>
    <t xml:space="preserve"> 덕 봉 리 </t>
  </si>
  <si>
    <t xml:space="preserve"> 중율 1리 </t>
  </si>
  <si>
    <t xml:space="preserve"> 중율 2리 </t>
  </si>
  <si>
    <t xml:space="preserve"> 교안 1리 </t>
  </si>
  <si>
    <t xml:space="preserve"> 교안 2리 </t>
  </si>
  <si>
    <t xml:space="preserve"> 교안 3리 </t>
  </si>
  <si>
    <t xml:space="preserve"> 교안 4리 </t>
  </si>
  <si>
    <t xml:space="preserve"> 검 곡 리 </t>
  </si>
  <si>
    <t xml:space="preserve"> 안평면 </t>
  </si>
  <si>
    <t xml:space="preserve"> 창길 1리 </t>
  </si>
  <si>
    <t xml:space="preserve"> 창길 2리 </t>
  </si>
  <si>
    <t xml:space="preserve"> 창길 3리 </t>
  </si>
  <si>
    <t xml:space="preserve"> 괴산 1리 </t>
  </si>
  <si>
    <t xml:space="preserve"> 괴산 2리 </t>
  </si>
  <si>
    <t xml:space="preserve"> 박곡 3리 </t>
  </si>
  <si>
    <t xml:space="preserve"> 석탑 1리 </t>
  </si>
  <si>
    <t xml:space="preserve"> 석탑 2리 </t>
  </si>
  <si>
    <t xml:space="preserve"> 신안 1리 </t>
  </si>
  <si>
    <t xml:space="preserve"> 신안 2리 </t>
  </si>
  <si>
    <t xml:space="preserve"> 신안 3리 </t>
  </si>
  <si>
    <t xml:space="preserve"> 도 옥 리 </t>
  </si>
  <si>
    <t xml:space="preserve"> 마 전 리 </t>
  </si>
  <si>
    <t xml:space="preserve"> 기도 1리 </t>
  </si>
  <si>
    <t xml:space="preserve"> 기도 2리 </t>
  </si>
  <si>
    <t xml:space="preserve"> 하 령 리 </t>
  </si>
  <si>
    <t xml:space="preserve"> 삼춘 1리 </t>
  </si>
  <si>
    <t xml:space="preserve"> 삼춘 2리 </t>
  </si>
  <si>
    <t xml:space="preserve"> 안사면 </t>
  </si>
  <si>
    <t xml:space="preserve"> 중하 1리 </t>
  </si>
  <si>
    <t xml:space="preserve"> 중하 2리 </t>
  </si>
  <si>
    <t xml:space="preserve"> 중하 3리 </t>
  </si>
  <si>
    <t xml:space="preserve"> 안사 1리 </t>
  </si>
  <si>
    <t xml:space="preserve"> 안사 2리 </t>
  </si>
  <si>
    <t xml:space="preserve"> 만리 1리 </t>
  </si>
  <si>
    <t xml:space="preserve"> 만리 2리 </t>
  </si>
  <si>
    <t xml:space="preserve"> 신 수 리 </t>
  </si>
  <si>
    <t xml:space="preserve"> 월소 1리 </t>
  </si>
  <si>
    <t xml:space="preserve"> 월소 2리 </t>
  </si>
  <si>
    <t xml:space="preserve"> 월소 3리 </t>
  </si>
  <si>
    <t xml:space="preserve"> 쌍호 1리 </t>
  </si>
  <si>
    <t xml:space="preserve"> 쌍호 2리 </t>
  </si>
  <si>
    <t>성 동 리</t>
  </si>
  <si>
    <t>공 당 리</t>
  </si>
  <si>
    <t>건천5리</t>
  </si>
  <si>
    <t>입실 4리</t>
  </si>
  <si>
    <t>입실 5리</t>
  </si>
  <si>
    <t>모화 6리</t>
  </si>
  <si>
    <t>모화 7리</t>
  </si>
  <si>
    <t>하구 4리</t>
  </si>
  <si>
    <t>하구 5리</t>
  </si>
  <si>
    <t>동산 3리</t>
  </si>
  <si>
    <t>갈곡리</t>
    <phoneticPr fontId="1" type="noConversion"/>
  </si>
  <si>
    <t>성지 1리</t>
    <phoneticPr fontId="1" type="noConversion"/>
  </si>
  <si>
    <t>성지 2리</t>
    <phoneticPr fontId="1" type="noConversion"/>
  </si>
  <si>
    <t>화산 1리</t>
    <phoneticPr fontId="1" type="noConversion"/>
  </si>
  <si>
    <t>화산 2리</t>
    <phoneticPr fontId="1" type="noConversion"/>
  </si>
  <si>
    <t>화산 3리</t>
    <phoneticPr fontId="1" type="noConversion"/>
  </si>
  <si>
    <t xml:space="preserve">     1,084</t>
  </si>
  <si>
    <t xml:space="preserve">        65</t>
  </si>
  <si>
    <t xml:space="preserve">        99</t>
  </si>
  <si>
    <t xml:space="preserve">       104</t>
  </si>
  <si>
    <t xml:space="preserve">        76</t>
  </si>
  <si>
    <t xml:space="preserve">       188</t>
  </si>
  <si>
    <t xml:space="preserve">        73</t>
  </si>
  <si>
    <t xml:space="preserve">        97</t>
  </si>
  <si>
    <t xml:space="preserve">       117</t>
  </si>
  <si>
    <t xml:space="preserve">       124</t>
  </si>
  <si>
    <t>갈전 4리</t>
  </si>
  <si>
    <t>동 부 리</t>
  </si>
  <si>
    <t>서 삼 리</t>
    <phoneticPr fontId="1" type="noConversion"/>
  </si>
  <si>
    <t>행정구역</t>
    <phoneticPr fontId="4" type="noConversion"/>
  </si>
  <si>
    <t xml:space="preserve"> 교 1리 </t>
  </si>
  <si>
    <t xml:space="preserve"> 교 2리 </t>
  </si>
  <si>
    <t>교 3리</t>
    <phoneticPr fontId="1" type="noConversion"/>
  </si>
  <si>
    <t xml:space="preserve">  고아읍  </t>
  </si>
  <si>
    <t xml:space="preserve"> 원호 9리 </t>
  </si>
  <si>
    <t xml:space="preserve"> 원호 10리 </t>
  </si>
  <si>
    <t xml:space="preserve"> 문성 6리 </t>
  </si>
  <si>
    <t xml:space="preserve"> 문성 7리 </t>
  </si>
  <si>
    <t xml:space="preserve"> 문성 8리 </t>
  </si>
  <si>
    <t xml:space="preserve"> 문성 9리</t>
  </si>
  <si>
    <t xml:space="preserve">  무을면  </t>
  </si>
  <si>
    <t xml:space="preserve">  옥 성 면  </t>
  </si>
  <si>
    <t xml:space="preserve">  도개면  </t>
  </si>
  <si>
    <t xml:space="preserve">  해평면  </t>
  </si>
  <si>
    <t xml:space="preserve">  산동면  </t>
  </si>
  <si>
    <t xml:space="preserve"> 신당 4리 </t>
  </si>
  <si>
    <t xml:space="preserve"> 신당 5리</t>
  </si>
  <si>
    <t xml:space="preserve"> 신당 6리</t>
  </si>
  <si>
    <t xml:space="preserve"> 신당 7리</t>
  </si>
  <si>
    <t xml:space="preserve"> 신당 8리</t>
  </si>
  <si>
    <t xml:space="preserve"> 신당 9리</t>
  </si>
  <si>
    <t xml:space="preserve"> 신당 10리</t>
  </si>
  <si>
    <t xml:space="preserve"> 신당 11리</t>
  </si>
  <si>
    <t xml:space="preserve"> 신당 12리</t>
  </si>
  <si>
    <t xml:space="preserve"> 신당 13리</t>
  </si>
  <si>
    <t xml:space="preserve"> 신당 14리</t>
  </si>
  <si>
    <t xml:space="preserve"> 신당 15리</t>
  </si>
  <si>
    <t xml:space="preserve"> 인덕 3리 </t>
  </si>
  <si>
    <t xml:space="preserve"> 인덕 4리 </t>
  </si>
  <si>
    <t xml:space="preserve"> 인덕 5리</t>
  </si>
  <si>
    <t xml:space="preserve"> 인덕 6리</t>
  </si>
  <si>
    <t xml:space="preserve"> 인덕 7리</t>
  </si>
  <si>
    <t xml:space="preserve"> 인덕 8리</t>
  </si>
  <si>
    <t xml:space="preserve"> 인덕 9리</t>
  </si>
  <si>
    <t>신암 3리</t>
    <phoneticPr fontId="1" type="noConversion"/>
  </si>
  <si>
    <t>평은 1리</t>
    <phoneticPr fontId="1" type="noConversion"/>
  </si>
  <si>
    <t>평은 2리</t>
    <phoneticPr fontId="1" type="noConversion"/>
  </si>
  <si>
    <t xml:space="preserve">     2,271</t>
  </si>
  <si>
    <t xml:space="preserve">       254</t>
  </si>
  <si>
    <t xml:space="preserve">       210</t>
  </si>
  <si>
    <t xml:space="preserve">       163</t>
  </si>
  <si>
    <t xml:space="preserve">       150</t>
  </si>
  <si>
    <t xml:space="preserve">        81</t>
  </si>
  <si>
    <t xml:space="preserve">       165</t>
  </si>
  <si>
    <t xml:space="preserve">        94</t>
  </si>
  <si>
    <t xml:space="preserve">       101</t>
  </si>
  <si>
    <t xml:space="preserve">        56</t>
  </si>
  <si>
    <t xml:space="preserve">       261</t>
  </si>
  <si>
    <t xml:space="preserve">        28</t>
  </si>
  <si>
    <t xml:space="preserve">       109</t>
  </si>
  <si>
    <t xml:space="preserve">        43</t>
  </si>
  <si>
    <t xml:space="preserve">        83</t>
  </si>
  <si>
    <t xml:space="preserve">        74</t>
  </si>
  <si>
    <t xml:space="preserve">        58</t>
  </si>
  <si>
    <t xml:space="preserve">        26</t>
  </si>
  <si>
    <t xml:space="preserve">       121</t>
  </si>
  <si>
    <t xml:space="preserve"> 증 촌 1리 </t>
    <phoneticPr fontId="1" type="noConversion"/>
  </si>
  <si>
    <t xml:space="preserve"> 증 촌 2리</t>
  </si>
  <si>
    <t xml:space="preserve"> 덕담 2리</t>
    <phoneticPr fontId="1" type="noConversion"/>
  </si>
  <si>
    <t xml:space="preserve"> 덕담 1리</t>
    <phoneticPr fontId="1" type="noConversion"/>
  </si>
  <si>
    <t>행정구역</t>
    <phoneticPr fontId="4" type="noConversion"/>
  </si>
  <si>
    <t>세대수</t>
    <phoneticPr fontId="4" type="noConversion"/>
  </si>
  <si>
    <t xml:space="preserve"> 동부 2리 </t>
    <phoneticPr fontId="1" type="noConversion"/>
  </si>
  <si>
    <t>행정구역</t>
    <phoneticPr fontId="4" type="noConversion"/>
  </si>
  <si>
    <t>계</t>
    <phoneticPr fontId="4" type="noConversion"/>
  </si>
  <si>
    <t xml:space="preserve">     4,429</t>
    <phoneticPr fontId="1" type="noConversion"/>
  </si>
  <si>
    <t xml:space="preserve">        93</t>
    <phoneticPr fontId="1" type="noConversion"/>
  </si>
  <si>
    <t xml:space="preserve">       170</t>
    <phoneticPr fontId="1" type="noConversion"/>
  </si>
  <si>
    <t xml:space="preserve">       223</t>
    <phoneticPr fontId="1" type="noConversion"/>
  </si>
  <si>
    <t xml:space="preserve">        90</t>
    <phoneticPr fontId="1" type="noConversion"/>
  </si>
  <si>
    <t xml:space="preserve">       168</t>
    <phoneticPr fontId="1" type="noConversion"/>
  </si>
  <si>
    <t xml:space="preserve">       150</t>
    <phoneticPr fontId="1" type="noConversion"/>
  </si>
  <si>
    <t xml:space="preserve">       403</t>
    <phoneticPr fontId="1" type="noConversion"/>
  </si>
  <si>
    <t xml:space="preserve">       397</t>
    <phoneticPr fontId="1" type="noConversion"/>
  </si>
  <si>
    <t xml:space="preserve">        61</t>
    <phoneticPr fontId="1" type="noConversion"/>
  </si>
  <si>
    <t xml:space="preserve">        78</t>
    <phoneticPr fontId="1" type="noConversion"/>
  </si>
  <si>
    <t xml:space="preserve">        83</t>
    <phoneticPr fontId="1" type="noConversion"/>
  </si>
  <si>
    <t xml:space="preserve">        45</t>
    <phoneticPr fontId="1" type="noConversion"/>
  </si>
  <si>
    <t xml:space="preserve">       109</t>
    <phoneticPr fontId="1" type="noConversion"/>
  </si>
  <si>
    <t xml:space="preserve">        96</t>
    <phoneticPr fontId="1" type="noConversion"/>
  </si>
  <si>
    <t xml:space="preserve">       133</t>
    <phoneticPr fontId="1" type="noConversion"/>
  </si>
  <si>
    <t xml:space="preserve">        60</t>
    <phoneticPr fontId="1" type="noConversion"/>
  </si>
  <si>
    <t xml:space="preserve">        46</t>
    <phoneticPr fontId="1" type="noConversion"/>
  </si>
  <si>
    <t xml:space="preserve">       103</t>
    <phoneticPr fontId="1" type="noConversion"/>
  </si>
  <si>
    <t xml:space="preserve">        70</t>
    <phoneticPr fontId="1" type="noConversion"/>
  </si>
  <si>
    <t xml:space="preserve">       117</t>
    <phoneticPr fontId="1" type="noConversion"/>
  </si>
  <si>
    <t xml:space="preserve">        94</t>
    <phoneticPr fontId="1" type="noConversion"/>
  </si>
  <si>
    <t xml:space="preserve">        75</t>
    <phoneticPr fontId="1" type="noConversion"/>
  </si>
  <si>
    <t xml:space="preserve">       101</t>
    <phoneticPr fontId="1" type="noConversion"/>
  </si>
  <si>
    <t xml:space="preserve">        71</t>
    <phoneticPr fontId="1" type="noConversion"/>
  </si>
  <si>
    <t xml:space="preserve">        79</t>
    <phoneticPr fontId="1" type="noConversion"/>
  </si>
  <si>
    <t xml:space="preserve">        30</t>
    <phoneticPr fontId="1" type="noConversion"/>
  </si>
  <si>
    <t xml:space="preserve">        51</t>
    <phoneticPr fontId="1" type="noConversion"/>
  </si>
  <si>
    <t xml:space="preserve">        57</t>
    <phoneticPr fontId="1" type="noConversion"/>
  </si>
  <si>
    <t xml:space="preserve">        58</t>
    <phoneticPr fontId="1" type="noConversion"/>
  </si>
  <si>
    <t xml:space="preserve">        58</t>
    <phoneticPr fontId="1" type="noConversion"/>
  </si>
  <si>
    <t xml:space="preserve">        54</t>
    <phoneticPr fontId="1" type="noConversion"/>
  </si>
  <si>
    <t xml:space="preserve">        56</t>
    <phoneticPr fontId="1" type="noConversion"/>
  </si>
  <si>
    <t xml:space="preserve">        48</t>
    <phoneticPr fontId="1" type="noConversion"/>
  </si>
  <si>
    <t xml:space="preserve">       143</t>
    <phoneticPr fontId="1" type="noConversion"/>
  </si>
  <si>
    <t xml:space="preserve">       130</t>
    <phoneticPr fontId="1" type="noConversion"/>
  </si>
  <si>
    <t xml:space="preserve">        50</t>
    <phoneticPr fontId="1" type="noConversion"/>
  </si>
  <si>
    <t xml:space="preserve">       175</t>
    <phoneticPr fontId="1" type="noConversion"/>
  </si>
  <si>
    <t xml:space="preserve">       234</t>
    <phoneticPr fontId="1" type="noConversion"/>
  </si>
  <si>
    <t xml:space="preserve">       159</t>
    <phoneticPr fontId="1" type="noConversion"/>
  </si>
  <si>
    <t xml:space="preserve">        69</t>
    <phoneticPr fontId="1" type="noConversion"/>
  </si>
  <si>
    <t xml:space="preserve">     2,571</t>
    <phoneticPr fontId="1" type="noConversion"/>
  </si>
  <si>
    <t xml:space="preserve">       249</t>
    <phoneticPr fontId="1" type="noConversion"/>
  </si>
  <si>
    <t xml:space="preserve">       152</t>
    <phoneticPr fontId="1" type="noConversion"/>
  </si>
  <si>
    <t xml:space="preserve">       136</t>
    <phoneticPr fontId="1" type="noConversion"/>
  </si>
  <si>
    <t xml:space="preserve">        74</t>
    <phoneticPr fontId="1" type="noConversion"/>
  </si>
  <si>
    <t xml:space="preserve">        66</t>
    <phoneticPr fontId="1" type="noConversion"/>
  </si>
  <si>
    <t xml:space="preserve">        98</t>
    <phoneticPr fontId="1" type="noConversion"/>
  </si>
  <si>
    <t xml:space="preserve">        36</t>
    <phoneticPr fontId="1" type="noConversion"/>
  </si>
  <si>
    <t xml:space="preserve">        42</t>
    <phoneticPr fontId="1" type="noConversion"/>
  </si>
  <si>
    <t xml:space="preserve">       111</t>
    <phoneticPr fontId="1" type="noConversion"/>
  </si>
  <si>
    <t xml:space="preserve">       163</t>
    <phoneticPr fontId="1" type="noConversion"/>
  </si>
  <si>
    <t xml:space="preserve">       174</t>
    <phoneticPr fontId="1" type="noConversion"/>
  </si>
  <si>
    <t xml:space="preserve">        55</t>
    <phoneticPr fontId="1" type="noConversion"/>
  </si>
  <si>
    <t xml:space="preserve">       135</t>
    <phoneticPr fontId="1" type="noConversion"/>
  </si>
  <si>
    <t xml:space="preserve">       151</t>
    <phoneticPr fontId="1" type="noConversion"/>
  </si>
  <si>
    <t xml:space="preserve">       247</t>
    <phoneticPr fontId="1" type="noConversion"/>
  </si>
  <si>
    <t xml:space="preserve">        91</t>
    <phoneticPr fontId="1" type="noConversion"/>
  </si>
  <si>
    <t xml:space="preserve">        57</t>
    <phoneticPr fontId="1" type="noConversion"/>
  </si>
  <si>
    <t xml:space="preserve">       134</t>
    <phoneticPr fontId="1" type="noConversion"/>
  </si>
  <si>
    <t xml:space="preserve">        99</t>
    <phoneticPr fontId="1" type="noConversion"/>
  </si>
  <si>
    <t>계</t>
    <phoneticPr fontId="4" type="noConversion"/>
  </si>
  <si>
    <t>주왕산면</t>
    <phoneticPr fontId="1" type="noConversion"/>
  </si>
  <si>
    <t xml:space="preserve"> 신점 2리 </t>
    <phoneticPr fontId="1" type="noConversion"/>
  </si>
  <si>
    <t>주산지리</t>
    <phoneticPr fontId="1" type="noConversion"/>
  </si>
  <si>
    <t>행정구역</t>
  </si>
  <si>
    <t xml:space="preserve">대가야읍 </t>
  </si>
  <si>
    <t xml:space="preserve">     1,916</t>
  </si>
  <si>
    <t xml:space="preserve">       262</t>
  </si>
  <si>
    <t xml:space="preserve">       139</t>
  </si>
  <si>
    <t xml:space="preserve">       118</t>
  </si>
  <si>
    <t xml:space="preserve">        78</t>
  </si>
  <si>
    <t xml:space="preserve">       105</t>
  </si>
  <si>
    <t xml:space="preserve">       157</t>
  </si>
  <si>
    <t xml:space="preserve">       110</t>
  </si>
  <si>
    <t xml:space="preserve">        79</t>
  </si>
  <si>
    <t xml:space="preserve">        77</t>
  </si>
  <si>
    <t xml:space="preserve">       158</t>
  </si>
  <si>
    <t xml:space="preserve">       166</t>
  </si>
  <si>
    <t xml:space="preserve">       106</t>
  </si>
  <si>
    <t xml:space="preserve">     8,766</t>
  </si>
  <si>
    <t xml:space="preserve">       815</t>
  </si>
  <si>
    <t xml:space="preserve">       229</t>
  </si>
  <si>
    <t xml:space="preserve">       354</t>
  </si>
  <si>
    <t>1110</t>
  </si>
  <si>
    <t xml:space="preserve">       481</t>
  </si>
  <si>
    <t xml:space="preserve">       137</t>
  </si>
  <si>
    <t xml:space="preserve">     1,326</t>
  </si>
  <si>
    <t xml:space="preserve">     1,100</t>
  </si>
  <si>
    <t xml:space="preserve">       739</t>
  </si>
  <si>
    <t xml:space="preserve">     1,133</t>
  </si>
  <si>
    <t xml:space="preserve">       227</t>
  </si>
  <si>
    <t xml:space="preserve">       323</t>
  </si>
  <si>
    <t xml:space="preserve">        90</t>
  </si>
  <si>
    <t xml:space="preserve">       122</t>
  </si>
  <si>
    <t xml:space="preserve">       119</t>
  </si>
  <si>
    <t xml:space="preserve">       138</t>
  </si>
  <si>
    <t xml:space="preserve">       112</t>
  </si>
  <si>
    <t>칠곡군</t>
    <phoneticPr fontId="4" type="noConversion"/>
  </si>
  <si>
    <t>행정구역</t>
    <phoneticPr fontId="4" type="noConversion"/>
  </si>
  <si>
    <t>왜관21리</t>
    <phoneticPr fontId="1" type="noConversion"/>
  </si>
  <si>
    <t xml:space="preserve"> 왜관22리 </t>
    <phoneticPr fontId="1" type="noConversion"/>
  </si>
  <si>
    <t xml:space="preserve"> 왜관23리 </t>
    <phoneticPr fontId="1" type="noConversion"/>
  </si>
  <si>
    <t>왜관24리</t>
    <phoneticPr fontId="1" type="noConversion"/>
  </si>
  <si>
    <t>석전11리</t>
    <phoneticPr fontId="1" type="noConversion"/>
  </si>
  <si>
    <t xml:space="preserve"> 성곡 1리 </t>
    <phoneticPr fontId="1" type="noConversion"/>
  </si>
  <si>
    <t>성곡 2리</t>
    <phoneticPr fontId="1" type="noConversion"/>
  </si>
  <si>
    <t>중   13리</t>
    <phoneticPr fontId="1" type="noConversion"/>
  </si>
  <si>
    <t>남율 8리</t>
    <phoneticPr fontId="1" type="noConversion"/>
  </si>
  <si>
    <t>계</t>
    <phoneticPr fontId="4" type="noConversion"/>
  </si>
  <si>
    <t>산합 12리</t>
    <phoneticPr fontId="1" type="noConversion"/>
  </si>
  <si>
    <t>산합 13리</t>
    <phoneticPr fontId="1" type="noConversion"/>
  </si>
  <si>
    <t xml:space="preserve"> 지보면 </t>
    <phoneticPr fontId="1" type="noConversion"/>
  </si>
  <si>
    <t xml:space="preserve">     2,088</t>
  </si>
  <si>
    <t xml:space="preserve">     1,043</t>
  </si>
  <si>
    <t xml:space="preserve">       154</t>
  </si>
  <si>
    <t xml:space="preserve">       181</t>
  </si>
  <si>
    <t xml:space="preserve">        93</t>
  </si>
  <si>
    <t xml:space="preserve">       178</t>
  </si>
  <si>
    <t xml:space="preserve">        85</t>
  </si>
  <si>
    <t xml:space="preserve">       322</t>
  </si>
  <si>
    <t xml:space="preserve">       336</t>
  </si>
  <si>
    <t xml:space="preserve">       470</t>
  </si>
  <si>
    <t xml:space="preserve">       711</t>
  </si>
  <si>
    <t xml:space="preserve">       389</t>
  </si>
  <si>
    <t xml:space="preserve">       567</t>
  </si>
  <si>
    <t xml:space="preserve">     1,591</t>
  </si>
  <si>
    <t xml:space="preserve">     1,383</t>
  </si>
  <si>
    <t xml:space="preserve">       133</t>
  </si>
  <si>
    <t xml:space="preserve">       952</t>
  </si>
  <si>
    <t xml:space="preserve">       286</t>
  </si>
  <si>
    <t xml:space="preserve">        91</t>
  </si>
  <si>
    <t xml:space="preserve">       219</t>
  </si>
  <si>
    <t xml:space="preserve">        59</t>
  </si>
  <si>
    <t xml:space="preserve">금강송면 </t>
    <phoneticPr fontId="1" type="noConversion"/>
  </si>
  <si>
    <t xml:space="preserve">매화면 </t>
    <phoneticPr fontId="1" type="noConversion"/>
  </si>
  <si>
    <t>행정구역</t>
    <phoneticPr fontId="4" type="noConversion"/>
  </si>
  <si>
    <t>계</t>
    <phoneticPr fontId="4" type="noConversion"/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</si>
  <si>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</si>
  <si>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</si>
  <si>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</si>
  <si>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</si>
  <si>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</si>
  <si>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</si>
  <si>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</si>
  <si>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</si>
  <si>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</si>
  <si>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</si>
  <si>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</si>
  <si>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</si>
  <si>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</si>
  <si>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</si>
  <si>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</si>
  <si>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</si>
  <si>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</si>
  <si>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</si>
  <si>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</si>
  <si>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</si>
  <si>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</si>
  <si>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</si>
  <si>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</si>
  <si>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</si>
  <si>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</si>
  <si>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</si>
  <si>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</si>
  <si>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</si>
  <si>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</si>
  <si>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</si>
  <si>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</si>
  <si>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</si>
  <si>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</si>
  <si>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</si>
  <si>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</si>
  <si>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</si>
  <si>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</si>
  <si>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</si>
  <si>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</si>
  <si>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</si>
  <si>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</si>
  <si>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</si>
  <si>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ㅇ</t>
    <phoneticPr fontId="1" type="noConversion"/>
  </si>
  <si>
    <t xml:space="preserve"> 사벌면 </t>
    <phoneticPr fontId="1" type="noConversion"/>
  </si>
  <si>
    <t>100+</t>
    <phoneticPr fontId="5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</si>
</sst>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  <numFmt numFmtId="190" formatCode="0_);[Red]\(0\)"/>
  </numFmts>
  <fonts count="9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rgb="FF000000"/>
      <name val="돋움"/>
      <family val="3"/>
      <charset val="129"/>
    </font>
    <font>
      <sz val="8"/>
      <color rgb="FFFF0000"/>
      <name val="돋움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b/>
      <sz val="9"/>
      <color indexed="56"/>
      <name val="돋움"/>
      <family val="3"/>
      <charset val="129"/>
    </font>
    <font>
      <b/>
      <sz val="8"/>
      <color indexed="8"/>
      <name val="Arial Narrow"/>
      <family val="2"/>
    </font>
    <font>
      <sz val="8"/>
      <color theme="1"/>
      <name val="돋음"/>
      <family val="3"/>
      <charset val="129"/>
    </font>
    <font>
      <sz val="8"/>
      <color indexed="8"/>
      <name val="Arial Narrow"/>
      <family val="2"/>
    </font>
    <font>
      <sz val="9"/>
      <color theme="1"/>
      <name val="맑은 고딕"/>
      <family val="2"/>
      <charset val="129"/>
      <scheme val="minor"/>
    </font>
    <font>
      <sz val="8"/>
      <color indexed="8"/>
      <name val="돋음"/>
      <family val="3"/>
      <charset val="129"/>
    </font>
    <font>
      <sz val="8"/>
      <name val="돋음"/>
      <family val="3"/>
      <charset val="129"/>
    </font>
    <font>
      <sz val="8"/>
      <color theme="1"/>
      <name val="돋움체"/>
      <family val="3"/>
      <charset val="129"/>
    </font>
    <font>
      <b/>
      <sz val="8"/>
      <color theme="1"/>
      <name val="돋움체"/>
      <family val="3"/>
      <charset val="129"/>
    </font>
    <font>
      <b/>
      <sz val="8"/>
      <color indexed="8"/>
      <name val="돋음"/>
      <family val="3"/>
      <charset val="129"/>
    </font>
    <font>
      <sz val="8"/>
      <name val="Arial Narrow"/>
      <family val="2"/>
    </font>
    <font>
      <sz val="8"/>
      <color theme="1"/>
      <name val="맑은 고딕"/>
      <family val="3"/>
      <charset val="129"/>
      <scheme val="minor"/>
    </font>
    <font>
      <sz val="8"/>
      <color indexed="10"/>
      <name val="돋움"/>
      <family val="3"/>
      <charset val="129"/>
    </font>
    <font>
      <b/>
      <sz val="9"/>
      <color indexed="9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8"/>
      <color theme="1"/>
      <name val="Arial Narrow"/>
      <family val="2"/>
    </font>
    <font>
      <sz val="9"/>
      <name val="맑은 고딕"/>
      <family val="2"/>
      <charset val="129"/>
      <scheme val="minor"/>
    </font>
    <font>
      <b/>
      <sz val="12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rgb="FFFF0000"/>
      <name val="돋움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1"/>
        <bgColor rgb="FF000000"/>
      </patternFill>
    </fill>
  </fills>
  <borders count="1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theme="1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theme="1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theme="0" tint="-0.24994659260841701"/>
      </right>
      <top style="hair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6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0" fillId="0" borderId="0">
      <alignment vertical="center"/>
    </xf>
    <xf numFmtId="0" fontId="9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943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>
      <alignment vertical="center"/>
    </xf>
    <xf numFmtId="41" fontId="15" fillId="4" borderId="15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5" fillId="0" borderId="0" xfId="1" applyFont="1" applyFill="1" applyBorder="1" applyAlignment="1" applyProtection="1">
      <alignment horizontal="center" vertical="center"/>
    </xf>
    <xf numFmtId="41" fontId="27" fillId="0" borderId="0" xfId="84" applyFont="1" applyFill="1" applyBorder="1" applyAlignment="1">
      <alignment vertical="center"/>
    </xf>
    <xf numFmtId="41" fontId="27" fillId="0" borderId="0" xfId="84" applyFont="1" applyFill="1" applyBorder="1" applyAlignment="1" applyProtection="1">
      <alignment vertical="center"/>
      <protection locked="0"/>
    </xf>
    <xf numFmtId="41" fontId="27" fillId="0" borderId="5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>
      <alignment vertical="center"/>
    </xf>
    <xf numFmtId="41" fontId="27" fillId="0" borderId="8" xfId="84" applyFont="1" applyFill="1" applyBorder="1" applyAlignment="1">
      <alignment vertical="center"/>
    </xf>
    <xf numFmtId="41" fontId="27" fillId="0" borderId="7" xfId="84" applyFont="1" applyFill="1" applyBorder="1" applyAlignment="1" applyProtection="1">
      <alignment vertical="center"/>
      <protection locked="0"/>
    </xf>
    <xf numFmtId="41" fontId="27" fillId="0" borderId="8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 applyProtection="1">
      <alignment vertical="center"/>
      <protection locked="0"/>
    </xf>
    <xf numFmtId="41" fontId="27" fillId="4" borderId="15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>
      <alignment vertical="center"/>
    </xf>
    <xf numFmtId="41" fontId="27" fillId="0" borderId="4" xfId="84" applyFont="1" applyFill="1" applyBorder="1" applyAlignment="1">
      <alignment vertical="center"/>
    </xf>
    <xf numFmtId="41" fontId="27" fillId="0" borderId="6" xfId="84" applyFont="1" applyFill="1" applyBorder="1" applyAlignment="1">
      <alignment vertical="center"/>
    </xf>
    <xf numFmtId="41" fontId="27" fillId="4" borderId="11" xfId="84" applyFont="1" applyFill="1" applyBorder="1" applyAlignment="1" applyProtection="1">
      <alignment vertical="center"/>
      <protection locked="0"/>
    </xf>
    <xf numFmtId="0" fontId="21" fillId="7" borderId="10" xfId="1" applyFont="1" applyFill="1" applyBorder="1" applyAlignment="1" applyProtection="1">
      <alignment horizontal="centerContinuous" vertical="center"/>
    </xf>
    <xf numFmtId="0" fontId="21" fillId="7" borderId="10" xfId="1" applyFont="1" applyFill="1" applyBorder="1" applyAlignment="1" applyProtection="1">
      <alignment horizontal="center" vertical="center"/>
    </xf>
    <xf numFmtId="41" fontId="15" fillId="37" borderId="4" xfId="84" applyFont="1" applyFill="1" applyBorder="1" applyAlignment="1" applyProtection="1">
      <alignment vertical="center"/>
    </xf>
    <xf numFmtId="41" fontId="15" fillId="35" borderId="0" xfId="84" applyFont="1" applyFill="1" applyBorder="1" applyAlignment="1" applyProtection="1">
      <alignment vertical="center"/>
      <protection locked="0"/>
    </xf>
    <xf numFmtId="41" fontId="15" fillId="4" borderId="7" xfId="84" applyFont="1" applyFill="1" applyBorder="1" applyAlignment="1" applyProtection="1">
      <alignment vertical="center"/>
      <protection locked="0"/>
    </xf>
    <xf numFmtId="41" fontId="15" fillId="35" borderId="6" xfId="84" applyFont="1" applyFill="1" applyBorder="1" applyAlignment="1" applyProtection="1">
      <alignment vertical="center"/>
      <protection locked="0"/>
    </xf>
    <xf numFmtId="186" fontId="27" fillId="6" borderId="0" xfId="1" applyNumberFormat="1" applyFont="1" applyFill="1" applyBorder="1" applyAlignment="1" applyProtection="1">
      <alignment horizontal="distributed" vertical="center"/>
    </xf>
    <xf numFmtId="186" fontId="27" fillId="6" borderId="5" xfId="1" applyNumberFormat="1" applyFont="1" applyFill="1" applyBorder="1" applyAlignment="1" applyProtection="1">
      <alignment horizontal="distributed" vertical="center"/>
    </xf>
    <xf numFmtId="41" fontId="27" fillId="6" borderId="0" xfId="84" applyFont="1" applyFill="1" applyBorder="1" applyAlignment="1" applyProtection="1">
      <alignment vertical="center"/>
    </xf>
    <xf numFmtId="41" fontId="27" fillId="6" borderId="4" xfId="84" applyFont="1" applyFill="1" applyBorder="1" applyAlignment="1" applyProtection="1">
      <alignment vertical="center"/>
    </xf>
    <xf numFmtId="41" fontId="27" fillId="6" borderId="5" xfId="84" applyFont="1" applyFill="1" applyBorder="1" applyAlignment="1" applyProtection="1">
      <alignment vertical="center"/>
    </xf>
    <xf numFmtId="41" fontId="15" fillId="0" borderId="0" xfId="2" applyNumberFormat="1" applyFont="1" applyFill="1" applyAlignment="1" applyProtection="1">
      <alignment vertical="center"/>
    </xf>
    <xf numFmtId="49" fontId="5" fillId="36" borderId="0" xfId="1" applyNumberFormat="1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" vertical="center"/>
    </xf>
    <xf numFmtId="41" fontId="15" fillId="36" borderId="0" xfId="84" applyFont="1" applyFill="1" applyBorder="1" applyAlignment="1" applyProtection="1">
      <alignment vertical="center"/>
    </xf>
    <xf numFmtId="41" fontId="15" fillId="36" borderId="4" xfId="84" applyFont="1" applyFill="1" applyBorder="1" applyAlignment="1" applyProtection="1">
      <alignment vertical="center"/>
    </xf>
    <xf numFmtId="41" fontId="15" fillId="36" borderId="5" xfId="84" applyFont="1" applyFill="1" applyBorder="1" applyAlignment="1" applyProtection="1">
      <alignment vertical="center"/>
    </xf>
    <xf numFmtId="41" fontId="15" fillId="4" borderId="2" xfId="84" applyFont="1" applyFill="1" applyBorder="1" applyAlignment="1" applyProtection="1">
      <alignment vertical="center"/>
      <protection locked="0"/>
    </xf>
    <xf numFmtId="41" fontId="27" fillId="4" borderId="5" xfId="84" applyFont="1" applyFill="1" applyBorder="1" applyAlignment="1" applyProtection="1">
      <alignment vertical="center"/>
      <protection locked="0"/>
    </xf>
    <xf numFmtId="41" fontId="27" fillId="4" borderId="2" xfId="84" applyFont="1" applyFill="1" applyBorder="1" applyAlignment="1" applyProtection="1">
      <alignment vertical="center"/>
      <protection locked="0"/>
    </xf>
    <xf numFmtId="41" fontId="15" fillId="4" borderId="2" xfId="84" applyFont="1" applyFill="1" applyBorder="1" applyAlignment="1">
      <alignment vertical="center"/>
    </xf>
    <xf numFmtId="41" fontId="27" fillId="0" borderId="5" xfId="84" applyFont="1" applyFill="1" applyBorder="1" applyAlignment="1">
      <alignment vertical="center"/>
    </xf>
    <xf numFmtId="41" fontId="15" fillId="0" borderId="5" xfId="84" applyFont="1" applyFill="1" applyBorder="1" applyAlignment="1">
      <alignment vertical="center"/>
    </xf>
    <xf numFmtId="41" fontId="15" fillId="0" borderId="8" xfId="84" applyFont="1" applyFill="1" applyBorder="1" applyAlignment="1">
      <alignment vertical="center"/>
    </xf>
    <xf numFmtId="41" fontId="27" fillId="4" borderId="5" xfId="84" applyFont="1" applyFill="1" applyBorder="1" applyAlignment="1">
      <alignment vertical="center"/>
    </xf>
    <xf numFmtId="41" fontId="15" fillId="4" borderId="11" xfId="84" applyFont="1" applyFill="1" applyBorder="1" applyAlignment="1">
      <alignment vertical="center"/>
    </xf>
    <xf numFmtId="41" fontId="15" fillId="0" borderId="5" xfId="84" applyFont="1" applyFill="1" applyBorder="1" applyAlignment="1" applyProtection="1">
      <alignment vertical="center"/>
      <protection locked="0"/>
    </xf>
    <xf numFmtId="41" fontId="15" fillId="0" borderId="8" xfId="84" applyFont="1" applyFill="1" applyBorder="1" applyAlignment="1" applyProtection="1">
      <alignment vertical="center"/>
      <protection locked="0"/>
    </xf>
    <xf numFmtId="41" fontId="15" fillId="4" borderId="11" xfId="84" applyFont="1" applyFill="1" applyBorder="1" applyAlignment="1" applyProtection="1">
      <alignment vertical="center"/>
      <protection locked="0"/>
    </xf>
    <xf numFmtId="41" fontId="60" fillId="3" borderId="1" xfId="84" applyFont="1" applyFill="1" applyBorder="1" applyAlignment="1">
      <alignment vertical="center"/>
    </xf>
    <xf numFmtId="41" fontId="60" fillId="3" borderId="3" xfId="84" applyFont="1" applyFill="1" applyBorder="1" applyAlignment="1">
      <alignment vertical="center"/>
    </xf>
    <xf numFmtId="41" fontId="60" fillId="3" borderId="2" xfId="84" applyFont="1" applyFill="1" applyBorder="1" applyAlignment="1">
      <alignment vertical="center"/>
    </xf>
    <xf numFmtId="41" fontId="60" fillId="0" borderId="4" xfId="84" applyFont="1" applyFill="1" applyBorder="1" applyAlignment="1" applyProtection="1">
      <alignment vertical="center"/>
    </xf>
    <xf numFmtId="41" fontId="27" fillId="34" borderId="0" xfId="84" applyFont="1" applyFill="1" applyBorder="1" applyAlignment="1" applyProtection="1">
      <alignment horizontal="right" vertical="center"/>
      <protection locked="0"/>
    </xf>
    <xf numFmtId="41" fontId="27" fillId="32" borderId="4" xfId="84" applyFont="1" applyFill="1" applyBorder="1" applyAlignment="1">
      <alignment horizontal="right" vertical="center"/>
    </xf>
    <xf numFmtId="41" fontId="27" fillId="32" borderId="0" xfId="84" applyFont="1" applyFill="1" applyBorder="1" applyAlignment="1" applyProtection="1">
      <alignment horizontal="right" vertical="center"/>
      <protection locked="0"/>
    </xf>
    <xf numFmtId="41" fontId="27" fillId="32" borderId="5" xfId="84" applyFont="1" applyFill="1" applyBorder="1" applyAlignment="1" applyProtection="1">
      <alignment horizontal="right" vertical="center"/>
      <protection locked="0"/>
    </xf>
    <xf numFmtId="41" fontId="27" fillId="32" borderId="0" xfId="84" applyFont="1" applyFill="1" applyBorder="1" applyAlignment="1">
      <alignment horizontal="right" vertical="center"/>
    </xf>
    <xf numFmtId="41" fontId="27" fillId="34" borderId="7" xfId="84" applyFont="1" applyFill="1" applyBorder="1" applyAlignment="1" applyProtection="1">
      <alignment horizontal="right" vertical="center"/>
      <protection locked="0"/>
    </xf>
    <xf numFmtId="41" fontId="27" fillId="32" borderId="7" xfId="84" applyFont="1" applyFill="1" applyBorder="1" applyAlignment="1" applyProtection="1">
      <alignment horizontal="right" vertical="center"/>
      <protection locked="0"/>
    </xf>
    <xf numFmtId="41" fontId="27" fillId="32" borderId="8" xfId="84" applyFont="1" applyFill="1" applyBorder="1" applyAlignment="1" applyProtection="1">
      <alignment horizontal="right" vertical="center"/>
      <protection locked="0"/>
    </xf>
    <xf numFmtId="41" fontId="27" fillId="32" borderId="6" xfId="84" applyFont="1" applyFill="1" applyBorder="1" applyAlignment="1">
      <alignment horizontal="right" vertical="center"/>
    </xf>
    <xf numFmtId="41" fontId="27" fillId="32" borderId="7" xfId="84" applyFont="1" applyFill="1" applyBorder="1" applyAlignment="1">
      <alignment horizontal="right" vertical="center"/>
    </xf>
    <xf numFmtId="0" fontId="61" fillId="0" borderId="0" xfId="1" applyFont="1" applyAlignment="1">
      <alignment vertical="center"/>
    </xf>
    <xf numFmtId="41" fontId="60" fillId="4" borderId="4" xfId="84" applyFont="1" applyFill="1" applyBorder="1" applyAlignment="1" applyProtection="1">
      <alignment vertical="center"/>
    </xf>
    <xf numFmtId="41" fontId="60" fillId="4" borderId="0" xfId="84" applyFont="1" applyFill="1" applyBorder="1" applyAlignment="1" applyProtection="1">
      <alignment vertical="center"/>
    </xf>
    <xf numFmtId="41" fontId="60" fillId="4" borderId="5" xfId="84" applyFont="1" applyFill="1" applyBorder="1" applyAlignment="1" applyProtection="1">
      <alignment vertical="center"/>
    </xf>
    <xf numFmtId="41" fontId="62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3" fillId="0" borderId="0" xfId="18" applyFont="1" applyFill="1" applyAlignment="1" applyProtection="1">
      <alignment vertical="center"/>
    </xf>
    <xf numFmtId="41" fontId="63" fillId="0" borderId="0" xfId="18" applyFont="1" applyFill="1" applyAlignment="1" applyProtection="1">
      <alignment vertical="center"/>
    </xf>
    <xf numFmtId="41" fontId="63" fillId="0" borderId="0" xfId="18" applyFont="1" applyFill="1" applyAlignment="1" applyProtection="1">
      <alignment horizontal="left" vertical="center"/>
    </xf>
    <xf numFmtId="0" fontId="64" fillId="0" borderId="0" xfId="1" applyFont="1"/>
    <xf numFmtId="0" fontId="5" fillId="0" borderId="0" xfId="1" applyFont="1" applyAlignment="1">
      <alignment horizontal="center" vertical="center"/>
    </xf>
    <xf numFmtId="41" fontId="66" fillId="4" borderId="42" xfId="18" applyFont="1" applyFill="1" applyBorder="1" applyAlignment="1" applyProtection="1">
      <alignment horizontal="center" vertical="center"/>
    </xf>
    <xf numFmtId="41" fontId="66" fillId="4" borderId="43" xfId="18" applyFont="1" applyFill="1" applyBorder="1" applyAlignment="1" applyProtection="1">
      <alignment horizontal="center" vertical="center"/>
    </xf>
    <xf numFmtId="41" fontId="66" fillId="4" borderId="44" xfId="18" applyFont="1" applyFill="1" applyBorder="1" applyAlignment="1" applyProtection="1">
      <alignment horizontal="center" vertical="center"/>
    </xf>
    <xf numFmtId="41" fontId="66" fillId="4" borderId="45" xfId="18" applyFont="1" applyFill="1" applyBorder="1" applyAlignment="1" applyProtection="1">
      <alignment horizontal="center" vertical="center"/>
    </xf>
    <xf numFmtId="41" fontId="66" fillId="4" borderId="46" xfId="18" applyFont="1" applyFill="1" applyBorder="1" applyAlignment="1" applyProtection="1">
      <alignment horizontal="center" vertical="center"/>
    </xf>
    <xf numFmtId="41" fontId="66" fillId="4" borderId="47" xfId="18" applyFont="1" applyFill="1" applyBorder="1" applyAlignment="1" applyProtection="1">
      <alignment horizontal="center" vertical="center"/>
    </xf>
    <xf numFmtId="41" fontId="66" fillId="4" borderId="48" xfId="18" applyFont="1" applyFill="1" applyBorder="1" applyAlignment="1" applyProtection="1">
      <alignment horizontal="center" vertical="center"/>
    </xf>
    <xf numFmtId="41" fontId="66" fillId="4" borderId="49" xfId="18" applyFont="1" applyFill="1" applyBorder="1" applyAlignment="1" applyProtection="1">
      <alignment horizontal="center" vertical="center"/>
    </xf>
    <xf numFmtId="41" fontId="66" fillId="4" borderId="50" xfId="18" applyFont="1" applyFill="1" applyBorder="1" applyAlignment="1" applyProtection="1">
      <alignment horizontal="center" vertical="center"/>
    </xf>
    <xf numFmtId="41" fontId="66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7" fillId="7" borderId="52" xfId="18" applyFont="1" applyFill="1" applyBorder="1" applyAlignment="1" applyProtection="1">
      <alignment horizontal="center" vertical="center"/>
      <protection locked="0"/>
    </xf>
    <xf numFmtId="41" fontId="67" fillId="0" borderId="53" xfId="18" applyFont="1" applyFill="1" applyBorder="1" applyAlignment="1" applyProtection="1">
      <alignment horizontal="right" vertical="center" shrinkToFit="1"/>
    </xf>
    <xf numFmtId="41" fontId="67" fillId="0" borderId="54" xfId="18" applyFont="1" applyFill="1" applyBorder="1" applyAlignment="1" applyProtection="1">
      <alignment horizontal="right" vertical="center" shrinkToFit="1"/>
    </xf>
    <xf numFmtId="41" fontId="67" fillId="0" borderId="55" xfId="18" applyFont="1" applyFill="1" applyBorder="1" applyAlignment="1" applyProtection="1">
      <alignment horizontal="right" vertical="center" shrinkToFit="1"/>
    </xf>
    <xf numFmtId="41" fontId="68" fillId="7" borderId="56" xfId="18" applyFont="1" applyFill="1" applyBorder="1" applyAlignment="1" applyProtection="1">
      <alignment horizontal="center" vertical="center"/>
      <protection locked="0"/>
    </xf>
    <xf numFmtId="41" fontId="69" fillId="0" borderId="58" xfId="18" applyFont="1" applyFill="1" applyBorder="1" applyAlignment="1" applyProtection="1">
      <alignment horizontal="right" vertical="center"/>
    </xf>
    <xf numFmtId="41" fontId="69" fillId="0" borderId="59" xfId="18" applyFont="1" applyFill="1" applyBorder="1" applyAlignment="1" applyProtection="1">
      <alignment horizontal="right" vertical="center"/>
    </xf>
    <xf numFmtId="41" fontId="67" fillId="0" borderId="60" xfId="18" applyFont="1" applyFill="1" applyBorder="1" applyAlignment="1" applyProtection="1">
      <alignment horizontal="right" vertical="center"/>
    </xf>
    <xf numFmtId="41" fontId="67" fillId="0" borderId="21" xfId="18" applyFont="1" applyFill="1" applyBorder="1" applyAlignment="1" applyProtection="1">
      <alignment horizontal="right" vertical="center"/>
    </xf>
    <xf numFmtId="41" fontId="67" fillId="0" borderId="61" xfId="18" applyFont="1" applyFill="1" applyBorder="1" applyAlignment="1" applyProtection="1">
      <alignment horizontal="right" vertical="center"/>
    </xf>
    <xf numFmtId="41" fontId="67" fillId="0" borderId="62" xfId="18" applyFont="1" applyFill="1" applyBorder="1" applyAlignment="1" applyProtection="1">
      <alignment horizontal="right" vertical="center"/>
    </xf>
    <xf numFmtId="41" fontId="67" fillId="0" borderId="58" xfId="18" applyFont="1" applyFill="1" applyBorder="1" applyAlignment="1" applyProtection="1">
      <alignment horizontal="right" vertical="center"/>
    </xf>
    <xf numFmtId="41" fontId="67" fillId="0" borderId="63" xfId="18" applyFont="1" applyFill="1" applyBorder="1" applyAlignment="1" applyProtection="1">
      <alignment horizontal="right" vertical="center"/>
    </xf>
    <xf numFmtId="0" fontId="4" fillId="0" borderId="0" xfId="1" applyFont="1" applyAlignment="1">
      <alignment horizontal="center" vertical="center"/>
    </xf>
    <xf numFmtId="41" fontId="66" fillId="7" borderId="64" xfId="18" applyFont="1" applyFill="1" applyBorder="1" applyAlignment="1" applyProtection="1">
      <alignment horizontal="center" vertical="center"/>
      <protection locked="0"/>
    </xf>
    <xf numFmtId="41" fontId="66" fillId="0" borderId="17" xfId="18" applyNumberFormat="1" applyFont="1" applyFill="1" applyBorder="1" applyAlignment="1" applyProtection="1">
      <alignment horizontal="right" vertical="center"/>
      <protection locked="0"/>
    </xf>
    <xf numFmtId="41" fontId="66" fillId="0" borderId="65" xfId="18" applyNumberFormat="1" applyFont="1" applyFill="1" applyBorder="1" applyAlignment="1" applyProtection="1">
      <alignment horizontal="right" vertical="center"/>
      <protection locked="0"/>
    </xf>
    <xf numFmtId="0" fontId="15" fillId="7" borderId="64" xfId="1" applyFont="1" applyFill="1" applyBorder="1" applyAlignment="1">
      <alignment horizontal="center" vertical="center"/>
    </xf>
    <xf numFmtId="0" fontId="4" fillId="7" borderId="64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right" vertical="center"/>
    </xf>
    <xf numFmtId="0" fontId="4" fillId="0" borderId="66" xfId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8" xfId="1" applyFont="1" applyBorder="1" applyAlignment="1">
      <alignment horizontal="right" vertical="center"/>
    </xf>
    <xf numFmtId="0" fontId="71" fillId="0" borderId="0" xfId="0" applyFont="1" applyBorder="1">
      <alignment vertical="center"/>
    </xf>
    <xf numFmtId="0" fontId="71" fillId="0" borderId="66" xfId="0" applyFont="1" applyBorder="1">
      <alignment vertical="center"/>
    </xf>
    <xf numFmtId="41" fontId="66" fillId="0" borderId="69" xfId="18" applyNumberFormat="1" applyFont="1" applyFill="1" applyBorder="1" applyAlignment="1" applyProtection="1">
      <alignment horizontal="right" vertical="center"/>
      <protection locked="0"/>
    </xf>
    <xf numFmtId="41" fontId="66" fillId="0" borderId="0" xfId="18" applyFont="1" applyFill="1" applyBorder="1" applyAlignment="1" applyProtection="1">
      <alignment horizontal="right" vertical="center"/>
    </xf>
    <xf numFmtId="41" fontId="66" fillId="0" borderId="66" xfId="18" applyFont="1" applyFill="1" applyBorder="1" applyAlignment="1" applyProtection="1">
      <alignment horizontal="right" vertical="center"/>
    </xf>
    <xf numFmtId="41" fontId="66" fillId="0" borderId="0" xfId="18" applyNumberFormat="1" applyFont="1" applyFill="1" applyBorder="1" applyAlignment="1" applyProtection="1">
      <alignment horizontal="right" vertical="center"/>
      <protection locked="0"/>
    </xf>
    <xf numFmtId="41" fontId="66" fillId="0" borderId="66" xfId="18" applyNumberFormat="1" applyFont="1" applyFill="1" applyBorder="1" applyAlignment="1" applyProtection="1">
      <alignment horizontal="right" vertical="center"/>
      <protection locked="0"/>
    </xf>
    <xf numFmtId="3" fontId="4" fillId="0" borderId="66" xfId="1" applyNumberFormat="1" applyFont="1" applyBorder="1" applyAlignment="1">
      <alignment horizontal="right" vertical="center"/>
    </xf>
    <xf numFmtId="41" fontId="71" fillId="7" borderId="64" xfId="18" applyFont="1" applyFill="1" applyBorder="1" applyAlignment="1" applyProtection="1">
      <alignment horizontal="center" vertical="center"/>
      <protection locked="0"/>
    </xf>
    <xf numFmtId="41" fontId="71" fillId="0" borderId="0" xfId="18" applyNumberFormat="1" applyFont="1" applyFill="1" applyBorder="1" applyAlignment="1" applyProtection="1">
      <alignment horizontal="right" vertical="center"/>
      <protection locked="0"/>
    </xf>
    <xf numFmtId="41" fontId="71" fillId="0" borderId="0" xfId="18" applyNumberFormat="1" applyFont="1" applyFill="1" applyBorder="1" applyAlignment="1" applyProtection="1">
      <alignment horizontal="center" vertical="center"/>
      <protection locked="0"/>
    </xf>
    <xf numFmtId="41" fontId="71" fillId="0" borderId="66" xfId="18" applyNumberFormat="1" applyFont="1" applyFill="1" applyBorder="1" applyAlignment="1" applyProtection="1">
      <alignment horizontal="center" vertical="center"/>
      <protection locked="0"/>
    </xf>
    <xf numFmtId="0" fontId="71" fillId="7" borderId="64" xfId="1" applyFont="1" applyFill="1" applyBorder="1" applyAlignment="1">
      <alignment horizontal="center" vertical="center"/>
    </xf>
    <xf numFmtId="0" fontId="71" fillId="7" borderId="67" xfId="1" applyFont="1" applyFill="1" applyBorder="1" applyAlignment="1">
      <alignment horizontal="center" vertical="center"/>
    </xf>
    <xf numFmtId="41" fontId="68" fillId="7" borderId="70" xfId="18" applyFont="1" applyFill="1" applyBorder="1" applyAlignment="1" applyProtection="1">
      <alignment horizontal="center" vertical="center"/>
      <protection locked="0"/>
    </xf>
    <xf numFmtId="41" fontId="66" fillId="0" borderId="62" xfId="18" applyNumberFormat="1" applyFont="1" applyFill="1" applyBorder="1" applyAlignment="1" applyProtection="1">
      <alignment horizontal="right" vertical="center"/>
      <protection locked="0"/>
    </xf>
    <xf numFmtId="41" fontId="66" fillId="0" borderId="63" xfId="18" applyNumberFormat="1" applyFont="1" applyFill="1" applyBorder="1" applyAlignment="1" applyProtection="1">
      <alignment horizontal="right" vertical="center"/>
      <protection locked="0"/>
    </xf>
    <xf numFmtId="41" fontId="67" fillId="7" borderId="71" xfId="18" applyFont="1" applyFill="1" applyBorder="1" applyAlignment="1" applyProtection="1">
      <alignment horizontal="center" vertical="center"/>
      <protection locked="0"/>
    </xf>
    <xf numFmtId="0" fontId="4" fillId="0" borderId="0" xfId="1" applyNumberFormat="1" applyFont="1" applyBorder="1" applyAlignment="1">
      <alignment horizontal="right" vertical="center"/>
    </xf>
    <xf numFmtId="186" fontId="66" fillId="0" borderId="0" xfId="1" applyNumberFormat="1" applyFont="1" applyFill="1" applyBorder="1" applyAlignment="1" applyProtection="1">
      <alignment horizontal="right" vertical="center"/>
      <protection locked="0"/>
    </xf>
    <xf numFmtId="0" fontId="71" fillId="0" borderId="0" xfId="0" applyFont="1" applyBorder="1" applyAlignment="1">
      <alignment horizontal="right" vertical="center"/>
    </xf>
    <xf numFmtId="0" fontId="71" fillId="0" borderId="66" xfId="0" applyFont="1" applyBorder="1" applyAlignment="1">
      <alignment horizontal="right" vertical="center"/>
    </xf>
    <xf numFmtId="41" fontId="69" fillId="0" borderId="53" xfId="18" applyFont="1" applyFill="1" applyBorder="1" applyAlignment="1" applyProtection="1">
      <alignment horizontal="right" vertical="center"/>
    </xf>
    <xf numFmtId="41" fontId="69" fillId="0" borderId="54" xfId="18" applyFont="1" applyFill="1" applyBorder="1" applyAlignment="1" applyProtection="1">
      <alignment horizontal="right" vertical="center"/>
    </xf>
    <xf numFmtId="41" fontId="69" fillId="0" borderId="73" xfId="18" applyFont="1" applyFill="1" applyBorder="1" applyAlignment="1" applyProtection="1">
      <alignment horizontal="right" vertical="center"/>
    </xf>
    <xf numFmtId="3" fontId="71" fillId="0" borderId="0" xfId="0" applyNumberFormat="1" applyFont="1" applyBorder="1" applyAlignment="1">
      <alignment horizontal="right" vertical="center"/>
    </xf>
    <xf numFmtId="41" fontId="72" fillId="0" borderId="53" xfId="18" applyFont="1" applyFill="1" applyBorder="1" applyAlignment="1" applyProtection="1">
      <alignment horizontal="right" vertical="center"/>
    </xf>
    <xf numFmtId="41" fontId="67" fillId="0" borderId="53" xfId="18" applyFont="1" applyFill="1" applyBorder="1" applyAlignment="1" applyProtection="1">
      <alignment horizontal="right" vertical="center"/>
    </xf>
    <xf numFmtId="41" fontId="67" fillId="0" borderId="54" xfId="18" applyFont="1" applyFill="1" applyBorder="1" applyAlignment="1" applyProtection="1">
      <alignment horizontal="right" vertical="center"/>
    </xf>
    <xf numFmtId="41" fontId="67" fillId="0" borderId="55" xfId="18" applyFont="1" applyFill="1" applyBorder="1" applyAlignment="1" applyProtection="1">
      <alignment horizontal="right" vertical="center"/>
    </xf>
    <xf numFmtId="0" fontId="70" fillId="0" borderId="0" xfId="0" applyFont="1" applyBorder="1">
      <alignment vertical="center"/>
    </xf>
    <xf numFmtId="0" fontId="4" fillId="35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0" fontId="69" fillId="7" borderId="71" xfId="1" applyFont="1" applyFill="1" applyBorder="1" applyAlignment="1">
      <alignment horizontal="center" vertical="center"/>
    </xf>
    <xf numFmtId="3" fontId="4" fillId="0" borderId="68" xfId="1" applyNumberFormat="1" applyFont="1" applyBorder="1" applyAlignment="1">
      <alignment horizontal="right" vertical="center"/>
    </xf>
    <xf numFmtId="41" fontId="4" fillId="0" borderId="0" xfId="84" applyFont="1" applyBorder="1" applyAlignment="1">
      <alignment horizontal="right" vertical="center"/>
    </xf>
    <xf numFmtId="41" fontId="4" fillId="0" borderId="66" xfId="84" applyFont="1" applyBorder="1" applyAlignment="1">
      <alignment horizontal="right" vertical="center"/>
    </xf>
    <xf numFmtId="0" fontId="71" fillId="0" borderId="0" xfId="1" applyFont="1" applyBorder="1" applyAlignment="1">
      <alignment horizontal="right" vertical="center"/>
    </xf>
    <xf numFmtId="41" fontId="71" fillId="0" borderId="0" xfId="84" applyFont="1" applyBorder="1" applyAlignment="1">
      <alignment horizontal="right" vertical="center"/>
    </xf>
    <xf numFmtId="41" fontId="71" fillId="0" borderId="66" xfId="84" applyFont="1" applyBorder="1" applyAlignment="1">
      <alignment horizontal="right" vertical="center"/>
    </xf>
    <xf numFmtId="41" fontId="69" fillId="0" borderId="53" xfId="84" applyFont="1" applyBorder="1" applyAlignment="1">
      <alignment horizontal="right" vertical="center"/>
    </xf>
    <xf numFmtId="41" fontId="69" fillId="0" borderId="54" xfId="84" applyFont="1" applyBorder="1" applyAlignment="1">
      <alignment horizontal="right" vertical="center"/>
    </xf>
    <xf numFmtId="0" fontId="27" fillId="7" borderId="64" xfId="1" applyFont="1" applyFill="1" applyBorder="1" applyAlignment="1">
      <alignment horizontal="center" vertical="center"/>
    </xf>
    <xf numFmtId="41" fontId="66" fillId="0" borderId="0" xfId="84" applyFont="1" applyFill="1" applyBorder="1" applyAlignment="1" applyProtection="1">
      <alignment horizontal="right" vertical="center"/>
      <protection locked="0"/>
    </xf>
    <xf numFmtId="41" fontId="66" fillId="0" borderId="66" xfId="84" applyFont="1" applyFill="1" applyBorder="1" applyAlignment="1" applyProtection="1">
      <alignment horizontal="right" vertical="center"/>
      <protection locked="0"/>
    </xf>
    <xf numFmtId="186" fontId="66" fillId="0" borderId="66" xfId="1" applyNumberFormat="1" applyFont="1" applyFill="1" applyBorder="1" applyAlignment="1" applyProtection="1">
      <alignment horizontal="right" vertical="center"/>
      <protection locked="0"/>
    </xf>
    <xf numFmtId="3" fontId="69" fillId="0" borderId="53" xfId="18" applyNumberFormat="1" applyFont="1" applyFill="1" applyBorder="1" applyAlignment="1" applyProtection="1">
      <alignment horizontal="right" vertical="center"/>
    </xf>
    <xf numFmtId="0" fontId="74" fillId="0" borderId="0" xfId="0" applyFont="1" applyBorder="1">
      <alignment vertical="center"/>
    </xf>
    <xf numFmtId="0" fontId="74" fillId="0" borderId="66" xfId="0" applyFont="1" applyBorder="1">
      <alignment vertical="center"/>
    </xf>
    <xf numFmtId="0" fontId="4" fillId="0" borderId="62" xfId="1" applyFont="1" applyBorder="1" applyAlignment="1">
      <alignment horizontal="right" vertical="center"/>
    </xf>
    <xf numFmtId="0" fontId="4" fillId="0" borderId="66" xfId="1" applyFont="1" applyFill="1" applyBorder="1" applyAlignment="1">
      <alignment horizontal="right" vertical="center"/>
    </xf>
    <xf numFmtId="0" fontId="4" fillId="0" borderId="0" xfId="1" applyFont="1" applyFill="1" applyAlignment="1">
      <alignment horizontal="center" vertical="center"/>
    </xf>
    <xf numFmtId="41" fontId="67" fillId="0" borderId="74" xfId="18" applyFont="1" applyFill="1" applyBorder="1" applyAlignment="1" applyProtection="1">
      <alignment horizontal="right" vertical="center"/>
    </xf>
    <xf numFmtId="0" fontId="4" fillId="0" borderId="76" xfId="1" applyFont="1" applyBorder="1" applyAlignment="1">
      <alignment horizontal="right" vertical="center"/>
    </xf>
    <xf numFmtId="0" fontId="4" fillId="0" borderId="77" xfId="1" applyFont="1" applyBorder="1" applyAlignment="1">
      <alignment horizontal="right" vertical="center"/>
    </xf>
    <xf numFmtId="0" fontId="4" fillId="7" borderId="78" xfId="1" applyFont="1" applyFill="1" applyBorder="1" applyAlignment="1">
      <alignment horizontal="center" vertical="center"/>
    </xf>
    <xf numFmtId="0" fontId="4" fillId="0" borderId="19" xfId="1" applyFont="1" applyBorder="1" applyAlignment="1">
      <alignment horizontal="right" vertical="center"/>
    </xf>
    <xf numFmtId="0" fontId="4" fillId="0" borderId="79" xfId="1" applyFont="1" applyBorder="1" applyAlignment="1">
      <alignment horizontal="right" vertical="center"/>
    </xf>
    <xf numFmtId="0" fontId="4" fillId="0" borderId="0" xfId="1" applyFont="1" applyAlignment="1">
      <alignment horizontal="right" vertical="center"/>
    </xf>
    <xf numFmtId="186" fontId="71" fillId="0" borderId="0" xfId="1" applyNumberFormat="1" applyFont="1" applyFill="1" applyBorder="1" applyAlignment="1" applyProtection="1">
      <alignment horizontal="right" vertical="center"/>
      <protection locked="0"/>
    </xf>
    <xf numFmtId="186" fontId="71" fillId="0" borderId="66" xfId="1" applyNumberFormat="1" applyFont="1" applyFill="1" applyBorder="1" applyAlignment="1" applyProtection="1">
      <alignment horizontal="right" vertical="center"/>
      <protection locked="0"/>
    </xf>
    <xf numFmtId="41" fontId="66" fillId="0" borderId="62" xfId="18" applyFont="1" applyFill="1" applyBorder="1" applyAlignment="1" applyProtection="1">
      <alignment horizontal="right" vertical="center"/>
    </xf>
    <xf numFmtId="41" fontId="66" fillId="0" borderId="63" xfId="18" applyFont="1" applyFill="1" applyBorder="1" applyAlignment="1" applyProtection="1">
      <alignment horizontal="right" vertical="center"/>
    </xf>
    <xf numFmtId="41" fontId="67" fillId="7" borderId="70" xfId="18" applyFont="1" applyFill="1" applyBorder="1" applyAlignment="1" applyProtection="1">
      <alignment horizontal="center" vertical="center"/>
      <protection locked="0"/>
    </xf>
    <xf numFmtId="0" fontId="15" fillId="7" borderId="78" xfId="1" applyFont="1" applyFill="1" applyBorder="1" applyAlignment="1">
      <alignment horizontal="center" vertical="center"/>
    </xf>
    <xf numFmtId="190" fontId="66" fillId="0" borderId="17" xfId="18" applyNumberFormat="1" applyFont="1" applyFill="1" applyBorder="1" applyAlignment="1" applyProtection="1">
      <alignment horizontal="right" vertical="center"/>
      <protection locked="0"/>
    </xf>
    <xf numFmtId="190" fontId="71" fillId="0" borderId="17" xfId="0" applyNumberFormat="1" applyFont="1" applyBorder="1">
      <alignment vertical="center"/>
    </xf>
    <xf numFmtId="190" fontId="71" fillId="0" borderId="65" xfId="0" applyNumberFormat="1" applyFont="1" applyBorder="1">
      <alignment vertical="center"/>
    </xf>
    <xf numFmtId="41" fontId="66" fillId="7" borderId="81" xfId="18" applyFont="1" applyFill="1" applyBorder="1" applyAlignment="1" applyProtection="1">
      <alignment horizontal="center" vertical="center"/>
      <protection locked="0"/>
    </xf>
    <xf numFmtId="190" fontId="66" fillId="0" borderId="0" xfId="18" applyNumberFormat="1" applyFont="1" applyFill="1" applyBorder="1" applyAlignment="1" applyProtection="1">
      <alignment horizontal="right" vertical="center"/>
      <protection locked="0"/>
    </xf>
    <xf numFmtId="190" fontId="71" fillId="0" borderId="0" xfId="0" applyNumberFormat="1" applyFont="1" applyBorder="1">
      <alignment vertical="center"/>
    </xf>
    <xf numFmtId="190" fontId="71" fillId="0" borderId="66" xfId="0" applyNumberFormat="1" applyFont="1" applyBorder="1">
      <alignment vertical="center"/>
    </xf>
    <xf numFmtId="190" fontId="66" fillId="0" borderId="62" xfId="18" applyNumberFormat="1" applyFont="1" applyFill="1" applyBorder="1" applyAlignment="1" applyProtection="1">
      <alignment horizontal="right" vertical="center"/>
      <protection locked="0"/>
    </xf>
    <xf numFmtId="190" fontId="71" fillId="0" borderId="62" xfId="0" applyNumberFormat="1" applyFont="1" applyBorder="1">
      <alignment vertical="center"/>
    </xf>
    <xf numFmtId="190" fontId="71" fillId="0" borderId="63" xfId="0" applyNumberFormat="1" applyFont="1" applyBorder="1">
      <alignment vertical="center"/>
    </xf>
    <xf numFmtId="41" fontId="67" fillId="0" borderId="74" xfId="18" applyFont="1" applyFill="1" applyBorder="1" applyAlignment="1" applyProtection="1">
      <alignment horizontal="right" vertical="center" shrinkToFit="1"/>
    </xf>
    <xf numFmtId="41" fontId="66" fillId="7" borderId="78" xfId="18" applyFont="1" applyFill="1" applyBorder="1" applyAlignment="1" applyProtection="1">
      <alignment horizontal="center" vertical="center"/>
      <protection locked="0"/>
    </xf>
    <xf numFmtId="41" fontId="66" fillId="0" borderId="19" xfId="18" applyNumberFormat="1" applyFont="1" applyFill="1" applyBorder="1" applyAlignment="1" applyProtection="1">
      <alignment horizontal="right" vertical="center"/>
      <protection locked="0"/>
    </xf>
    <xf numFmtId="41" fontId="66" fillId="0" borderId="19" xfId="18" applyFont="1" applyFill="1" applyBorder="1" applyAlignment="1" applyProtection="1">
      <alignment horizontal="right" vertical="center"/>
    </xf>
    <xf numFmtId="41" fontId="66" fillId="0" borderId="79" xfId="18" applyFont="1" applyFill="1" applyBorder="1" applyAlignment="1" applyProtection="1">
      <alignment horizontal="right" vertical="center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6" fillId="4" borderId="82" xfId="18" applyFont="1" applyFill="1" applyBorder="1" applyAlignment="1" applyProtection="1">
      <alignment horizontal="center" vertical="center"/>
    </xf>
    <xf numFmtId="41" fontId="66" fillId="4" borderId="83" xfId="18" applyFont="1" applyFill="1" applyBorder="1" applyAlignment="1" applyProtection="1">
      <alignment horizontal="center" vertical="center"/>
    </xf>
    <xf numFmtId="41" fontId="66" fillId="4" borderId="84" xfId="18" applyFont="1" applyFill="1" applyBorder="1" applyAlignment="1" applyProtection="1">
      <alignment horizontal="center" vertical="center"/>
    </xf>
    <xf numFmtId="41" fontId="66" fillId="4" borderId="85" xfId="18" applyFont="1" applyFill="1" applyBorder="1" applyAlignment="1" applyProtection="1">
      <alignment horizontal="center" vertical="center"/>
    </xf>
    <xf numFmtId="41" fontId="66" fillId="4" borderId="86" xfId="18" applyFont="1" applyFill="1" applyBorder="1" applyAlignment="1" applyProtection="1">
      <alignment horizontal="center" vertical="center"/>
    </xf>
    <xf numFmtId="41" fontId="77" fillId="0" borderId="54" xfId="18" applyFont="1" applyFill="1" applyBorder="1" applyAlignment="1" applyProtection="1">
      <alignment vertical="center"/>
    </xf>
    <xf numFmtId="41" fontId="78" fillId="0" borderId="1" xfId="84" applyFont="1" applyBorder="1" applyAlignment="1">
      <alignment horizontal="center" vertical="center"/>
    </xf>
    <xf numFmtId="41" fontId="78" fillId="0" borderId="3" xfId="84" applyFont="1" applyBorder="1" applyAlignment="1">
      <alignment horizontal="center" vertical="center"/>
    </xf>
    <xf numFmtId="41" fontId="78" fillId="0" borderId="87" xfId="84" applyFont="1" applyBorder="1" applyAlignment="1">
      <alignment horizontal="center" vertical="center"/>
    </xf>
    <xf numFmtId="41" fontId="67" fillId="7" borderId="88" xfId="18" applyFont="1" applyFill="1" applyBorder="1" applyAlignment="1" applyProtection="1">
      <alignment horizontal="center" vertical="center"/>
      <protection locked="0"/>
    </xf>
    <xf numFmtId="41" fontId="67" fillId="0" borderId="89" xfId="18" applyFont="1" applyFill="1" applyBorder="1" applyAlignment="1" applyProtection="1">
      <alignment horizontal="right" vertical="center"/>
    </xf>
    <xf numFmtId="41" fontId="67" fillId="7" borderId="90" xfId="18" applyFont="1" applyFill="1" applyBorder="1" applyAlignment="1" applyProtection="1">
      <alignment horizontal="center" vertical="center"/>
      <protection locked="0"/>
    </xf>
    <xf numFmtId="41" fontId="67" fillId="7" borderId="91" xfId="18" applyFont="1" applyFill="1" applyBorder="1" applyAlignment="1" applyProtection="1">
      <alignment horizontal="center" vertical="center"/>
      <protection locked="0"/>
    </xf>
    <xf numFmtId="41" fontId="67" fillId="0" borderId="3" xfId="18" applyFont="1" applyFill="1" applyBorder="1" applyAlignment="1" applyProtection="1">
      <alignment horizontal="right" vertical="center"/>
    </xf>
    <xf numFmtId="41" fontId="67" fillId="0" borderId="87" xfId="18" applyFont="1" applyFill="1" applyBorder="1" applyAlignment="1" applyProtection="1">
      <alignment horizontal="right" vertical="center"/>
    </xf>
    <xf numFmtId="41" fontId="4" fillId="7" borderId="64" xfId="18" applyFont="1" applyFill="1" applyBorder="1" applyAlignment="1" applyProtection="1">
      <alignment horizontal="center" vertical="center"/>
      <protection locked="0"/>
    </xf>
    <xf numFmtId="41" fontId="79" fillId="0" borderId="54" xfId="18" applyFont="1" applyFill="1" applyBorder="1" applyAlignment="1" applyProtection="1">
      <alignment vertical="center"/>
    </xf>
    <xf numFmtId="41" fontId="4" fillId="7" borderId="64" xfId="18" applyFont="1" applyFill="1" applyBorder="1" applyProtection="1">
      <protection locked="0"/>
    </xf>
    <xf numFmtId="41" fontId="78" fillId="0" borderId="4" xfId="84" applyFont="1" applyBorder="1" applyAlignment="1">
      <alignment horizontal="center" vertical="center"/>
    </xf>
    <xf numFmtId="41" fontId="78" fillId="0" borderId="0" xfId="84" applyFont="1" applyBorder="1" applyAlignment="1">
      <alignment horizontal="center" vertical="center"/>
    </xf>
    <xf numFmtId="41" fontId="78" fillId="0" borderId="66" xfId="84" applyFont="1" applyBorder="1" applyAlignment="1">
      <alignment horizontal="center" vertical="center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6" xfId="18" applyFont="1" applyFill="1" applyBorder="1" applyAlignment="1" applyProtection="1">
      <alignment horizontal="right"/>
      <protection locked="0"/>
    </xf>
    <xf numFmtId="41" fontId="4" fillId="7" borderId="64" xfId="18" applyFont="1" applyFill="1" applyBorder="1" applyAlignment="1" applyProtection="1">
      <alignment horizontal="center"/>
      <protection locked="0"/>
    </xf>
    <xf numFmtId="0" fontId="80" fillId="0" borderId="0" xfId="0" applyFont="1" applyBorder="1">
      <alignment vertical="center"/>
    </xf>
    <xf numFmtId="0" fontId="80" fillId="0" borderId="66" xfId="0" applyFont="1" applyBorder="1">
      <alignment vertical="center"/>
    </xf>
    <xf numFmtId="41" fontId="4" fillId="7" borderId="0" xfId="18" applyFont="1" applyFill="1" applyBorder="1" applyAlignment="1" applyProtection="1">
      <alignment horizontal="center"/>
      <protection locked="0"/>
    </xf>
    <xf numFmtId="41" fontId="67" fillId="0" borderId="53" xfId="25" applyFont="1" applyFill="1" applyBorder="1" applyAlignment="1" applyProtection="1">
      <alignment horizontal="right" vertical="center"/>
    </xf>
    <xf numFmtId="41" fontId="67" fillId="0" borderId="54" xfId="25" applyFont="1" applyFill="1" applyBorder="1" applyAlignment="1" applyProtection="1">
      <alignment horizontal="right" vertical="center"/>
    </xf>
    <xf numFmtId="41" fontId="67" fillId="0" borderId="55" xfId="25" applyFont="1" applyFill="1" applyBorder="1" applyAlignment="1" applyProtection="1">
      <alignment horizontal="right" vertical="center"/>
    </xf>
    <xf numFmtId="41" fontId="4" fillId="0" borderId="0" xfId="25" applyFont="1" applyFill="1" applyBorder="1" applyAlignment="1" applyProtection="1">
      <alignment horizontal="right"/>
      <protection locked="0"/>
    </xf>
    <xf numFmtId="41" fontId="4" fillId="0" borderId="66" xfId="25" applyFont="1" applyFill="1" applyBorder="1" applyAlignment="1" applyProtection="1">
      <alignment horizontal="right"/>
      <protection locked="0"/>
    </xf>
    <xf numFmtId="3" fontId="80" fillId="0" borderId="0" xfId="0" applyNumberFormat="1" applyFont="1" applyBorder="1">
      <alignment vertical="center"/>
    </xf>
    <xf numFmtId="41" fontId="67" fillId="7" borderId="92" xfId="18" applyFont="1" applyFill="1" applyBorder="1" applyAlignment="1" applyProtection="1">
      <alignment horizontal="center" vertical="center"/>
      <protection locked="0"/>
    </xf>
    <xf numFmtId="41" fontId="69" fillId="0" borderId="54" xfId="18" applyFont="1" applyFill="1" applyBorder="1" applyProtection="1">
      <protection locked="0"/>
    </xf>
    <xf numFmtId="41" fontId="71" fillId="7" borderId="64" xfId="18" applyFont="1" applyFill="1" applyBorder="1" applyAlignment="1" applyProtection="1">
      <alignment horizontal="center"/>
      <protection locked="0"/>
    </xf>
    <xf numFmtId="41" fontId="69" fillId="0" borderId="53" xfId="108" applyFont="1" applyFill="1" applyBorder="1" applyAlignment="1" applyProtection="1">
      <alignment horizontal="right" vertical="center"/>
    </xf>
    <xf numFmtId="41" fontId="69" fillId="0" borderId="54" xfId="108" applyFont="1" applyFill="1" applyBorder="1" applyAlignment="1" applyProtection="1">
      <alignment horizontal="right" vertical="center"/>
    </xf>
    <xf numFmtId="41" fontId="4" fillId="7" borderId="78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9" xfId="18" applyFont="1" applyFill="1" applyBorder="1" applyAlignment="1" applyProtection="1">
      <alignment horizontal="right"/>
      <protection locked="0"/>
    </xf>
    <xf numFmtId="41" fontId="4" fillId="0" borderId="0" xfId="108" applyFont="1" applyFill="1" applyBorder="1" applyAlignment="1" applyProtection="1">
      <alignment horizontal="right"/>
      <protection locked="0"/>
    </xf>
    <xf numFmtId="41" fontId="67" fillId="7" borderId="64" xfId="18" applyFont="1" applyFill="1" applyBorder="1" applyAlignment="1" applyProtection="1">
      <alignment horizontal="center" vertical="center"/>
      <protection locked="0"/>
    </xf>
    <xf numFmtId="41" fontId="67" fillId="0" borderId="0" xfId="18" applyFont="1" applyFill="1" applyBorder="1" applyAlignment="1" applyProtection="1">
      <alignment horizontal="right" vertical="center"/>
    </xf>
    <xf numFmtId="41" fontId="67" fillId="0" borderId="66" xfId="18" applyFont="1" applyFill="1" applyBorder="1" applyAlignment="1" applyProtection="1">
      <alignment horizontal="right" vertical="center"/>
    </xf>
    <xf numFmtId="41" fontId="4" fillId="0" borderId="0" xfId="18" applyFont="1" applyFill="1" applyBorder="1" applyProtection="1">
      <protection locked="0"/>
    </xf>
    <xf numFmtId="41" fontId="81" fillId="0" borderId="69" xfId="84" applyFont="1" applyFill="1" applyBorder="1" applyAlignment="1" applyProtection="1">
      <alignment horizontal="center" vertical="center"/>
    </xf>
    <xf numFmtId="41" fontId="81" fillId="0" borderId="0" xfId="84" applyFont="1" applyFill="1" applyBorder="1" applyAlignment="1" applyProtection="1">
      <alignment horizontal="center" vertical="center"/>
    </xf>
    <xf numFmtId="41" fontId="81" fillId="0" borderId="66" xfId="84" applyFont="1" applyFill="1" applyBorder="1" applyAlignment="1" applyProtection="1">
      <alignment horizontal="center" vertical="center"/>
    </xf>
    <xf numFmtId="41" fontId="82" fillId="0" borderId="0" xfId="84" applyFont="1" applyFill="1" applyBorder="1" applyAlignment="1" applyProtection="1">
      <alignment horizontal="center" vertical="center"/>
      <protection locked="0"/>
    </xf>
    <xf numFmtId="41" fontId="82" fillId="0" borderId="66" xfId="84" applyFont="1" applyFill="1" applyBorder="1" applyAlignment="1" applyProtection="1">
      <alignment horizontal="center" vertical="center"/>
      <protection locked="0"/>
    </xf>
    <xf numFmtId="41" fontId="69" fillId="7" borderId="71" xfId="18" applyFont="1" applyFill="1" applyBorder="1" applyAlignment="1" applyProtection="1">
      <alignment horizontal="center" vertical="center"/>
      <protection locked="0"/>
    </xf>
    <xf numFmtId="41" fontId="69" fillId="0" borderId="55" xfId="18" applyFont="1" applyFill="1" applyBorder="1" applyAlignment="1" applyProtection="1">
      <alignment horizontal="right" vertical="center"/>
    </xf>
    <xf numFmtId="41" fontId="4" fillId="0" borderId="62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9" fillId="0" borderId="0" xfId="18" applyFont="1" applyFill="1" applyBorder="1" applyAlignment="1" applyProtection="1">
      <alignment horizontal="right"/>
      <protection locked="0"/>
    </xf>
    <xf numFmtId="3" fontId="69" fillId="0" borderId="54" xfId="0" applyNumberFormat="1" applyFont="1" applyBorder="1">
      <alignment vertical="center"/>
    </xf>
    <xf numFmtId="41" fontId="4" fillId="0" borderId="0" xfId="18" applyNumberFormat="1" applyFont="1" applyFill="1" applyBorder="1" applyAlignment="1" applyProtection="1">
      <alignment horizontal="right"/>
      <protection locked="0"/>
    </xf>
    <xf numFmtId="41" fontId="71" fillId="0" borderId="0" xfId="0" applyNumberFormat="1" applyFont="1" applyBorder="1">
      <alignment vertical="center"/>
    </xf>
    <xf numFmtId="41" fontId="75" fillId="7" borderId="71" xfId="18" applyFont="1" applyFill="1" applyBorder="1" applyAlignment="1" applyProtection="1">
      <alignment horizontal="center" vertical="center"/>
      <protection locked="0"/>
    </xf>
    <xf numFmtId="41" fontId="83" fillId="0" borderId="0" xfId="84" applyFont="1" applyFill="1" applyBorder="1" applyAlignment="1" applyProtection="1">
      <protection locked="0"/>
    </xf>
    <xf numFmtId="0" fontId="83" fillId="0" borderId="0" xfId="0" applyFont="1" applyBorder="1">
      <alignment vertical="center"/>
    </xf>
    <xf numFmtId="41" fontId="83" fillId="0" borderId="66" xfId="84" applyFont="1" applyFill="1" applyBorder="1" applyAlignment="1" applyProtection="1">
      <protection locked="0"/>
    </xf>
    <xf numFmtId="41" fontId="79" fillId="0" borderId="0" xfId="3" applyFont="1" applyFill="1" applyBorder="1" applyAlignment="1" applyProtection="1">
      <alignment vertical="center"/>
    </xf>
    <xf numFmtId="41" fontId="79" fillId="0" borderId="0" xfId="3" applyFont="1" applyFill="1" applyBorder="1" applyAlignment="1" applyProtection="1">
      <alignment vertical="center"/>
      <protection locked="0"/>
    </xf>
    <xf numFmtId="41" fontId="71" fillId="0" borderId="62" xfId="0" applyNumberFormat="1" applyFont="1" applyBorder="1">
      <alignment vertical="center"/>
    </xf>
    <xf numFmtId="41" fontId="69" fillId="0" borderId="0" xfId="18" applyFont="1" applyFill="1" applyProtection="1">
      <protection locked="0"/>
    </xf>
    <xf numFmtId="41" fontId="67" fillId="0" borderId="80" xfId="18" applyFont="1" applyFill="1" applyBorder="1" applyAlignment="1" applyProtection="1">
      <alignment horizontal="right" vertical="center"/>
    </xf>
    <xf numFmtId="41" fontId="69" fillId="0" borderId="17" xfId="18" applyFont="1" applyFill="1" applyBorder="1" applyProtection="1">
      <protection locked="0"/>
    </xf>
    <xf numFmtId="41" fontId="81" fillId="0" borderId="4" xfId="84" applyFont="1" applyFill="1" applyBorder="1" applyAlignment="1" applyProtection="1">
      <alignment horizontal="center" vertical="center"/>
    </xf>
    <xf numFmtId="41" fontId="71" fillId="0" borderId="0" xfId="18" applyFont="1" applyFill="1" applyBorder="1" applyAlignment="1" applyProtection="1">
      <alignment horizontal="right"/>
      <protection locked="0"/>
    </xf>
    <xf numFmtId="41" fontId="71" fillId="0" borderId="66" xfId="18" applyFont="1" applyFill="1" applyBorder="1" applyAlignment="1" applyProtection="1">
      <alignment horizontal="right"/>
      <protection locked="0"/>
    </xf>
    <xf numFmtId="41" fontId="69" fillId="0" borderId="53" xfId="18" applyNumberFormat="1" applyFont="1" applyFill="1" applyBorder="1" applyAlignment="1" applyProtection="1">
      <alignment horizontal="right"/>
      <protection locked="0"/>
    </xf>
    <xf numFmtId="41" fontId="67" fillId="0" borderId="54" xfId="18" applyNumberFormat="1" applyFont="1" applyFill="1" applyBorder="1" applyAlignment="1" applyProtection="1">
      <alignment horizontal="right" vertical="center"/>
    </xf>
    <xf numFmtId="41" fontId="67" fillId="0" borderId="55" xfId="18" applyNumberFormat="1" applyFont="1" applyFill="1" applyBorder="1" applyAlignment="1" applyProtection="1">
      <alignment horizontal="right" vertical="center"/>
    </xf>
    <xf numFmtId="41" fontId="75" fillId="0" borderId="0" xfId="84" applyFont="1" applyBorder="1">
      <alignment vertical="center"/>
    </xf>
    <xf numFmtId="41" fontId="71" fillId="0" borderId="0" xfId="0" applyNumberFormat="1" applyFont="1" applyBorder="1" applyAlignment="1">
      <alignment horizontal="right" vertical="center"/>
    </xf>
    <xf numFmtId="41" fontId="4" fillId="0" borderId="66" xfId="18" applyNumberFormat="1" applyFont="1" applyFill="1" applyBorder="1" applyAlignment="1" applyProtection="1">
      <alignment horizontal="right"/>
      <protection locked="0"/>
    </xf>
    <xf numFmtId="41" fontId="75" fillId="7" borderId="64" xfId="18" applyFont="1" applyFill="1" applyBorder="1" applyAlignment="1" applyProtection="1">
      <alignment horizontal="center" vertical="center"/>
      <protection locked="0"/>
    </xf>
    <xf numFmtId="41" fontId="27" fillId="0" borderId="0" xfId="18" applyFont="1" applyFill="1" applyBorder="1" applyAlignment="1" applyProtection="1">
      <alignment horizontal="right"/>
      <protection locked="0"/>
    </xf>
    <xf numFmtId="41" fontId="27" fillId="0" borderId="66" xfId="18" applyFont="1" applyFill="1" applyBorder="1" applyAlignment="1" applyProtection="1">
      <alignment horizontal="right"/>
      <protection locked="0"/>
    </xf>
    <xf numFmtId="41" fontId="81" fillId="0" borderId="0" xfId="84" applyFont="1" applyFill="1" applyBorder="1" applyAlignment="1" applyProtection="1">
      <alignment horizontal="right"/>
    </xf>
    <xf numFmtId="41" fontId="78" fillId="0" borderId="0" xfId="84" applyFont="1" applyBorder="1">
      <alignment vertical="center"/>
    </xf>
    <xf numFmtId="41" fontId="78" fillId="0" borderId="66" xfId="84" applyFont="1" applyBorder="1">
      <alignment vertical="center"/>
    </xf>
    <xf numFmtId="41" fontId="79" fillId="0" borderId="62" xfId="3" applyFont="1" applyFill="1" applyBorder="1" applyAlignment="1" applyProtection="1">
      <alignment vertical="center"/>
      <protection locked="0"/>
    </xf>
    <xf numFmtId="41" fontId="69" fillId="0" borderId="53" xfId="18" applyFont="1" applyFill="1" applyBorder="1" applyProtection="1">
      <protection locked="0"/>
    </xf>
    <xf numFmtId="41" fontId="69" fillId="0" borderId="55" xfId="18" applyFont="1" applyFill="1" applyBorder="1" applyProtection="1"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0" borderId="63" xfId="18" applyFont="1" applyFill="1" applyBorder="1" applyAlignment="1" applyProtection="1">
      <alignment horizontal="right"/>
      <protection locked="0"/>
    </xf>
    <xf numFmtId="41" fontId="71" fillId="0" borderId="0" xfId="111" applyNumberFormat="1" applyFont="1" applyFill="1" applyBorder="1" applyAlignment="1">
      <alignment horizontal="center" vertical="center"/>
    </xf>
    <xf numFmtId="41" fontId="71" fillId="0" borderId="66" xfId="111" applyNumberFormat="1" applyFont="1" applyFill="1" applyBorder="1" applyAlignment="1">
      <alignment horizontal="center" vertical="center"/>
    </xf>
    <xf numFmtId="41" fontId="5" fillId="0" borderId="17" xfId="18" applyFont="1" applyFill="1" applyBorder="1" applyAlignment="1" applyProtection="1">
      <alignment horizontal="right"/>
      <protection locked="0"/>
    </xf>
    <xf numFmtId="0" fontId="70" fillId="0" borderId="17" xfId="0" applyFont="1" applyBorder="1">
      <alignment vertical="center"/>
    </xf>
    <xf numFmtId="0" fontId="70" fillId="0" borderId="65" xfId="0" applyFont="1" applyBorder="1">
      <alignment vertical="center"/>
    </xf>
    <xf numFmtId="41" fontId="67" fillId="0" borderId="54" xfId="84" applyFont="1" applyFill="1" applyBorder="1" applyAlignment="1" applyProtection="1">
      <alignment horizontal="right" vertical="center"/>
    </xf>
    <xf numFmtId="41" fontId="67" fillId="0" borderId="55" xfId="84" applyFont="1" applyFill="1" applyBorder="1" applyAlignment="1" applyProtection="1">
      <alignment horizontal="right" vertical="center"/>
    </xf>
    <xf numFmtId="41" fontId="5" fillId="0" borderId="0" xfId="18" applyFont="1" applyFill="1" applyBorder="1" applyAlignment="1" applyProtection="1">
      <alignment horizontal="right"/>
      <protection locked="0"/>
    </xf>
    <xf numFmtId="0" fontId="70" fillId="0" borderId="66" xfId="0" applyFont="1" applyBorder="1">
      <alignment vertical="center"/>
    </xf>
    <xf numFmtId="41" fontId="67" fillId="0" borderId="53" xfId="109" applyFont="1" applyFill="1" applyBorder="1" applyAlignment="1" applyProtection="1">
      <alignment horizontal="right" vertical="center"/>
    </xf>
    <xf numFmtId="41" fontId="67" fillId="0" borderId="54" xfId="109" applyFont="1" applyFill="1" applyBorder="1" applyAlignment="1" applyProtection="1">
      <alignment horizontal="right" vertical="center"/>
    </xf>
    <xf numFmtId="0" fontId="78" fillId="0" borderId="96" xfId="107" applyFont="1" applyBorder="1" applyAlignment="1">
      <alignment horizontal="right"/>
    </xf>
    <xf numFmtId="190" fontId="78" fillId="0" borderId="97" xfId="107" applyNumberFormat="1" applyFont="1" applyBorder="1" applyAlignment="1">
      <alignment horizontal="right"/>
    </xf>
    <xf numFmtId="0" fontId="78" fillId="0" borderId="97" xfId="107" applyFont="1" applyBorder="1" applyAlignment="1">
      <alignment horizontal="right"/>
    </xf>
    <xf numFmtId="0" fontId="78" fillId="0" borderId="98" xfId="107" applyFont="1" applyBorder="1" applyAlignment="1">
      <alignment horizontal="right"/>
    </xf>
    <xf numFmtId="41" fontId="4" fillId="0" borderId="0" xfId="109" applyFont="1" applyFill="1" applyBorder="1" applyAlignment="1" applyProtection="1">
      <alignment horizontal="right"/>
      <protection locked="0"/>
    </xf>
    <xf numFmtId="0" fontId="78" fillId="0" borderId="99" xfId="107" applyFont="1" applyBorder="1" applyAlignment="1">
      <alignment horizontal="right"/>
    </xf>
    <xf numFmtId="190" fontId="78" fillId="0" borderId="100" xfId="107" applyNumberFormat="1" applyFont="1" applyBorder="1" applyAlignment="1">
      <alignment horizontal="right"/>
    </xf>
    <xf numFmtId="0" fontId="78" fillId="0" borderId="100" xfId="107" applyFont="1" applyBorder="1" applyAlignment="1">
      <alignment horizontal="right"/>
    </xf>
    <xf numFmtId="0" fontId="78" fillId="0" borderId="101" xfId="107" applyFont="1" applyBorder="1" applyAlignment="1">
      <alignment horizontal="right"/>
    </xf>
    <xf numFmtId="0" fontId="78" fillId="0" borderId="100" xfId="107" applyNumberFormat="1" applyFont="1" applyBorder="1" applyAlignment="1">
      <alignment horizontal="right"/>
    </xf>
    <xf numFmtId="41" fontId="82" fillId="0" borderId="0" xfId="84" applyFont="1" applyFill="1" applyBorder="1" applyAlignment="1" applyProtection="1">
      <alignment horizontal="right"/>
      <protection locked="0"/>
    </xf>
    <xf numFmtId="41" fontId="82" fillId="0" borderId="66" xfId="84" applyFont="1" applyFill="1" applyBorder="1" applyAlignment="1" applyProtection="1">
      <alignment horizontal="right"/>
      <protection locked="0"/>
    </xf>
    <xf numFmtId="41" fontId="67" fillId="0" borderId="17" xfId="18" applyFont="1" applyFill="1" applyBorder="1" applyAlignment="1" applyProtection="1">
      <alignment horizontal="right" vertical="center"/>
    </xf>
    <xf numFmtId="0" fontId="78" fillId="0" borderId="0" xfId="0" applyFont="1" applyBorder="1" applyAlignment="1">
      <alignment horizontal="right" vertical="center"/>
    </xf>
    <xf numFmtId="41" fontId="71" fillId="0" borderId="0" xfId="112" applyNumberFormat="1" applyFont="1" applyBorder="1" applyAlignment="1">
      <alignment horizontal="center" vertical="center"/>
    </xf>
    <xf numFmtId="41" fontId="4" fillId="0" borderId="0" xfId="24" applyFont="1" applyFill="1" applyBorder="1" applyAlignment="1" applyProtection="1">
      <alignment horizontal="right"/>
      <protection locked="0"/>
    </xf>
    <xf numFmtId="41" fontId="4" fillId="0" borderId="66" xfId="24" applyFont="1" applyFill="1" applyBorder="1" applyAlignment="1" applyProtection="1">
      <alignment horizontal="right"/>
      <protection locked="0"/>
    </xf>
    <xf numFmtId="41" fontId="5" fillId="0" borderId="62" xfId="18" applyFont="1" applyFill="1" applyBorder="1" applyAlignment="1" applyProtection="1">
      <alignment horizontal="right"/>
      <protection locked="0"/>
    </xf>
    <xf numFmtId="0" fontId="70" fillId="0" borderId="62" xfId="0" applyFont="1" applyBorder="1">
      <alignment vertical="center"/>
    </xf>
    <xf numFmtId="0" fontId="70" fillId="0" borderId="63" xfId="0" applyFont="1" applyBorder="1">
      <alignment vertical="center"/>
    </xf>
    <xf numFmtId="41" fontId="69" fillId="0" borderId="53" xfId="18" applyFont="1" applyFill="1" applyBorder="1" applyAlignment="1" applyProtection="1">
      <alignment horizontal="center"/>
      <protection locked="0"/>
    </xf>
    <xf numFmtId="41" fontId="69" fillId="0" borderId="54" xfId="18" applyFont="1" applyFill="1" applyBorder="1" applyAlignment="1" applyProtection="1">
      <alignment horizontal="center"/>
      <protection locked="0"/>
    </xf>
    <xf numFmtId="41" fontId="69" fillId="0" borderId="55" xfId="18" applyFont="1" applyFill="1" applyBorder="1" applyAlignment="1" applyProtection="1">
      <alignment horizontal="center"/>
      <protection locked="0"/>
    </xf>
    <xf numFmtId="0" fontId="78" fillId="0" borderId="102" xfId="107" applyFont="1" applyBorder="1" applyAlignment="1">
      <alignment horizontal="right"/>
    </xf>
    <xf numFmtId="190" fontId="78" fillId="0" borderId="103" xfId="107" applyNumberFormat="1" applyFont="1" applyBorder="1" applyAlignment="1">
      <alignment horizontal="right"/>
    </xf>
    <xf numFmtId="0" fontId="78" fillId="0" borderId="103" xfId="107" applyFont="1" applyBorder="1" applyAlignment="1">
      <alignment horizontal="right"/>
    </xf>
    <xf numFmtId="0" fontId="78" fillId="0" borderId="104" xfId="107" applyFont="1" applyBorder="1" applyAlignment="1">
      <alignment horizontal="right"/>
    </xf>
    <xf numFmtId="41" fontId="15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85" fillId="0" borderId="0" xfId="18" applyFont="1" applyFill="1" applyBorder="1" applyAlignment="1" applyProtection="1">
      <alignment horizontal="right" vertical="center"/>
    </xf>
    <xf numFmtId="41" fontId="4" fillId="0" borderId="0" xfId="113" applyFont="1" applyFill="1" applyBorder="1" applyAlignment="1" applyProtection="1">
      <alignment horizontal="right"/>
      <protection locked="0"/>
    </xf>
    <xf numFmtId="41" fontId="4" fillId="0" borderId="66" xfId="113" applyFont="1" applyFill="1" applyBorder="1" applyAlignment="1" applyProtection="1">
      <alignment horizontal="right"/>
      <protection locked="0"/>
    </xf>
    <xf numFmtId="41" fontId="82" fillId="0" borderId="0" xfId="18" applyFont="1" applyFill="1" applyBorder="1" applyAlignment="1" applyProtection="1">
      <alignment horizontal="right"/>
      <protection locked="0"/>
    </xf>
    <xf numFmtId="0" fontId="78" fillId="0" borderId="0" xfId="0" applyFont="1" applyBorder="1">
      <alignment vertical="center"/>
    </xf>
    <xf numFmtId="41" fontId="69" fillId="7" borderId="70" xfId="18" applyFont="1" applyFill="1" applyBorder="1" applyAlignment="1" applyProtection="1">
      <alignment horizontal="center"/>
      <protection locked="0"/>
    </xf>
    <xf numFmtId="41" fontId="69" fillId="0" borderId="54" xfId="18" applyFont="1" applyFill="1" applyBorder="1" applyAlignment="1" applyProtection="1">
      <alignment horizontal="right"/>
      <protection locked="0"/>
    </xf>
    <xf numFmtId="41" fontId="69" fillId="0" borderId="55" xfId="18" applyFont="1" applyFill="1" applyBorder="1" applyAlignment="1" applyProtection="1">
      <alignment horizontal="right"/>
      <protection locked="0"/>
    </xf>
    <xf numFmtId="41" fontId="81" fillId="0" borderId="69" xfId="84" applyFont="1" applyFill="1" applyBorder="1" applyAlignment="1" applyProtection="1">
      <alignment horizontal="right"/>
    </xf>
    <xf numFmtId="41" fontId="81" fillId="0" borderId="66" xfId="84" applyFont="1" applyFill="1" applyBorder="1" applyAlignment="1" applyProtection="1">
      <alignment horizontal="right"/>
    </xf>
    <xf numFmtId="41" fontId="78" fillId="0" borderId="4" xfId="84" applyFont="1" applyBorder="1" applyAlignment="1">
      <alignment horizontal="right"/>
    </xf>
    <xf numFmtId="41" fontId="83" fillId="0" borderId="0" xfId="18" applyFont="1" applyFill="1" applyBorder="1" applyAlignment="1" applyProtection="1">
      <alignment horizontal="right"/>
      <protection locked="0"/>
    </xf>
    <xf numFmtId="41" fontId="83" fillId="0" borderId="66" xfId="18" applyFont="1" applyFill="1" applyBorder="1" applyAlignment="1" applyProtection="1">
      <alignment horizontal="right"/>
      <protection locked="0"/>
    </xf>
    <xf numFmtId="41" fontId="15" fillId="0" borderId="66" xfId="18" applyFont="1" applyFill="1" applyBorder="1" applyAlignment="1" applyProtection="1">
      <alignment horizontal="right"/>
      <protection locked="0"/>
    </xf>
    <xf numFmtId="41" fontId="69" fillId="0" borderId="0" xfId="18" applyFont="1" applyFill="1" applyBorder="1" applyAlignment="1" applyProtection="1">
      <alignment horizontal="center" vertical="center" shrinkToFit="1"/>
      <protection locked="0"/>
    </xf>
    <xf numFmtId="41" fontId="67" fillId="0" borderId="0" xfId="18" applyFont="1" applyFill="1" applyBorder="1" applyAlignment="1" applyProtection="1">
      <alignment horizontal="center" vertical="center" shrinkToFit="1"/>
    </xf>
    <xf numFmtId="41" fontId="67" fillId="0" borderId="66" xfId="18" applyFont="1" applyFill="1" applyBorder="1" applyAlignment="1" applyProtection="1">
      <alignment horizontal="center" vertical="center" shrinkToFit="1"/>
    </xf>
    <xf numFmtId="41" fontId="69" fillId="0" borderId="62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 shrinkToFit="1"/>
      <protection locked="0"/>
    </xf>
    <xf numFmtId="41" fontId="78" fillId="0" borderId="4" xfId="84" applyFont="1" applyBorder="1">
      <alignment vertical="center"/>
    </xf>
    <xf numFmtId="41" fontId="67" fillId="0" borderId="53" xfId="24" applyFont="1" applyFill="1" applyBorder="1" applyAlignment="1" applyProtection="1">
      <alignment horizontal="right" vertical="center"/>
    </xf>
    <xf numFmtId="41" fontId="67" fillId="0" borderId="54" xfId="24" applyFont="1" applyFill="1" applyBorder="1" applyAlignment="1" applyProtection="1">
      <alignment horizontal="right" vertical="center"/>
    </xf>
    <xf numFmtId="41" fontId="86" fillId="0" borderId="0" xfId="23" applyFont="1" applyFill="1" applyBorder="1" applyAlignment="1">
      <alignment horizontal="center" vertical="center"/>
    </xf>
    <xf numFmtId="41" fontId="79" fillId="0" borderId="66" xfId="3" applyFont="1" applyFill="1" applyBorder="1" applyAlignment="1" applyProtection="1">
      <alignment vertical="center"/>
      <protection locked="0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19" xfId="24" applyFont="1" applyFill="1" applyBorder="1" applyAlignment="1" applyProtection="1">
      <alignment horizontal="right"/>
      <protection locked="0"/>
    </xf>
    <xf numFmtId="0" fontId="87" fillId="0" borderId="0" xfId="0" applyNumberFormat="1" applyFont="1" applyBorder="1">
      <alignment vertical="center"/>
    </xf>
    <xf numFmtId="0" fontId="87" fillId="0" borderId="0" xfId="0" applyFont="1" applyBorder="1">
      <alignment vertical="center"/>
    </xf>
    <xf numFmtId="0" fontId="87" fillId="0" borderId="66" xfId="0" applyFont="1" applyBorder="1">
      <alignment vertical="center"/>
    </xf>
    <xf numFmtId="41" fontId="88" fillId="0" borderId="0" xfId="18" applyFont="1" applyFill="1" applyBorder="1" applyAlignment="1" applyProtection="1">
      <alignment horizontal="right"/>
      <protection locked="0"/>
    </xf>
    <xf numFmtId="41" fontId="4" fillId="7" borderId="78" xfId="18" applyFont="1" applyFill="1" applyBorder="1" applyAlignment="1" applyProtection="1">
      <alignment horizontal="center" vertical="center"/>
      <protection locked="0"/>
    </xf>
    <xf numFmtId="0" fontId="87" fillId="0" borderId="19" xfId="0" applyNumberFormat="1" applyFont="1" applyBorder="1">
      <alignment vertical="center"/>
    </xf>
    <xf numFmtId="0" fontId="87" fillId="0" borderId="19" xfId="0" applyFont="1" applyBorder="1">
      <alignment vertical="center"/>
    </xf>
    <xf numFmtId="0" fontId="87" fillId="0" borderId="79" xfId="0" applyFont="1" applyBorder="1">
      <alignment vertical="center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83" fillId="0" borderId="0" xfId="0" applyNumberFormat="1" applyFont="1" applyBorder="1">
      <alignment vertical="center"/>
    </xf>
    <xf numFmtId="0" fontId="83" fillId="0" borderId="66" xfId="0" applyFont="1" applyBorder="1">
      <alignment vertical="center"/>
    </xf>
    <xf numFmtId="41" fontId="67" fillId="0" borderId="0" xfId="18" applyFont="1" applyFill="1" applyBorder="1" applyAlignment="1" applyProtection="1">
      <alignment horizontal="center" vertical="center"/>
      <protection locked="0"/>
    </xf>
    <xf numFmtId="41" fontId="62" fillId="0" borderId="0" xfId="18" applyFont="1" applyFill="1" applyBorder="1" applyAlignment="1" applyProtection="1">
      <alignment horizontal="right" vertical="center"/>
    </xf>
    <xf numFmtId="41" fontId="62" fillId="0" borderId="66" xfId="18" applyFont="1" applyFill="1" applyBorder="1" applyAlignment="1" applyProtection="1">
      <alignment horizontal="right" vertical="center"/>
    </xf>
    <xf numFmtId="41" fontId="4" fillId="0" borderId="19" xfId="18" applyFont="1" applyFill="1" applyBorder="1" applyAlignment="1" applyProtection="1">
      <alignment horizontal="center" vertical="center" shrinkToFit="1"/>
      <protection locked="0"/>
    </xf>
    <xf numFmtId="3" fontId="84" fillId="0" borderId="105" xfId="0" applyNumberFormat="1" applyFont="1" applyBorder="1">
      <alignment vertical="center"/>
    </xf>
    <xf numFmtId="0" fontId="84" fillId="0" borderId="105" xfId="0" applyFont="1" applyBorder="1">
      <alignment vertical="center"/>
    </xf>
    <xf numFmtId="0" fontId="84" fillId="0" borderId="74" xfId="0" applyFont="1" applyBorder="1">
      <alignment vertical="center"/>
    </xf>
    <xf numFmtId="0" fontId="83" fillId="0" borderId="0" xfId="0" applyNumberFormat="1" applyFont="1" applyBorder="1">
      <alignment vertical="center"/>
    </xf>
    <xf numFmtId="41" fontId="62" fillId="0" borderId="19" xfId="18" applyFont="1" applyFill="1" applyBorder="1" applyAlignment="1" applyProtection="1">
      <alignment horizontal="right" vertical="center"/>
    </xf>
    <xf numFmtId="41" fontId="62" fillId="0" borderId="79" xfId="18" applyFont="1" applyFill="1" applyBorder="1" applyAlignment="1" applyProtection="1">
      <alignment horizontal="right" vertical="center"/>
    </xf>
    <xf numFmtId="41" fontId="69" fillId="0" borderId="0" xfId="18" applyFont="1" applyFill="1" applyBorder="1" applyAlignment="1" applyProtection="1">
      <alignment horizontal="center"/>
      <protection locked="0"/>
    </xf>
    <xf numFmtId="41" fontId="69" fillId="0" borderId="0" xfId="18" applyFont="1" applyFill="1" applyBorder="1" applyProtection="1">
      <protection locked="0"/>
    </xf>
    <xf numFmtId="41" fontId="66" fillId="0" borderId="0" xfId="18" applyNumberFormat="1" applyFont="1" applyFill="1" applyBorder="1" applyAlignment="1" applyProtection="1">
      <alignment horizontal="right" vertical="center"/>
    </xf>
    <xf numFmtId="41" fontId="82" fillId="0" borderId="0" xfId="84" applyFont="1" applyFill="1" applyBorder="1" applyAlignment="1" applyProtection="1">
      <alignment horizontal="center" vertical="center"/>
    </xf>
    <xf numFmtId="41" fontId="83" fillId="0" borderId="17" xfId="0" applyNumberFormat="1" applyFont="1" applyBorder="1">
      <alignment vertical="center"/>
    </xf>
    <xf numFmtId="41" fontId="83" fillId="0" borderId="65" xfId="0" applyNumberFormat="1" applyFont="1" applyBorder="1">
      <alignment vertical="center"/>
    </xf>
    <xf numFmtId="41" fontId="83" fillId="0" borderId="66" xfId="0" applyNumberFormat="1" applyFont="1" applyBorder="1">
      <alignment vertical="center"/>
    </xf>
    <xf numFmtId="41" fontId="82" fillId="0" borderId="0" xfId="84" applyFont="1" applyFill="1" applyBorder="1" applyAlignment="1" applyProtection="1">
      <alignment horizontal="right" vertical="center"/>
      <protection locked="0"/>
    </xf>
    <xf numFmtId="41" fontId="83" fillId="0" borderId="19" xfId="0" applyNumberFormat="1" applyFont="1" applyBorder="1">
      <alignment vertical="center"/>
    </xf>
    <xf numFmtId="41" fontId="83" fillId="0" borderId="79" xfId="0" applyNumberFormat="1" applyFont="1" applyBorder="1">
      <alignment vertical="center"/>
    </xf>
    <xf numFmtId="41" fontId="4" fillId="7" borderId="81" xfId="18" applyFont="1" applyFill="1" applyBorder="1" applyProtection="1">
      <protection locked="0"/>
    </xf>
    <xf numFmtId="41" fontId="78" fillId="0" borderId="0" xfId="84" applyFont="1" applyBorder="1" applyAlignment="1">
      <alignment horizontal="right" vertical="center"/>
    </xf>
    <xf numFmtId="41" fontId="78" fillId="0" borderId="66" xfId="84" applyFont="1" applyBorder="1" applyAlignment="1">
      <alignment horizontal="right" vertical="center"/>
    </xf>
    <xf numFmtId="41" fontId="4" fillId="7" borderId="78" xfId="18" applyFont="1" applyFill="1" applyBorder="1" applyProtection="1">
      <protection locked="0"/>
    </xf>
    <xf numFmtId="41" fontId="78" fillId="0" borderId="19" xfId="84" applyFont="1" applyBorder="1" applyAlignment="1">
      <alignment horizontal="center" vertical="center"/>
    </xf>
    <xf numFmtId="41" fontId="78" fillId="0" borderId="79" xfId="84" applyFont="1" applyBorder="1" applyAlignment="1">
      <alignment horizontal="center" vertical="center"/>
    </xf>
    <xf numFmtId="41" fontId="62" fillId="7" borderId="70" xfId="18" applyFont="1" applyFill="1" applyBorder="1" applyAlignment="1" applyProtection="1">
      <alignment horizontal="center" vertical="center"/>
      <protection locked="0"/>
    </xf>
    <xf numFmtId="41" fontId="67" fillId="0" borderId="0" xfId="18" applyNumberFormat="1" applyFont="1" applyFill="1" applyBorder="1" applyAlignment="1" applyProtection="1">
      <alignment horizontal="right" vertical="center"/>
      <protection locked="0"/>
    </xf>
    <xf numFmtId="41" fontId="67" fillId="0" borderId="66" xfId="18" applyNumberFormat="1" applyFont="1" applyFill="1" applyBorder="1" applyAlignment="1" applyProtection="1">
      <alignment horizontal="right" vertical="center"/>
      <protection locked="0"/>
    </xf>
    <xf numFmtId="41" fontId="67" fillId="0" borderId="0" xfId="84" applyFont="1" applyFill="1" applyBorder="1" applyAlignment="1" applyProtection="1">
      <alignment horizontal="right" vertical="center"/>
      <protection locked="0"/>
    </xf>
    <xf numFmtId="41" fontId="67" fillId="0" borderId="66" xfId="84" applyFont="1" applyFill="1" applyBorder="1" applyAlignment="1" applyProtection="1">
      <alignment horizontal="right" vertical="center"/>
      <protection locked="0"/>
    </xf>
    <xf numFmtId="186" fontId="67" fillId="0" borderId="0" xfId="1" applyNumberFormat="1" applyFont="1" applyFill="1" applyBorder="1" applyAlignment="1" applyProtection="1">
      <alignment horizontal="right" vertical="center"/>
      <protection locked="0"/>
    </xf>
    <xf numFmtId="186" fontId="67" fillId="0" borderId="66" xfId="1" applyNumberFormat="1" applyFont="1" applyFill="1" applyBorder="1" applyAlignment="1" applyProtection="1">
      <alignment horizontal="right" vertical="center"/>
      <protection locked="0"/>
    </xf>
    <xf numFmtId="0" fontId="22" fillId="7" borderId="64" xfId="1" applyFont="1" applyFill="1" applyBorder="1" applyAlignment="1">
      <alignment horizontal="center" vertical="center"/>
    </xf>
    <xf numFmtId="41" fontId="67" fillId="0" borderId="80" xfId="18" applyFont="1" applyFill="1" applyBorder="1" applyAlignment="1" applyProtection="1">
      <alignment horizontal="right" vertical="center" shrinkToFit="1"/>
    </xf>
    <xf numFmtId="41" fontId="67" fillId="0" borderId="17" xfId="18" applyFont="1" applyFill="1" applyBorder="1" applyAlignment="1" applyProtection="1">
      <alignment horizontal="right" vertical="center" shrinkToFit="1"/>
    </xf>
    <xf numFmtId="41" fontId="67" fillId="0" borderId="65" xfId="18" applyFont="1" applyFill="1" applyBorder="1" applyAlignment="1" applyProtection="1">
      <alignment horizontal="right" vertical="center" shrinkToFit="1"/>
    </xf>
    <xf numFmtId="41" fontId="66" fillId="0" borderId="69" xfId="18" applyFont="1" applyFill="1" applyBorder="1" applyAlignment="1" applyProtection="1">
      <alignment horizontal="right" vertical="center" shrinkToFit="1"/>
    </xf>
    <xf numFmtId="41" fontId="66" fillId="0" borderId="0" xfId="18" applyFont="1" applyFill="1" applyBorder="1" applyAlignment="1" applyProtection="1">
      <alignment horizontal="right" vertical="center" shrinkToFit="1"/>
    </xf>
    <xf numFmtId="41" fontId="66" fillId="0" borderId="66" xfId="18" applyFont="1" applyFill="1" applyBorder="1" applyAlignment="1" applyProtection="1">
      <alignment horizontal="right" vertical="center" shrinkToFit="1"/>
    </xf>
    <xf numFmtId="0" fontId="73" fillId="0" borderId="0" xfId="1" applyFont="1" applyBorder="1" applyAlignment="1">
      <alignment vertical="center"/>
    </xf>
    <xf numFmtId="0" fontId="73" fillId="0" borderId="66" xfId="1" applyFont="1" applyBorder="1" applyAlignment="1">
      <alignment vertical="center"/>
    </xf>
    <xf numFmtId="0" fontId="69" fillId="7" borderId="64" xfId="1" applyFont="1" applyFill="1" applyBorder="1" applyAlignment="1">
      <alignment horizontal="center" vertical="center"/>
    </xf>
    <xf numFmtId="0" fontId="69" fillId="0" borderId="0" xfId="1" applyFont="1" applyBorder="1" applyAlignment="1">
      <alignment horizontal="right" vertical="center"/>
    </xf>
    <xf numFmtId="0" fontId="69" fillId="0" borderId="66" xfId="1" applyFont="1" applyBorder="1" applyAlignment="1">
      <alignment horizontal="right" vertical="center"/>
    </xf>
    <xf numFmtId="41" fontId="67" fillId="7" borderId="107" xfId="18" applyFont="1" applyFill="1" applyBorder="1" applyAlignment="1" applyProtection="1">
      <alignment horizontal="center" vertical="center"/>
      <protection locked="0"/>
    </xf>
    <xf numFmtId="41" fontId="67" fillId="0" borderId="0" xfId="18" applyFont="1" applyFill="1" applyBorder="1" applyAlignment="1" applyProtection="1">
      <alignment horizontal="right" vertical="center" shrinkToFit="1"/>
    </xf>
    <xf numFmtId="41" fontId="67" fillId="0" borderId="66" xfId="18" applyFont="1" applyFill="1" applyBorder="1" applyAlignment="1" applyProtection="1">
      <alignment horizontal="right" vertical="center" shrinkToFit="1"/>
    </xf>
    <xf numFmtId="41" fontId="75" fillId="7" borderId="57" xfId="18" applyFont="1" applyFill="1" applyBorder="1" applyAlignment="1" applyProtection="1">
      <alignment horizontal="center" vertical="center"/>
      <protection locked="0"/>
    </xf>
    <xf numFmtId="41" fontId="75" fillId="7" borderId="72" xfId="18" applyFont="1" applyFill="1" applyBorder="1" applyAlignment="1" applyProtection="1">
      <alignment horizontal="center" vertical="center"/>
      <protection locked="0"/>
    </xf>
    <xf numFmtId="0" fontId="71" fillId="7" borderId="75" xfId="1" applyFont="1" applyFill="1" applyBorder="1" applyAlignment="1">
      <alignment horizontal="center" vertical="center"/>
    </xf>
    <xf numFmtId="41" fontId="75" fillId="7" borderId="52" xfId="18" applyFont="1" applyFill="1" applyBorder="1" applyAlignment="1" applyProtection="1">
      <alignment horizontal="center" vertical="center"/>
      <protection locked="0"/>
    </xf>
    <xf numFmtId="41" fontId="71" fillId="7" borderId="71" xfId="18" applyFont="1" applyFill="1" applyBorder="1" applyAlignment="1" applyProtection="1">
      <alignment horizontal="center" vertical="center"/>
      <protection locked="0"/>
    </xf>
    <xf numFmtId="0" fontId="71" fillId="7" borderId="78" xfId="1" applyFont="1" applyFill="1" applyBorder="1" applyAlignment="1">
      <alignment horizontal="center" vertical="center"/>
    </xf>
    <xf numFmtId="0" fontId="5" fillId="35" borderId="40" xfId="1" applyFont="1" applyFill="1" applyBorder="1" applyAlignment="1">
      <alignment horizontal="center" vertical="center"/>
    </xf>
    <xf numFmtId="41" fontId="5" fillId="35" borderId="40" xfId="84" applyFont="1" applyFill="1" applyBorder="1" applyAlignment="1">
      <alignment horizontal="right" vertical="center"/>
    </xf>
    <xf numFmtId="41" fontId="5" fillId="35" borderId="41" xfId="84" applyFont="1" applyFill="1" applyBorder="1" applyAlignment="1">
      <alignment horizontal="right" vertical="center"/>
    </xf>
    <xf numFmtId="189" fontId="90" fillId="0" borderId="3" xfId="0" applyNumberFormat="1" applyFont="1" applyBorder="1">
      <alignment vertical="center"/>
    </xf>
    <xf numFmtId="189" fontId="90" fillId="0" borderId="87" xfId="0" applyNumberFormat="1" applyFont="1" applyBorder="1">
      <alignment vertical="center"/>
    </xf>
    <xf numFmtId="189" fontId="87" fillId="0" borderId="0" xfId="0" applyNumberFormat="1" applyFont="1" applyBorder="1">
      <alignment vertical="center"/>
    </xf>
    <xf numFmtId="189" fontId="87" fillId="0" borderId="66" xfId="0" applyNumberFormat="1" applyFont="1" applyBorder="1">
      <alignment vertical="center"/>
    </xf>
    <xf numFmtId="41" fontId="91" fillId="0" borderId="0" xfId="18" applyFont="1" applyFill="1" applyBorder="1" applyAlignment="1" applyProtection="1">
      <alignment horizontal="right" vertical="center"/>
    </xf>
    <xf numFmtId="41" fontId="91" fillId="0" borderId="66" xfId="18" applyFont="1" applyFill="1" applyBorder="1" applyAlignment="1" applyProtection="1">
      <alignment horizontal="right" vertical="center"/>
    </xf>
    <xf numFmtId="41" fontId="92" fillId="0" borderId="0" xfId="84" applyFont="1" applyBorder="1" applyAlignment="1">
      <alignment horizontal="right" vertical="center"/>
    </xf>
    <xf numFmtId="3" fontId="90" fillId="0" borderId="0" xfId="0" applyNumberFormat="1" applyFont="1" applyBorder="1" applyAlignment="1">
      <alignment horizontal="right" vertical="center"/>
    </xf>
    <xf numFmtId="3" fontId="90" fillId="0" borderId="66" xfId="0" applyNumberFormat="1" applyFont="1" applyBorder="1" applyAlignment="1">
      <alignment horizontal="right" vertical="center"/>
    </xf>
    <xf numFmtId="0" fontId="87" fillId="0" borderId="0" xfId="0" applyNumberFormat="1" applyFont="1" applyBorder="1" applyAlignment="1">
      <alignment horizontal="right" vertical="center"/>
    </xf>
    <xf numFmtId="0" fontId="87" fillId="0" borderId="0" xfId="0" applyFont="1" applyBorder="1" applyAlignment="1">
      <alignment horizontal="right" vertical="center"/>
    </xf>
    <xf numFmtId="0" fontId="87" fillId="0" borderId="66" xfId="0" applyFont="1" applyBorder="1" applyAlignment="1">
      <alignment horizontal="right" vertical="center"/>
    </xf>
    <xf numFmtId="0" fontId="87" fillId="0" borderId="0" xfId="0" applyFont="1" applyFill="1" applyBorder="1">
      <alignment vertical="center"/>
    </xf>
    <xf numFmtId="41" fontId="92" fillId="0" borderId="66" xfId="84" applyFont="1" applyBorder="1" applyAlignment="1">
      <alignment horizontal="right" vertical="center"/>
    </xf>
    <xf numFmtId="41" fontId="92" fillId="0" borderId="0" xfId="84" applyFont="1" applyFill="1" applyBorder="1" applyAlignment="1">
      <alignment horizontal="right" vertical="center"/>
    </xf>
    <xf numFmtId="41" fontId="92" fillId="0" borderId="66" xfId="84" applyFont="1" applyFill="1" applyBorder="1" applyAlignment="1">
      <alignment horizontal="right" vertical="center"/>
    </xf>
    <xf numFmtId="189" fontId="90" fillId="0" borderId="69" xfId="0" applyNumberFormat="1" applyFont="1" applyBorder="1">
      <alignment vertical="center"/>
    </xf>
    <xf numFmtId="189" fontId="90" fillId="0" borderId="0" xfId="0" applyNumberFormat="1" applyFont="1" applyBorder="1">
      <alignment vertical="center"/>
    </xf>
    <xf numFmtId="189" fontId="90" fillId="0" borderId="66" xfId="0" applyNumberFormat="1" applyFont="1" applyBorder="1">
      <alignment vertical="center"/>
    </xf>
    <xf numFmtId="3" fontId="87" fillId="0" borderId="0" xfId="0" applyNumberFormat="1" applyFont="1" applyBorder="1">
      <alignment vertical="center"/>
    </xf>
    <xf numFmtId="3" fontId="87" fillId="0" borderId="66" xfId="0" applyNumberFormat="1" applyFont="1" applyBorder="1">
      <alignment vertical="center"/>
    </xf>
    <xf numFmtId="41" fontId="91" fillId="0" borderId="0" xfId="84" applyFont="1" applyFill="1" applyBorder="1" applyAlignment="1" applyProtection="1">
      <alignment horizontal="right" vertical="center"/>
    </xf>
    <xf numFmtId="41" fontId="91" fillId="0" borderId="66" xfId="84" applyFont="1" applyFill="1" applyBorder="1" applyAlignment="1" applyProtection="1">
      <alignment horizontal="right" vertical="center"/>
    </xf>
    <xf numFmtId="190" fontId="87" fillId="0" borderId="0" xfId="0" applyNumberFormat="1" applyFont="1" applyBorder="1">
      <alignment vertical="center"/>
    </xf>
    <xf numFmtId="190" fontId="87" fillId="0" borderId="0" xfId="0" applyNumberFormat="1" applyFont="1" applyFill="1" applyBorder="1">
      <alignment vertical="center"/>
    </xf>
    <xf numFmtId="3" fontId="90" fillId="0" borderId="0" xfId="0" applyNumberFormat="1" applyFont="1" applyBorder="1">
      <alignment vertical="center"/>
    </xf>
    <xf numFmtId="3" fontId="90" fillId="0" borderId="66" xfId="0" applyNumberFormat="1" applyFont="1" applyBorder="1">
      <alignment vertical="center"/>
    </xf>
    <xf numFmtId="41" fontId="67" fillId="7" borderId="106" xfId="18" applyFont="1" applyFill="1" applyBorder="1" applyAlignment="1" applyProtection="1">
      <alignment horizontal="center" vertical="center"/>
      <protection locked="0"/>
    </xf>
    <xf numFmtId="41" fontId="71" fillId="0" borderId="0" xfId="84" applyFont="1" applyBorder="1">
      <alignment vertical="center"/>
    </xf>
    <xf numFmtId="41" fontId="71" fillId="0" borderId="66" xfId="84" applyFont="1" applyBorder="1">
      <alignment vertical="center"/>
    </xf>
    <xf numFmtId="41" fontId="4" fillId="0" borderId="19" xfId="84" applyFont="1" applyBorder="1" applyAlignment="1">
      <alignment horizontal="right" vertical="center"/>
    </xf>
    <xf numFmtId="41" fontId="4" fillId="0" borderId="79" xfId="84" applyFont="1" applyBorder="1" applyAlignment="1">
      <alignment horizontal="right" vertical="center"/>
    </xf>
    <xf numFmtId="41" fontId="4" fillId="0" borderId="0" xfId="84" applyFont="1" applyBorder="1" applyAlignment="1">
      <alignment horizontal="center" vertical="center"/>
    </xf>
    <xf numFmtId="41" fontId="4" fillId="0" borderId="66" xfId="84" applyFont="1" applyBorder="1" applyAlignment="1">
      <alignment horizontal="center" vertical="center"/>
    </xf>
    <xf numFmtId="41" fontId="4" fillId="0" borderId="0" xfId="84" applyFont="1" applyFill="1" applyBorder="1" applyAlignment="1">
      <alignment horizontal="right" vertical="center"/>
    </xf>
    <xf numFmtId="41" fontId="4" fillId="0" borderId="66" xfId="84" applyFont="1" applyFill="1" applyBorder="1" applyAlignment="1">
      <alignment horizontal="right" vertical="center"/>
    </xf>
    <xf numFmtId="41" fontId="71" fillId="0" borderId="0" xfId="84" applyFont="1" applyBorder="1" applyAlignment="1">
      <alignment vertical="center"/>
    </xf>
    <xf numFmtId="41" fontId="71" fillId="0" borderId="66" xfId="84" applyFont="1" applyBorder="1" applyAlignment="1">
      <alignment vertical="center"/>
    </xf>
    <xf numFmtId="0" fontId="93" fillId="0" borderId="0" xfId="1" applyFont="1"/>
    <xf numFmtId="41" fontId="71" fillId="4" borderId="51" xfId="18" applyFont="1" applyFill="1" applyBorder="1" applyAlignment="1" applyProtection="1">
      <alignment horizontal="center" vertical="center"/>
    </xf>
    <xf numFmtId="41" fontId="75" fillId="7" borderId="52" xfId="84" applyFont="1" applyFill="1" applyBorder="1" applyAlignment="1" applyProtection="1">
      <alignment horizontal="center" vertical="center"/>
      <protection locked="0"/>
    </xf>
    <xf numFmtId="41" fontId="71" fillId="7" borderId="64" xfId="84" applyFont="1" applyFill="1" applyBorder="1" applyAlignment="1">
      <alignment horizontal="center" vertical="center"/>
    </xf>
    <xf numFmtId="41" fontId="75" fillId="7" borderId="71" xfId="84" applyFont="1" applyFill="1" applyBorder="1" applyAlignment="1" applyProtection="1">
      <alignment horizontal="center" vertical="center"/>
      <protection locked="0"/>
    </xf>
    <xf numFmtId="41" fontId="71" fillId="7" borderId="78" xfId="84" applyFont="1" applyFill="1" applyBorder="1" applyAlignment="1">
      <alignment horizontal="center" vertical="center"/>
    </xf>
    <xf numFmtId="0" fontId="71" fillId="0" borderId="0" xfId="1" applyFont="1" applyAlignment="1">
      <alignment horizontal="center" vertical="center"/>
    </xf>
    <xf numFmtId="0" fontId="23" fillId="0" borderId="0" xfId="0" applyFont="1">
      <alignment vertical="center"/>
    </xf>
    <xf numFmtId="41" fontId="67" fillId="0" borderId="0" xfId="84" applyFont="1" applyFill="1" applyBorder="1" applyAlignment="1" applyProtection="1">
      <alignment horizontal="right" vertical="center"/>
    </xf>
    <xf numFmtId="41" fontId="67" fillId="0" borderId="87" xfId="84" applyFont="1" applyFill="1" applyBorder="1" applyAlignment="1" applyProtection="1">
      <alignment horizontal="right" vertical="center"/>
    </xf>
    <xf numFmtId="41" fontId="67" fillId="0" borderId="69" xfId="84" applyFont="1" applyFill="1" applyBorder="1" applyAlignment="1" applyProtection="1">
      <alignment horizontal="right" vertical="center"/>
    </xf>
    <xf numFmtId="41" fontId="67" fillId="0" borderId="66" xfId="84" applyFont="1" applyFill="1" applyBorder="1" applyAlignment="1" applyProtection="1">
      <alignment horizontal="right" vertical="center"/>
    </xf>
    <xf numFmtId="41" fontId="67" fillId="0" borderId="69" xfId="84" applyFont="1" applyFill="1" applyBorder="1" applyAlignment="1" applyProtection="1">
      <alignment horizontal="center" vertical="center"/>
    </xf>
    <xf numFmtId="41" fontId="67" fillId="0" borderId="0" xfId="84" applyFont="1" applyFill="1" applyBorder="1" applyAlignment="1" applyProtection="1">
      <alignment horizontal="center" vertical="center"/>
    </xf>
    <xf numFmtId="41" fontId="67" fillId="0" borderId="66" xfId="84" applyFont="1" applyFill="1" applyBorder="1" applyAlignment="1" applyProtection="1">
      <alignment horizontal="center" vertical="center"/>
    </xf>
    <xf numFmtId="41" fontId="75" fillId="0" borderId="0" xfId="84" applyFont="1" applyBorder="1" applyAlignment="1">
      <alignment horizontal="right" vertical="center"/>
    </xf>
    <xf numFmtId="41" fontId="75" fillId="0" borderId="66" xfId="84" applyFont="1" applyBorder="1" applyAlignment="1">
      <alignment horizontal="right" vertical="center"/>
    </xf>
    <xf numFmtId="41" fontId="75" fillId="0" borderId="66" xfId="84" applyFont="1" applyBorder="1">
      <alignment vertical="center"/>
    </xf>
    <xf numFmtId="41" fontId="66" fillId="0" borderId="69" xfId="84" applyFont="1" applyFill="1" applyBorder="1" applyAlignment="1" applyProtection="1">
      <alignment horizontal="right" vertical="center"/>
    </xf>
    <xf numFmtId="41" fontId="67" fillId="0" borderId="69" xfId="18" applyFont="1" applyFill="1" applyBorder="1" applyAlignment="1" applyProtection="1">
      <alignment horizontal="right" vertical="center"/>
    </xf>
    <xf numFmtId="41" fontId="67" fillId="0" borderId="69" xfId="18" applyFont="1" applyFill="1" applyBorder="1" applyAlignment="1" applyProtection="1">
      <alignment horizontal="right" vertical="center" shrinkToFit="1"/>
    </xf>
    <xf numFmtId="41" fontId="67" fillId="0" borderId="69" xfId="18" applyFont="1" applyFill="1" applyBorder="1" applyAlignment="1" applyProtection="1">
      <alignment horizontal="center" vertical="center"/>
    </xf>
    <xf numFmtId="41" fontId="67" fillId="0" borderId="0" xfId="18" applyFont="1" applyFill="1" applyBorder="1" applyAlignment="1" applyProtection="1">
      <alignment horizontal="center" vertical="center"/>
    </xf>
    <xf numFmtId="41" fontId="66" fillId="0" borderId="21" xfId="18" applyFont="1" applyFill="1" applyBorder="1" applyAlignment="1" applyProtection="1">
      <alignment vertical="center"/>
    </xf>
    <xf numFmtId="41" fontId="66" fillId="0" borderId="61" xfId="18" applyFont="1" applyFill="1" applyBorder="1" applyAlignment="1" applyProtection="1">
      <alignment vertical="center"/>
    </xf>
    <xf numFmtId="41" fontId="66" fillId="0" borderId="0" xfId="18" applyFont="1" applyFill="1" applyBorder="1" applyAlignment="1" applyProtection="1">
      <alignment vertical="center"/>
    </xf>
    <xf numFmtId="0" fontId="74" fillId="0" borderId="105" xfId="0" applyFont="1" applyBorder="1">
      <alignment vertical="center"/>
    </xf>
    <xf numFmtId="0" fontId="74" fillId="0" borderId="74" xfId="0" applyFont="1" applyBorder="1">
      <alignment vertical="center"/>
    </xf>
    <xf numFmtId="41" fontId="66" fillId="0" borderId="62" xfId="18" applyFont="1" applyFill="1" applyBorder="1" applyAlignment="1" applyProtection="1">
      <alignment vertical="center"/>
    </xf>
    <xf numFmtId="41" fontId="79" fillId="0" borderId="62" xfId="18" applyFont="1" applyFill="1" applyBorder="1" applyAlignment="1" applyProtection="1">
      <alignment vertical="center"/>
    </xf>
    <xf numFmtId="41" fontId="79" fillId="0" borderId="17" xfId="18" applyFont="1" applyFill="1" applyBorder="1" applyAlignment="1" applyProtection="1">
      <alignment vertical="center"/>
    </xf>
    <xf numFmtId="0" fontId="94" fillId="0" borderId="0" xfId="0" applyFont="1" applyBorder="1">
      <alignment vertical="center"/>
    </xf>
    <xf numFmtId="0" fontId="94" fillId="0" borderId="66" xfId="0" applyFont="1" applyBorder="1">
      <alignment vertical="center"/>
    </xf>
    <xf numFmtId="0" fontId="94" fillId="0" borderId="62" xfId="0" applyFont="1" applyBorder="1">
      <alignment vertical="center"/>
    </xf>
    <xf numFmtId="0" fontId="94" fillId="0" borderId="63" xfId="0" applyFont="1" applyBorder="1">
      <alignment vertical="center"/>
    </xf>
    <xf numFmtId="41" fontId="77" fillId="0" borderId="53" xfId="18" applyFont="1" applyFill="1" applyBorder="1" applyAlignment="1" applyProtection="1">
      <alignment vertical="center"/>
    </xf>
    <xf numFmtId="41" fontId="77" fillId="0" borderId="62" xfId="18" applyFont="1" applyFill="1" applyBorder="1" applyAlignment="1" applyProtection="1">
      <alignment vertical="center"/>
    </xf>
    <xf numFmtId="41" fontId="86" fillId="0" borderId="62" xfId="23" applyFont="1" applyFill="1" applyBorder="1" applyAlignment="1">
      <alignment horizontal="center" vertical="center"/>
    </xf>
    <xf numFmtId="41" fontId="79" fillId="0" borderId="63" xfId="3" applyFont="1" applyFill="1" applyBorder="1" applyAlignment="1" applyProtection="1">
      <alignment vertical="center"/>
      <protection locked="0"/>
    </xf>
    <xf numFmtId="41" fontId="77" fillId="0" borderId="63" xfId="18" applyFont="1" applyFill="1" applyBorder="1" applyAlignment="1" applyProtection="1">
      <alignment vertical="center"/>
    </xf>
    <xf numFmtId="41" fontId="79" fillId="0" borderId="66" xfId="3" applyFont="1" applyFill="1" applyBorder="1" applyAlignment="1" applyProtection="1">
      <alignment vertical="center"/>
    </xf>
    <xf numFmtId="41" fontId="79" fillId="0" borderId="19" xfId="3" applyFont="1" applyFill="1" applyBorder="1" applyAlignment="1" applyProtection="1">
      <alignment vertical="center"/>
    </xf>
    <xf numFmtId="41" fontId="79" fillId="0" borderId="79" xfId="3" applyFont="1" applyFill="1" applyBorder="1" applyAlignment="1" applyProtection="1">
      <alignment vertical="center"/>
    </xf>
    <xf numFmtId="41" fontId="71" fillId="0" borderId="0" xfId="18" applyFont="1" applyFill="1" applyProtection="1">
      <protection locked="0"/>
    </xf>
    <xf numFmtId="41" fontId="71" fillId="4" borderId="83" xfId="18" applyFont="1" applyFill="1" applyBorder="1" applyAlignment="1" applyProtection="1">
      <alignment horizontal="center" vertical="center"/>
    </xf>
    <xf numFmtId="41" fontId="75" fillId="7" borderId="88" xfId="18" applyFont="1" applyFill="1" applyBorder="1" applyAlignment="1" applyProtection="1">
      <alignment horizontal="center" vertical="center"/>
      <protection locked="0"/>
    </xf>
    <xf numFmtId="41" fontId="71" fillId="7" borderId="0" xfId="18" applyFont="1" applyFill="1" applyBorder="1" applyProtection="1">
      <protection locked="0"/>
    </xf>
    <xf numFmtId="41" fontId="75" fillId="7" borderId="92" xfId="18" applyFont="1" applyFill="1" applyBorder="1" applyAlignment="1" applyProtection="1">
      <alignment horizontal="center" vertical="center"/>
      <protection locked="0"/>
    </xf>
    <xf numFmtId="41" fontId="71" fillId="7" borderId="19" xfId="18" applyFont="1" applyFill="1" applyBorder="1" applyProtection="1">
      <protection locked="0"/>
    </xf>
    <xf numFmtId="41" fontId="71" fillId="0" borderId="0" xfId="18" applyFont="1" applyFill="1" applyBorder="1" applyProtection="1">
      <protection locked="0"/>
    </xf>
    <xf numFmtId="41" fontId="67" fillId="0" borderId="108" xfId="18" applyFont="1" applyFill="1" applyBorder="1" applyAlignment="1" applyProtection="1">
      <alignment horizontal="right" vertical="center"/>
    </xf>
    <xf numFmtId="41" fontId="67" fillId="0" borderId="65" xfId="18" applyFont="1" applyFill="1" applyBorder="1" applyAlignment="1" applyProtection="1">
      <alignment horizontal="right" vertical="center"/>
    </xf>
    <xf numFmtId="0" fontId="78" fillId="0" borderId="66" xfId="0" applyFont="1" applyBorder="1" applyAlignment="1">
      <alignment horizontal="right" vertical="center"/>
    </xf>
    <xf numFmtId="41" fontId="85" fillId="0" borderId="66" xfId="18" applyFont="1" applyFill="1" applyBorder="1" applyAlignment="1" applyProtection="1">
      <alignment horizontal="right" vertical="center"/>
    </xf>
    <xf numFmtId="0" fontId="78" fillId="0" borderId="66" xfId="0" applyFont="1" applyBorder="1">
      <alignment vertical="center"/>
    </xf>
    <xf numFmtId="41" fontId="67" fillId="0" borderId="109" xfId="18" applyFont="1" applyFill="1" applyBorder="1" applyAlignment="1" applyProtection="1">
      <alignment horizontal="right" vertical="center"/>
    </xf>
    <xf numFmtId="41" fontId="66" fillId="4" borderId="85" xfId="18" applyNumberFormat="1" applyFont="1" applyFill="1" applyBorder="1" applyAlignment="1" applyProtection="1">
      <alignment horizontal="center" vertical="center"/>
    </xf>
    <xf numFmtId="41" fontId="67" fillId="0" borderId="60" xfId="18" applyNumberFormat="1" applyFont="1" applyFill="1" applyBorder="1" applyAlignment="1" applyProtection="1">
      <alignment horizontal="right" vertical="center"/>
    </xf>
    <xf numFmtId="41" fontId="67" fillId="0" borderId="89" xfId="18" applyNumberFormat="1" applyFont="1" applyFill="1" applyBorder="1" applyAlignment="1" applyProtection="1">
      <alignment horizontal="right" vertical="center"/>
    </xf>
    <xf numFmtId="41" fontId="62" fillId="0" borderId="0" xfId="18" applyNumberFormat="1" applyFont="1" applyFill="1" applyBorder="1" applyAlignment="1" applyProtection="1">
      <alignment horizontal="right" vertical="center"/>
    </xf>
    <xf numFmtId="41" fontId="15" fillId="0" borderId="0" xfId="18" applyNumberFormat="1" applyFont="1" applyFill="1" applyBorder="1" applyAlignment="1" applyProtection="1">
      <alignment horizontal="right" vertical="center"/>
    </xf>
    <xf numFmtId="0" fontId="95" fillId="0" borderId="0" xfId="0" applyFont="1" applyBorder="1">
      <alignment vertical="center"/>
    </xf>
    <xf numFmtId="0" fontId="95" fillId="0" borderId="66" xfId="0" applyFont="1" applyBorder="1">
      <alignment vertical="center"/>
    </xf>
    <xf numFmtId="41" fontId="67" fillId="0" borderId="53" xfId="18" applyNumberFormat="1" applyFont="1" applyFill="1" applyBorder="1" applyAlignment="1" applyProtection="1">
      <alignment horizontal="right" vertical="center"/>
    </xf>
    <xf numFmtId="41" fontId="67" fillId="0" borderId="74" xfId="18" applyNumberFormat="1" applyFont="1" applyFill="1" applyBorder="1" applyAlignment="1" applyProtection="1">
      <alignment horizontal="right" vertical="center"/>
    </xf>
    <xf numFmtId="41" fontId="80" fillId="0" borderId="0" xfId="84" applyNumberFormat="1" applyFont="1" applyBorder="1">
      <alignment vertical="center"/>
    </xf>
    <xf numFmtId="41" fontId="27" fillId="0" borderId="0" xfId="18" applyNumberFormat="1" applyFont="1" applyFill="1" applyBorder="1" applyAlignment="1" applyProtection="1">
      <alignment horizontal="right"/>
      <protection locked="0"/>
    </xf>
    <xf numFmtId="41" fontId="15" fillId="0" borderId="0" xfId="18" applyNumberFormat="1" applyFont="1" applyFill="1" applyBorder="1" applyAlignment="1" applyProtection="1">
      <alignment horizontal="right"/>
      <protection locked="0"/>
    </xf>
    <xf numFmtId="41" fontId="62" fillId="0" borderId="19" xfId="18" applyNumberFormat="1" applyFont="1" applyFill="1" applyBorder="1" applyAlignment="1" applyProtection="1">
      <alignment horizontal="right" vertical="center"/>
    </xf>
    <xf numFmtId="41" fontId="71" fillId="0" borderId="0" xfId="18" applyFont="1" applyFill="1" applyAlignment="1" applyProtection="1">
      <alignment horizontal="center"/>
      <protection locked="0"/>
    </xf>
    <xf numFmtId="0" fontId="93" fillId="0" borderId="0" xfId="1" applyFont="1" applyAlignment="1">
      <alignment horizontal="center"/>
    </xf>
    <xf numFmtId="41" fontId="71" fillId="4" borderId="42" xfId="18" applyFont="1" applyFill="1" applyBorder="1" applyAlignment="1" applyProtection="1">
      <alignment horizontal="center" vertical="center"/>
    </xf>
    <xf numFmtId="41" fontId="71" fillId="4" borderId="43" xfId="18" applyFont="1" applyFill="1" applyBorder="1" applyAlignment="1" applyProtection="1">
      <alignment horizontal="center" vertical="center"/>
    </xf>
    <xf numFmtId="41" fontId="71" fillId="4" borderId="48" xfId="18" applyFont="1" applyFill="1" applyBorder="1" applyAlignment="1" applyProtection="1">
      <alignment horizontal="center" vertical="center"/>
    </xf>
    <xf numFmtId="41" fontId="84" fillId="0" borderId="58" xfId="18" applyFont="1" applyFill="1" applyBorder="1" applyAlignment="1" applyProtection="1">
      <alignment horizontal="right" vertical="center"/>
    </xf>
    <xf numFmtId="41" fontId="84" fillId="0" borderId="62" xfId="18" applyFont="1" applyFill="1" applyBorder="1" applyAlignment="1" applyProtection="1">
      <alignment horizontal="right" vertical="center"/>
    </xf>
    <xf numFmtId="41" fontId="84" fillId="0" borderId="63" xfId="18" applyFont="1" applyFill="1" applyBorder="1" applyAlignment="1" applyProtection="1">
      <alignment horizontal="right" vertical="center"/>
    </xf>
    <xf numFmtId="41" fontId="84" fillId="0" borderId="54" xfId="18" applyFont="1" applyFill="1" applyBorder="1" applyAlignment="1" applyProtection="1">
      <alignment horizontal="right" vertical="center"/>
    </xf>
    <xf numFmtId="41" fontId="84" fillId="0" borderId="55" xfId="18" applyFont="1" applyFill="1" applyBorder="1" applyAlignment="1" applyProtection="1">
      <alignment horizontal="right" vertical="center"/>
    </xf>
    <xf numFmtId="41" fontId="84" fillId="0" borderId="93" xfId="18" applyFont="1" applyFill="1" applyBorder="1" applyAlignment="1" applyProtection="1">
      <alignment horizontal="right" vertical="center"/>
    </xf>
    <xf numFmtId="41" fontId="84" fillId="0" borderId="94" xfId="18" applyFont="1" applyFill="1" applyBorder="1" applyAlignment="1" applyProtection="1">
      <alignment horizontal="right" vertical="center"/>
    </xf>
    <xf numFmtId="41" fontId="84" fillId="0" borderId="95" xfId="18" applyFont="1" applyFill="1" applyBorder="1" applyAlignment="1" applyProtection="1">
      <alignment horizontal="right" vertical="center"/>
    </xf>
    <xf numFmtId="41" fontId="84" fillId="0" borderId="53" xfId="18" applyFont="1" applyFill="1" applyBorder="1" applyAlignment="1" applyProtection="1">
      <alignment horizontal="right" vertical="center"/>
    </xf>
    <xf numFmtId="41" fontId="84" fillId="0" borderId="74" xfId="18" applyFont="1" applyFill="1" applyBorder="1" applyAlignment="1" applyProtection="1">
      <alignment horizontal="right" vertical="center"/>
    </xf>
    <xf numFmtId="41" fontId="83" fillId="0" borderId="62" xfId="84" applyFont="1" applyFill="1" applyBorder="1" applyAlignment="1" applyProtection="1">
      <protection locked="0"/>
    </xf>
    <xf numFmtId="41" fontId="83" fillId="0" borderId="63" xfId="84" applyFont="1" applyFill="1" applyBorder="1" applyAlignment="1" applyProtection="1">
      <protection locked="0"/>
    </xf>
    <xf numFmtId="41" fontId="84" fillId="0" borderId="105" xfId="18" applyFont="1" applyFill="1" applyBorder="1" applyAlignment="1" applyProtection="1">
      <alignment horizontal="right" vertical="center"/>
    </xf>
    <xf numFmtId="3" fontId="84" fillId="0" borderId="53" xfId="18" applyNumberFormat="1" applyFont="1" applyFill="1" applyBorder="1" applyAlignment="1" applyProtection="1">
      <alignment horizontal="right" vertical="center"/>
    </xf>
    <xf numFmtId="0" fontId="83" fillId="0" borderId="0" xfId="18" applyNumberFormat="1" applyFont="1" applyFill="1" applyBorder="1" applyAlignment="1" applyProtection="1">
      <alignment horizontal="right"/>
      <protection locked="0"/>
    </xf>
    <xf numFmtId="41" fontId="71" fillId="7" borderId="81" xfId="18" applyFont="1" applyFill="1" applyBorder="1" applyAlignment="1" applyProtection="1">
      <alignment horizontal="center"/>
      <protection locked="0"/>
    </xf>
    <xf numFmtId="41" fontId="71" fillId="7" borderId="106" xfId="18" applyFont="1" applyFill="1" applyBorder="1" applyAlignment="1" applyProtection="1">
      <alignment horizontal="center"/>
      <protection locked="0"/>
    </xf>
    <xf numFmtId="41" fontId="75" fillId="7" borderId="70" xfId="18" applyFont="1" applyFill="1" applyBorder="1" applyAlignment="1" applyProtection="1">
      <alignment horizontal="center" vertical="center"/>
      <protection locked="0"/>
    </xf>
    <xf numFmtId="41" fontId="84" fillId="0" borderId="17" xfId="18" applyFont="1" applyFill="1" applyBorder="1" applyAlignment="1" applyProtection="1">
      <alignment horizontal="right" vertical="center"/>
    </xf>
    <xf numFmtId="41" fontId="84" fillId="0" borderId="65" xfId="18" applyFont="1" applyFill="1" applyBorder="1" applyAlignment="1" applyProtection="1">
      <alignment horizontal="right" vertical="center"/>
    </xf>
    <xf numFmtId="41" fontId="83" fillId="0" borderId="17" xfId="18" applyFont="1" applyFill="1" applyBorder="1" applyAlignment="1" applyProtection="1">
      <alignment horizontal="right"/>
      <protection locked="0"/>
    </xf>
    <xf numFmtId="41" fontId="71" fillId="7" borderId="78" xfId="18" applyFont="1" applyFill="1" applyBorder="1" applyAlignment="1" applyProtection="1">
      <alignment horizontal="center"/>
      <protection locked="0"/>
    </xf>
    <xf numFmtId="41" fontId="83" fillId="0" borderId="19" xfId="18" applyFont="1" applyFill="1" applyBorder="1" applyAlignment="1" applyProtection="1">
      <alignment horizontal="right"/>
      <protection locked="0"/>
    </xf>
    <xf numFmtId="41" fontId="71" fillId="0" borderId="0" xfId="18" applyFont="1" applyFill="1" applyBorder="1" applyAlignment="1" applyProtection="1">
      <alignment horizont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41" fontId="71" fillId="0" borderId="0" xfId="84" applyFont="1" applyBorder="1" applyAlignment="1">
      <alignment horizontal="center" vertical="center"/>
    </xf>
    <xf numFmtId="41" fontId="71" fillId="0" borderId="66" xfId="84" applyFont="1" applyBorder="1" applyAlignment="1">
      <alignment horizontal="center" vertical="center"/>
    </xf>
    <xf numFmtId="41" fontId="4" fillId="0" borderId="0" xfId="84" applyFont="1" applyFill="1" applyBorder="1" applyAlignment="1" applyProtection="1">
      <alignment horizontal="center" vertical="center" shrinkToFit="1"/>
      <protection locked="0"/>
    </xf>
    <xf numFmtId="41" fontId="71" fillId="0" borderId="0" xfId="84" applyFont="1" applyBorder="1" applyAlignment="1">
      <alignment horizontal="center" vertical="center" shrinkToFit="1"/>
    </xf>
    <xf numFmtId="41" fontId="71" fillId="0" borderId="66" xfId="84" applyFont="1" applyBorder="1" applyAlignment="1">
      <alignment horizontal="center" vertical="center" shrinkToFit="1"/>
    </xf>
    <xf numFmtId="41" fontId="60" fillId="0" borderId="6" xfId="84" applyFont="1" applyFill="1" applyBorder="1" applyAlignment="1" applyProtection="1">
      <alignment vertical="center"/>
    </xf>
    <xf numFmtId="41" fontId="15" fillId="38" borderId="0" xfId="84" applyFont="1" applyFill="1" applyBorder="1" applyAlignment="1" applyProtection="1">
      <alignment vertical="center"/>
      <protection locked="0"/>
    </xf>
    <xf numFmtId="41" fontId="15" fillId="38" borderId="5" xfId="84" applyFont="1" applyFill="1" applyBorder="1" applyAlignment="1" applyProtection="1">
      <alignment vertical="center"/>
      <protection locked="0"/>
    </xf>
    <xf numFmtId="41" fontId="15" fillId="38" borderId="5" xfId="84" applyFont="1" applyFill="1" applyBorder="1" applyAlignment="1" applyProtection="1">
      <alignment horizontal="right" vertical="center"/>
      <protection locked="0"/>
    </xf>
    <xf numFmtId="41" fontId="22" fillId="3" borderId="1" xfId="84" applyFont="1" applyFill="1" applyBorder="1" applyAlignment="1">
      <alignment vertical="center"/>
    </xf>
    <xf numFmtId="41" fontId="15" fillId="33" borderId="7" xfId="84" applyFont="1" applyFill="1" applyBorder="1" applyAlignment="1">
      <alignment vertical="center"/>
    </xf>
    <xf numFmtId="41" fontId="15" fillId="38" borderId="0" xfId="84" applyFont="1" applyFill="1" applyBorder="1" applyAlignment="1" applyProtection="1">
      <alignment horizontal="right" vertical="center"/>
      <protection locked="0"/>
    </xf>
    <xf numFmtId="41" fontId="15" fillId="38" borderId="7" xfId="84" applyFont="1" applyFill="1" applyBorder="1" applyAlignment="1" applyProtection="1">
      <alignment horizontal="right" vertical="center"/>
      <protection locked="0"/>
    </xf>
    <xf numFmtId="41" fontId="15" fillId="33" borderId="0" xfId="124" applyFont="1" applyFill="1" applyBorder="1" applyAlignment="1" applyProtection="1">
      <alignment vertical="center"/>
      <protection locked="0"/>
    </xf>
    <xf numFmtId="41" fontId="15" fillId="33" borderId="0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2" borderId="0" xfId="124" applyFont="1" applyFill="1" applyBorder="1" applyAlignment="1" applyProtection="1">
      <alignment vertical="center"/>
    </xf>
    <xf numFmtId="41" fontId="15" fillId="32" borderId="5" xfId="124" applyFont="1" applyFill="1" applyBorder="1" applyAlignment="1" applyProtection="1">
      <alignment vertical="center"/>
    </xf>
    <xf numFmtId="41" fontId="15" fillId="33" borderId="0" xfId="124" applyFont="1" applyFill="1" applyBorder="1" applyAlignment="1" applyProtection="1">
      <alignment vertical="center"/>
      <protection locked="0"/>
    </xf>
    <xf numFmtId="41" fontId="15" fillId="33" borderId="5" xfId="124" applyFont="1" applyFill="1" applyBorder="1" applyAlignment="1" applyProtection="1">
      <alignment vertical="center"/>
      <protection locked="0"/>
    </xf>
    <xf numFmtId="41" fontId="15" fillId="33" borderId="0" xfId="124" applyFont="1" applyFill="1" applyBorder="1" applyAlignment="1" applyProtection="1">
      <alignment horizontal="right" vertical="center"/>
      <protection locked="0"/>
    </xf>
    <xf numFmtId="41" fontId="15" fillId="33" borderId="5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3" borderId="8" xfId="124" applyFont="1" applyFill="1" applyBorder="1" applyAlignment="1" applyProtection="1">
      <alignment horizontal="right" vertical="center"/>
      <protection locked="0"/>
    </xf>
    <xf numFmtId="41" fontId="15" fillId="32" borderId="0" xfId="124" applyFont="1" applyFill="1" applyBorder="1" applyAlignment="1" applyProtection="1">
      <alignment vertical="center"/>
    </xf>
    <xf numFmtId="41" fontId="15" fillId="32" borderId="5" xfId="124" applyFont="1" applyFill="1" applyBorder="1" applyAlignment="1" applyProtection="1">
      <alignment vertical="center"/>
    </xf>
    <xf numFmtId="41" fontId="15" fillId="32" borderId="0" xfId="124" applyFont="1" applyFill="1" applyBorder="1" applyAlignment="1" applyProtection="1">
      <alignment vertical="center"/>
    </xf>
    <xf numFmtId="41" fontId="15" fillId="32" borderId="5" xfId="124" applyFont="1" applyFill="1" applyBorder="1" applyAlignment="1" applyProtection="1">
      <alignment vertical="center"/>
    </xf>
    <xf numFmtId="41" fontId="15" fillId="32" borderId="7" xfId="124" applyFont="1" applyFill="1" applyBorder="1" applyAlignment="1" applyProtection="1">
      <alignment vertical="center"/>
    </xf>
    <xf numFmtId="41" fontId="15" fillId="32" borderId="8" xfId="124" applyFont="1" applyFill="1" applyBorder="1" applyAlignment="1" applyProtection="1">
      <alignment vertical="center"/>
    </xf>
    <xf numFmtId="41" fontId="15" fillId="33" borderId="0" xfId="124" applyFont="1" applyFill="1" applyBorder="1" applyAlignment="1" applyProtection="1">
      <alignment vertical="center"/>
      <protection locked="0"/>
    </xf>
    <xf numFmtId="41" fontId="15" fillId="33" borderId="5" xfId="124" applyFont="1" applyFill="1" applyBorder="1" applyAlignment="1" applyProtection="1">
      <alignment vertical="center"/>
      <protection locked="0"/>
    </xf>
    <xf numFmtId="41" fontId="15" fillId="33" borderId="0" xfId="124" applyFont="1" applyFill="1" applyBorder="1" applyAlignment="1" applyProtection="1">
      <alignment horizontal="right" vertical="center"/>
      <protection locked="0"/>
    </xf>
    <xf numFmtId="41" fontId="15" fillId="33" borderId="5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3" borderId="8" xfId="124" applyFont="1" applyFill="1" applyBorder="1" applyAlignment="1" applyProtection="1">
      <alignment horizontal="right" vertical="center"/>
      <protection locked="0"/>
    </xf>
    <xf numFmtId="41" fontId="15" fillId="32" borderId="0" xfId="124" applyFont="1" applyFill="1" applyBorder="1" applyAlignment="1" applyProtection="1">
      <alignment vertical="center"/>
    </xf>
    <xf numFmtId="41" fontId="15" fillId="32" borderId="5" xfId="124" applyFont="1" applyFill="1" applyBorder="1" applyAlignment="1" applyProtection="1">
      <alignment vertical="center"/>
    </xf>
    <xf numFmtId="41" fontId="15" fillId="32" borderId="0" xfId="124" applyFont="1" applyFill="1" applyBorder="1" applyAlignment="1" applyProtection="1">
      <alignment vertical="center"/>
    </xf>
    <xf numFmtId="41" fontId="15" fillId="32" borderId="5" xfId="124" applyFont="1" applyFill="1" applyBorder="1" applyAlignment="1" applyProtection="1">
      <alignment vertical="center"/>
    </xf>
    <xf numFmtId="41" fontId="15" fillId="32" borderId="0" xfId="124" applyFont="1" applyFill="1" applyBorder="1" applyAlignment="1" applyProtection="1">
      <alignment vertical="center"/>
    </xf>
    <xf numFmtId="41" fontId="15" fillId="32" borderId="5" xfId="124" applyFont="1" applyFill="1" applyBorder="1" applyAlignment="1" applyProtection="1">
      <alignment vertical="center"/>
    </xf>
    <xf numFmtId="41" fontId="15" fillId="33" borderId="0" xfId="124" applyFont="1" applyFill="1" applyBorder="1" applyAlignment="1" applyProtection="1">
      <alignment vertical="center"/>
      <protection locked="0"/>
    </xf>
    <xf numFmtId="41" fontId="15" fillId="33" borderId="5" xfId="124" applyFont="1" applyFill="1" applyBorder="1" applyAlignment="1" applyProtection="1">
      <alignment vertical="center"/>
      <protection locked="0"/>
    </xf>
    <xf numFmtId="41" fontId="15" fillId="33" borderId="0" xfId="124" applyFont="1" applyFill="1" applyBorder="1" applyAlignment="1" applyProtection="1">
      <alignment horizontal="right" vertical="center"/>
      <protection locked="0"/>
    </xf>
    <xf numFmtId="41" fontId="15" fillId="33" borderId="5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3" borderId="8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3" borderId="0" xfId="124" applyFont="1" applyFill="1" applyBorder="1" applyAlignment="1" applyProtection="1">
      <alignment vertical="center"/>
      <protection locked="0"/>
    </xf>
    <xf numFmtId="41" fontId="15" fillId="33" borderId="5" xfId="124" applyFont="1" applyFill="1" applyBorder="1" applyAlignment="1" applyProtection="1">
      <alignment vertical="center"/>
      <protection locked="0"/>
    </xf>
    <xf numFmtId="41" fontId="15" fillId="33" borderId="0" xfId="124" applyFont="1" applyFill="1" applyBorder="1" applyAlignment="1" applyProtection="1">
      <alignment horizontal="right" vertical="center"/>
      <protection locked="0"/>
    </xf>
    <xf numFmtId="41" fontId="15" fillId="33" borderId="5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3" borderId="8" xfId="124" applyFont="1" applyFill="1" applyBorder="1" applyAlignment="1" applyProtection="1">
      <alignment horizontal="right" vertical="center"/>
      <protection locked="0"/>
    </xf>
    <xf numFmtId="41" fontId="15" fillId="38" borderId="8" xfId="84" applyFont="1" applyFill="1" applyBorder="1" applyAlignment="1" applyProtection="1">
      <alignment horizontal="right" vertical="center"/>
      <protection locked="0"/>
    </xf>
    <xf numFmtId="41" fontId="15" fillId="33" borderId="0" xfId="124" applyFont="1" applyFill="1" applyBorder="1" applyAlignment="1" applyProtection="1">
      <alignment vertical="center"/>
      <protection locked="0"/>
    </xf>
    <xf numFmtId="41" fontId="15" fillId="33" borderId="5" xfId="124" applyFont="1" applyFill="1" applyBorder="1" applyAlignment="1" applyProtection="1">
      <alignment vertical="center"/>
      <protection locked="0"/>
    </xf>
    <xf numFmtId="41" fontId="15" fillId="33" borderId="0" xfId="124" applyFont="1" applyFill="1" applyBorder="1" applyAlignment="1" applyProtection="1">
      <alignment horizontal="right" vertical="center"/>
      <protection locked="0"/>
    </xf>
    <xf numFmtId="41" fontId="15" fillId="33" borderId="5" xfId="124" applyFont="1" applyFill="1" applyBorder="1" applyAlignment="1" applyProtection="1">
      <alignment horizontal="right" vertical="center"/>
      <protection locked="0"/>
    </xf>
    <xf numFmtId="41" fontId="15" fillId="33" borderId="7" xfId="124" applyFont="1" applyFill="1" applyBorder="1" applyAlignment="1" applyProtection="1">
      <alignment horizontal="right" vertical="center"/>
      <protection locked="0"/>
    </xf>
    <xf numFmtId="41" fontId="15" fillId="33" borderId="8" xfId="124" applyFont="1" applyFill="1" applyBorder="1" applyAlignment="1" applyProtection="1">
      <alignment horizontal="right" vertical="center"/>
      <protection locked="0"/>
    </xf>
    <xf numFmtId="0" fontId="21" fillId="7" borderId="11" xfId="1" applyFont="1" applyFill="1" applyBorder="1" applyAlignment="1">
      <alignment horizontal="center" vertical="center"/>
    </xf>
    <xf numFmtId="41" fontId="98" fillId="0" borderId="0" xfId="84" applyFont="1" applyFill="1" applyBorder="1" applyAlignment="1" applyProtection="1">
      <alignment horizontal="right" vertical="center"/>
    </xf>
    <xf numFmtId="41" fontId="98" fillId="0" borderId="69" xfId="84" applyFont="1" applyFill="1" applyBorder="1" applyAlignment="1" applyProtection="1">
      <alignment vertical="center"/>
    </xf>
    <xf numFmtId="41" fontId="98" fillId="0" borderId="66" xfId="84" applyFont="1" applyFill="1" applyBorder="1" applyAlignment="1" applyProtection="1">
      <alignment vertical="center"/>
    </xf>
    <xf numFmtId="41" fontId="4" fillId="0" borderId="0" xfId="1" applyNumberFormat="1" applyFont="1" applyAlignment="1">
      <alignment horizontal="center" vertical="center"/>
    </xf>
    <xf numFmtId="41" fontId="98" fillId="0" borderId="66" xfId="84" applyFont="1" applyFill="1" applyBorder="1" applyAlignment="1" applyProtection="1">
      <alignment horizontal="right" vertical="center"/>
    </xf>
    <xf numFmtId="41" fontId="98" fillId="7" borderId="71" xfId="84" applyFont="1" applyFill="1" applyBorder="1" applyAlignment="1" applyProtection="1">
      <alignment horizontal="center" vertical="center"/>
      <protection locked="0"/>
    </xf>
    <xf numFmtId="41" fontId="98" fillId="0" borderId="0" xfId="84" applyFont="1" applyFill="1" applyBorder="1" applyAlignment="1" applyProtection="1">
      <alignment vertical="center"/>
    </xf>
    <xf numFmtId="41" fontId="98" fillId="0" borderId="69" xfId="84" applyFont="1" applyFill="1" applyBorder="1" applyAlignment="1" applyProtection="1">
      <alignment horizontal="right" vertical="center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5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horizontal="right" vertical="center"/>
      <protection locked="0"/>
    </xf>
    <xf numFmtId="41" fontId="15" fillId="33" borderId="5" xfId="155" applyFont="1" applyFill="1" applyBorder="1" applyAlignment="1" applyProtection="1">
      <alignment horizontal="right" vertical="center"/>
      <protection locked="0"/>
    </xf>
    <xf numFmtId="41" fontId="15" fillId="33" borderId="7" xfId="155" applyFont="1" applyFill="1" applyBorder="1" applyAlignment="1" applyProtection="1">
      <alignment horizontal="right" vertical="center"/>
      <protection locked="0"/>
    </xf>
    <xf numFmtId="41" fontId="15" fillId="33" borderId="8" xfId="155" applyFont="1" applyFill="1" applyBorder="1" applyAlignment="1" applyProtection="1">
      <alignment horizontal="right" vertical="center"/>
      <protection locked="0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5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horizontal="right" vertical="center"/>
      <protection locked="0"/>
    </xf>
    <xf numFmtId="41" fontId="15" fillId="33" borderId="5" xfId="155" applyFont="1" applyFill="1" applyBorder="1" applyAlignment="1" applyProtection="1">
      <alignment horizontal="right" vertical="center"/>
      <protection locked="0"/>
    </xf>
    <xf numFmtId="41" fontId="15" fillId="33" borderId="7" xfId="155" applyFont="1" applyFill="1" applyBorder="1" applyAlignment="1" applyProtection="1">
      <alignment horizontal="right" vertical="center"/>
      <protection locked="0"/>
    </xf>
    <xf numFmtId="41" fontId="15" fillId="33" borderId="8" xfId="155" applyFont="1" applyFill="1" applyBorder="1" applyAlignment="1" applyProtection="1">
      <alignment horizontal="right" vertical="center"/>
      <protection locked="0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5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horizontal="right" vertical="center"/>
      <protection locked="0"/>
    </xf>
    <xf numFmtId="41" fontId="15" fillId="33" borderId="5" xfId="155" applyFont="1" applyFill="1" applyBorder="1" applyAlignment="1" applyProtection="1">
      <alignment horizontal="right" vertical="center"/>
      <protection locked="0"/>
    </xf>
    <xf numFmtId="41" fontId="15" fillId="33" borderId="7" xfId="155" applyFont="1" applyFill="1" applyBorder="1" applyAlignment="1" applyProtection="1">
      <alignment horizontal="right" vertical="center"/>
      <protection locked="0"/>
    </xf>
    <xf numFmtId="41" fontId="15" fillId="33" borderId="8" xfId="155" applyFont="1" applyFill="1" applyBorder="1" applyAlignment="1" applyProtection="1">
      <alignment horizontal="right" vertical="center"/>
      <protection locked="0"/>
    </xf>
    <xf numFmtId="0" fontId="15" fillId="0" borderId="13" xfId="1" applyFont="1" applyFill="1" applyBorder="1" applyAlignment="1" applyProtection="1">
      <alignment horizontal="distributed" vertical="center"/>
    </xf>
    <xf numFmtId="41" fontId="15" fillId="32" borderId="0" xfId="155" applyFont="1" applyFill="1" applyBorder="1" applyAlignment="1" applyProtection="1">
      <alignment vertical="center"/>
    </xf>
    <xf numFmtId="41" fontId="15" fillId="32" borderId="5" xfId="155" applyFont="1" applyFill="1" applyBorder="1" applyAlignment="1" applyProtection="1">
      <alignment vertical="center"/>
    </xf>
    <xf numFmtId="41" fontId="15" fillId="32" borderId="0" xfId="155" applyFont="1" applyFill="1" applyBorder="1" applyAlignment="1" applyProtection="1">
      <alignment vertical="center"/>
    </xf>
    <xf numFmtId="41" fontId="15" fillId="32" borderId="5" xfId="155" applyFont="1" applyFill="1" applyBorder="1" applyAlignment="1" applyProtection="1">
      <alignment vertical="center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5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horizontal="right" vertical="center"/>
      <protection locked="0"/>
    </xf>
    <xf numFmtId="41" fontId="15" fillId="33" borderId="5" xfId="155" applyFont="1" applyFill="1" applyBorder="1" applyAlignment="1" applyProtection="1">
      <alignment horizontal="right" vertical="center"/>
      <protection locked="0"/>
    </xf>
    <xf numFmtId="41" fontId="15" fillId="33" borderId="7" xfId="155" applyFont="1" applyFill="1" applyBorder="1" applyAlignment="1" applyProtection="1">
      <alignment horizontal="right" vertical="center"/>
      <protection locked="0"/>
    </xf>
    <xf numFmtId="41" fontId="15" fillId="32" borderId="0" xfId="155" applyFont="1" applyFill="1" applyBorder="1" applyAlignment="1" applyProtection="1">
      <alignment vertical="center"/>
    </xf>
    <xf numFmtId="41" fontId="15" fillId="32" borderId="5" xfId="155" applyFont="1" applyFill="1" applyBorder="1" applyAlignment="1" applyProtection="1">
      <alignment vertical="center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horizontal="right" vertical="center"/>
      <protection locked="0"/>
    </xf>
    <xf numFmtId="41" fontId="15" fillId="33" borderId="7" xfId="155" applyFont="1" applyFill="1" applyBorder="1" applyAlignment="1" applyProtection="1">
      <alignment horizontal="right" vertical="center"/>
      <protection locked="0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5" xfId="155" applyFont="1" applyFill="1" applyBorder="1" applyAlignment="1" applyProtection="1">
      <alignment vertical="center"/>
      <protection locked="0"/>
    </xf>
    <xf numFmtId="41" fontId="15" fillId="33" borderId="7" xfId="155" applyFont="1" applyFill="1" applyBorder="1" applyAlignment="1" applyProtection="1">
      <alignment vertical="center"/>
      <protection locked="0"/>
    </xf>
    <xf numFmtId="41" fontId="15" fillId="33" borderId="8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vertical="center"/>
      <protection locked="0"/>
    </xf>
    <xf numFmtId="41" fontId="15" fillId="33" borderId="5" xfId="155" applyFont="1" applyFill="1" applyBorder="1" applyAlignment="1" applyProtection="1">
      <alignment vertical="center"/>
      <protection locked="0"/>
    </xf>
    <xf numFmtId="41" fontId="15" fillId="33" borderId="0" xfId="155" applyFont="1" applyFill="1" applyBorder="1" applyAlignment="1" applyProtection="1">
      <alignment horizontal="right" vertical="center"/>
      <protection locked="0"/>
    </xf>
    <xf numFmtId="41" fontId="15" fillId="33" borderId="5" xfId="155" applyFont="1" applyFill="1" applyBorder="1" applyAlignment="1" applyProtection="1">
      <alignment horizontal="right" vertical="center"/>
      <protection locked="0"/>
    </xf>
    <xf numFmtId="41" fontId="15" fillId="33" borderId="7" xfId="155" applyFont="1" applyFill="1" applyBorder="1" applyAlignment="1" applyProtection="1">
      <alignment horizontal="right" vertical="center"/>
      <protection locked="0"/>
    </xf>
    <xf numFmtId="41" fontId="15" fillId="33" borderId="8" xfId="155" applyFont="1" applyFill="1" applyBorder="1" applyAlignment="1" applyProtection="1">
      <alignment horizontal="right" vertical="center"/>
      <protection locked="0"/>
    </xf>
    <xf numFmtId="41" fontId="15" fillId="32" borderId="0" xfId="155" applyFont="1" applyFill="1" applyBorder="1" applyAlignment="1" applyProtection="1">
      <alignment vertical="center"/>
    </xf>
    <xf numFmtId="41" fontId="15" fillId="32" borderId="5" xfId="155" applyFont="1" applyFill="1" applyBorder="1" applyAlignment="1" applyProtection="1">
      <alignment vertical="center"/>
    </xf>
    <xf numFmtId="41" fontId="15" fillId="32" borderId="0" xfId="155" applyFont="1" applyFill="1" applyBorder="1" applyAlignment="1" applyProtection="1">
      <alignment vertical="center"/>
    </xf>
    <xf numFmtId="41" fontId="15" fillId="32" borderId="5" xfId="155" applyFont="1" applyFill="1" applyBorder="1" applyAlignment="1" applyProtection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41" fontId="63" fillId="7" borderId="39" xfId="18" applyFont="1" applyFill="1" applyBorder="1" applyAlignment="1" applyProtection="1">
      <alignment horizontal="center" vertical="center"/>
    </xf>
    <xf numFmtId="41" fontId="63" fillId="7" borderId="40" xfId="18" applyFont="1" applyFill="1" applyBorder="1" applyAlignment="1" applyProtection="1">
      <alignment horizontal="center" vertical="center"/>
    </xf>
    <xf numFmtId="41" fontId="63" fillId="7" borderId="41" xfId="18" applyFont="1" applyFill="1" applyBorder="1" applyAlignment="1" applyProtection="1">
      <alignment horizontal="center" vertical="center"/>
    </xf>
    <xf numFmtId="41" fontId="65" fillId="0" borderId="19" xfId="18" applyFont="1" applyFill="1" applyBorder="1" applyAlignment="1" applyProtection="1">
      <alignment horizontal="center" vertical="center"/>
    </xf>
    <xf numFmtId="41" fontId="63" fillId="7" borderId="33" xfId="18" applyFont="1" applyFill="1" applyBorder="1" applyAlignment="1" applyProtection="1">
      <alignment horizontal="center" vertical="center"/>
    </xf>
    <xf numFmtId="41" fontId="63" fillId="7" borderId="34" xfId="18" applyFont="1" applyFill="1" applyBorder="1" applyAlignment="1" applyProtection="1">
      <alignment horizontal="center" vertical="center"/>
    </xf>
    <xf numFmtId="41" fontId="63" fillId="7" borderId="35" xfId="18" applyFont="1" applyFill="1" applyBorder="1" applyAlignment="1" applyProtection="1">
      <alignment horizontal="center" vertical="center"/>
    </xf>
    <xf numFmtId="41" fontId="63" fillId="7" borderId="36" xfId="18" applyFont="1" applyFill="1" applyBorder="1" applyAlignment="1" applyProtection="1">
      <alignment horizontal="center" vertical="center"/>
    </xf>
    <xf numFmtId="41" fontId="63" fillId="7" borderId="37" xfId="18" applyFont="1" applyFill="1" applyBorder="1" applyAlignment="1" applyProtection="1">
      <alignment horizontal="center" vertical="center"/>
    </xf>
    <xf numFmtId="41" fontId="63" fillId="7" borderId="38" xfId="18" applyFont="1" applyFill="1" applyBorder="1" applyAlignment="1" applyProtection="1">
      <alignment horizontal="center" vertical="center"/>
    </xf>
    <xf numFmtId="41" fontId="96" fillId="7" borderId="33" xfId="18" applyFont="1" applyFill="1" applyBorder="1" applyAlignment="1" applyProtection="1">
      <alignment horizontal="center" vertical="center"/>
    </xf>
    <xf numFmtId="41" fontId="96" fillId="7" borderId="34" xfId="18" applyFont="1" applyFill="1" applyBorder="1" applyAlignment="1" applyProtection="1">
      <alignment horizontal="center" vertical="center"/>
    </xf>
    <xf numFmtId="41" fontId="96" fillId="7" borderId="35" xfId="18" applyFont="1" applyFill="1" applyBorder="1" applyAlignment="1" applyProtection="1">
      <alignment horizontal="center" vertical="center"/>
    </xf>
    <xf numFmtId="0" fontId="21" fillId="0" borderId="19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</cellXfs>
  <cellStyles count="16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2 4" xfId="116"/>
    <cellStyle name="쉼표 [0] 2 2 2 5" xfId="147"/>
    <cellStyle name="쉼표 [0] 2 2 3" xfId="92"/>
    <cellStyle name="쉼표 [0] 2 2 4" xfId="103"/>
    <cellStyle name="쉼표 [0] 2 2 5" xfId="121"/>
    <cellStyle name="쉼표 [0] 2 2 6" xfId="152"/>
    <cellStyle name="쉼표 [0] 2 3" xfId="85"/>
    <cellStyle name="쉼표 [0] 2 3 2" xfId="22"/>
    <cellStyle name="쉼표 [0] 2 3 2 2" xfId="88"/>
    <cellStyle name="쉼표 [0] 2 3 2 3" xfId="99"/>
    <cellStyle name="쉼표 [0] 2 3 2 4" xfId="117"/>
    <cellStyle name="쉼표 [0] 2 3 2 5" xfId="148"/>
    <cellStyle name="쉼표 [0] 2 4" xfId="96"/>
    <cellStyle name="쉼표 [0] 2 5" xfId="114"/>
    <cellStyle name="쉼표 [0] 2 6" xfId="145"/>
    <cellStyle name="쉼표 [0] 3" xfId="23"/>
    <cellStyle name="쉼표 [0] 3 2" xfId="89"/>
    <cellStyle name="쉼표 [0] 3 3" xfId="100"/>
    <cellStyle name="쉼표 [0] 3 4" xfId="118"/>
    <cellStyle name="쉼표 [0] 3 5" xfId="149"/>
    <cellStyle name="쉼표 [0] 4" xfId="82"/>
    <cellStyle name="쉼표 [0] 4 2" xfId="93"/>
    <cellStyle name="쉼표 [0] 4 3" xfId="104"/>
    <cellStyle name="쉼표 [0] 4 4" xfId="122"/>
    <cellStyle name="쉼표 [0] 4 5" xfId="153"/>
    <cellStyle name="쉼표 [0] 5" xfId="83"/>
    <cellStyle name="쉼표 [0] 5 2" xfId="94"/>
    <cellStyle name="쉼표 [0] 5 3" xfId="105"/>
    <cellStyle name="쉼표 [0] 5 4" xfId="123"/>
    <cellStyle name="쉼표 [0] 5 5" xfId="154"/>
    <cellStyle name="쉼표 [0] 6" xfId="95"/>
    <cellStyle name="쉼표 [0] 7" xfId="106"/>
    <cellStyle name="쉼표 [0] 8" xfId="124"/>
    <cellStyle name="쉼표 [0] 9" xfId="155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2 2 4 2" xfId="125"/>
    <cellStyle name="콤마 [0] 2 2 4 3" xfId="156"/>
    <cellStyle name="콤마 [0] 2 2 5" xfId="119"/>
    <cellStyle name="콤마 [0] 2 2 6" xfId="150"/>
    <cellStyle name="콤마 [0] 3" xfId="97"/>
    <cellStyle name="콤마 [0] 3 2" xfId="25"/>
    <cellStyle name="콤마 [0] 3 2 2" xfId="91"/>
    <cellStyle name="콤마 [0] 3 2 3" xfId="102"/>
    <cellStyle name="콤마 [0] 3 2 4" xfId="120"/>
    <cellStyle name="콤마 [0] 3 2 5" xfId="151"/>
    <cellStyle name="콤마 [0] 4" xfId="109"/>
    <cellStyle name="콤마 [0] 4 2" xfId="126"/>
    <cellStyle name="콤마 [0] 4 3" xfId="157"/>
    <cellStyle name="콤마 [0] 5" xfId="113"/>
    <cellStyle name="콤마 [0] 5 2" xfId="129"/>
    <cellStyle name="콤마 [0] 5 3" xfId="160"/>
    <cellStyle name="콤마 [0] 6" xfId="115"/>
    <cellStyle name="콤마 [0] 7" xfId="146"/>
    <cellStyle name="콤마_-02.토지기후" xfId="19"/>
    <cellStyle name="통화 [0] 2" xfId="112"/>
    <cellStyle name="통화 [0] 2 2" xfId="128"/>
    <cellStyle name="통화 [0] 2 3" xfId="159"/>
    <cellStyle name="통화 [0] 5" xfId="111"/>
    <cellStyle name="통화 [0] 5 2" xfId="127"/>
    <cellStyle name="통화 [0] 5 3" xfId="158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4" xfId="5"/>
    <cellStyle name="표준 4 2" xfId="77"/>
    <cellStyle name="표준 4 3" xfId="133"/>
    <cellStyle name="표준 5" xfId="6"/>
    <cellStyle name="표준 5 2" xfId="20"/>
    <cellStyle name="표준 5 3" xfId="134"/>
    <cellStyle name="표준 6" xfId="7"/>
    <cellStyle name="표준 6 2" xfId="13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1"/>
  <sheetViews>
    <sheetView showGridLines="0" tabSelected="1" zoomScaleNormal="100" workbookViewId="0">
      <pane ySplit="6" topLeftCell="A16" activePane="bottomLeft" state="frozen"/>
      <selection pane="bottomLeft" activeCell="H31" sqref="H31"/>
    </sheetView>
  </sheetViews>
  <sheetFormatPr defaultColWidth="3.375" defaultRowHeight="12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0.875" style="10" customWidth="1"/>
    <col min="16" max="16" width="10.5" style="10" customWidth="1"/>
    <col min="17" max="255" width="9.125" style="10" customWidth="1"/>
    <col min="256" max="16384" width="3.375" style="10"/>
  </cols>
  <sheetData>
    <row r="1" spans="2:19" ht="4.5" customHeight="1"/>
    <row r="2" spans="2:19" ht="19.5" customHeight="1">
      <c r="B2" s="66" t="s">
        <v>586</v>
      </c>
      <c r="D2" s="66"/>
      <c r="E2" s="66"/>
      <c r="I2" s="30"/>
      <c r="K2" s="212" t="s">
        <v>298</v>
      </c>
      <c r="L2" s="12"/>
    </row>
    <row r="3" spans="2:19" ht="9.6" customHeight="1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9" ht="15" customHeight="1">
      <c r="C4" s="31"/>
      <c r="D4" s="31"/>
      <c r="E4" s="32"/>
      <c r="F4" s="21"/>
      <c r="G4" s="33"/>
      <c r="H4" s="34"/>
      <c r="I4" s="35"/>
      <c r="J4" s="32"/>
      <c r="K4" s="32"/>
      <c r="L4" s="902" t="s">
        <v>190</v>
      </c>
      <c r="M4" s="902"/>
      <c r="N4" s="902"/>
    </row>
    <row r="5" spans="2:19" s="26" customFormat="1" ht="19.5" customHeight="1">
      <c r="B5" s="903"/>
      <c r="C5" s="905" t="s">
        <v>189</v>
      </c>
      <c r="D5" s="907"/>
      <c r="E5" s="909" t="s">
        <v>188</v>
      </c>
      <c r="F5" s="92" t="s">
        <v>187</v>
      </c>
      <c r="G5" s="92"/>
      <c r="H5" s="92"/>
      <c r="I5" s="92" t="s">
        <v>186</v>
      </c>
      <c r="J5" s="92"/>
      <c r="K5" s="92"/>
      <c r="L5" s="93" t="s">
        <v>185</v>
      </c>
      <c r="M5" s="92"/>
      <c r="N5" s="92"/>
    </row>
    <row r="6" spans="2:19" s="26" customFormat="1" ht="19.5" customHeight="1">
      <c r="B6" s="904"/>
      <c r="C6" s="906"/>
      <c r="D6" s="908"/>
      <c r="E6" s="909"/>
      <c r="F6" s="90" t="s">
        <v>184</v>
      </c>
      <c r="G6" s="90" t="s">
        <v>182</v>
      </c>
      <c r="H6" s="90" t="s">
        <v>181</v>
      </c>
      <c r="I6" s="90" t="s">
        <v>183</v>
      </c>
      <c r="J6" s="90" t="s">
        <v>182</v>
      </c>
      <c r="K6" s="90" t="s">
        <v>181</v>
      </c>
      <c r="L6" s="91" t="s">
        <v>183</v>
      </c>
      <c r="M6" s="90" t="s">
        <v>182</v>
      </c>
      <c r="N6" s="90" t="s">
        <v>181</v>
      </c>
    </row>
    <row r="7" spans="2:19" s="26" customFormat="1" ht="15" customHeight="1">
      <c r="B7" s="36"/>
      <c r="C7" s="37">
        <v>2006</v>
      </c>
      <c r="D7" s="38"/>
      <c r="E7" s="154">
        <v>1030265</v>
      </c>
      <c r="F7" s="155">
        <v>2718298</v>
      </c>
      <c r="G7" s="154">
        <v>1368074</v>
      </c>
      <c r="H7" s="156">
        <v>1350224</v>
      </c>
      <c r="I7" s="155">
        <v>2688577</v>
      </c>
      <c r="J7" s="154">
        <v>1349830</v>
      </c>
      <c r="K7" s="156">
        <v>1338747</v>
      </c>
      <c r="L7" s="154">
        <v>29721</v>
      </c>
      <c r="M7" s="157">
        <v>18244</v>
      </c>
      <c r="N7" s="156">
        <v>11477</v>
      </c>
      <c r="O7" s="41"/>
    </row>
    <row r="8" spans="2:19" s="26" customFormat="1" ht="15" customHeight="1">
      <c r="B8" s="36"/>
      <c r="C8" s="37">
        <v>2007</v>
      </c>
      <c r="D8" s="38"/>
      <c r="E8" s="154">
        <v>1045213</v>
      </c>
      <c r="F8" s="155">
        <v>2715085</v>
      </c>
      <c r="G8" s="154">
        <v>1366900</v>
      </c>
      <c r="H8" s="156">
        <v>1348185</v>
      </c>
      <c r="I8" s="155">
        <v>2681364</v>
      </c>
      <c r="J8" s="154">
        <v>1346756</v>
      </c>
      <c r="K8" s="156">
        <v>1334608</v>
      </c>
      <c r="L8" s="154">
        <v>33721</v>
      </c>
      <c r="M8" s="157">
        <v>20144</v>
      </c>
      <c r="N8" s="156">
        <v>13577</v>
      </c>
      <c r="O8" s="41"/>
      <c r="P8" s="26" t="s">
        <v>299</v>
      </c>
    </row>
    <row r="9" spans="2:19" s="26" customFormat="1" ht="15" customHeight="1">
      <c r="B9" s="36"/>
      <c r="C9" s="37">
        <v>2008</v>
      </c>
      <c r="D9" s="38"/>
      <c r="E9" s="154">
        <v>1058099</v>
      </c>
      <c r="F9" s="155">
        <v>2709662</v>
      </c>
      <c r="G9" s="154">
        <v>1364216</v>
      </c>
      <c r="H9" s="156">
        <v>1345446</v>
      </c>
      <c r="I9" s="155">
        <v>2673931</v>
      </c>
      <c r="J9" s="154">
        <v>1343199</v>
      </c>
      <c r="K9" s="156">
        <v>1330732</v>
      </c>
      <c r="L9" s="154">
        <v>35731</v>
      </c>
      <c r="M9" s="158">
        <v>21017</v>
      </c>
      <c r="N9" s="156">
        <v>14714</v>
      </c>
      <c r="O9" s="41"/>
    </row>
    <row r="10" spans="2:19" s="26" customFormat="1" ht="15" customHeight="1">
      <c r="B10" s="36"/>
      <c r="C10" s="37">
        <v>2009</v>
      </c>
      <c r="D10" s="38"/>
      <c r="E10" s="154">
        <v>1073367</v>
      </c>
      <c r="F10" s="155">
        <v>2705226</v>
      </c>
      <c r="G10" s="154">
        <v>1361969</v>
      </c>
      <c r="H10" s="156">
        <v>1343257</v>
      </c>
      <c r="I10" s="155">
        <v>2669876</v>
      </c>
      <c r="J10" s="154">
        <v>1340977</v>
      </c>
      <c r="K10" s="156">
        <v>1328899</v>
      </c>
      <c r="L10" s="154">
        <v>35350</v>
      </c>
      <c r="M10" s="158">
        <v>20992</v>
      </c>
      <c r="N10" s="156">
        <v>14358</v>
      </c>
      <c r="O10" s="41"/>
    </row>
    <row r="11" spans="2:19" s="26" customFormat="1" ht="15" customHeight="1">
      <c r="B11" s="36"/>
      <c r="C11" s="37">
        <v>2010</v>
      </c>
      <c r="D11" s="40"/>
      <c r="E11" s="154">
        <v>1101486</v>
      </c>
      <c r="F11" s="155">
        <v>2726815</v>
      </c>
      <c r="G11" s="154">
        <v>1373272</v>
      </c>
      <c r="H11" s="156">
        <v>1353543</v>
      </c>
      <c r="I11" s="155">
        <v>2689920</v>
      </c>
      <c r="J11" s="154">
        <v>1351202</v>
      </c>
      <c r="K11" s="156">
        <v>1338718</v>
      </c>
      <c r="L11" s="154">
        <v>36895</v>
      </c>
      <c r="M11" s="158">
        <v>22070</v>
      </c>
      <c r="N11" s="156">
        <v>14825</v>
      </c>
      <c r="O11" s="41"/>
    </row>
    <row r="12" spans="2:19" s="26" customFormat="1" ht="15" customHeight="1">
      <c r="B12" s="36"/>
      <c r="C12" s="37">
        <v>2011</v>
      </c>
      <c r="D12" s="40"/>
      <c r="E12" s="154">
        <v>1114901</v>
      </c>
      <c r="F12" s="155">
        <v>2739179</v>
      </c>
      <c r="G12" s="154">
        <v>1380367</v>
      </c>
      <c r="H12" s="156">
        <v>1358812</v>
      </c>
      <c r="I12" s="155">
        <v>2699195</v>
      </c>
      <c r="J12" s="154">
        <v>1355727</v>
      </c>
      <c r="K12" s="156">
        <v>1343468</v>
      </c>
      <c r="L12" s="154">
        <v>39984</v>
      </c>
      <c r="M12" s="154">
        <v>24640</v>
      </c>
      <c r="N12" s="156">
        <v>15344</v>
      </c>
      <c r="O12" s="41"/>
    </row>
    <row r="13" spans="2:19" s="26" customFormat="1" ht="15" customHeight="1">
      <c r="B13" s="36"/>
      <c r="C13" s="37">
        <v>2012</v>
      </c>
      <c r="D13" s="40"/>
      <c r="E13" s="154">
        <v>1125195</v>
      </c>
      <c r="F13" s="155">
        <v>2738420</v>
      </c>
      <c r="G13" s="154">
        <v>1379825</v>
      </c>
      <c r="H13" s="156">
        <v>1358595</v>
      </c>
      <c r="I13" s="155">
        <v>2698353</v>
      </c>
      <c r="J13" s="154">
        <v>1355294</v>
      </c>
      <c r="K13" s="156">
        <v>1343059</v>
      </c>
      <c r="L13" s="154">
        <v>40067</v>
      </c>
      <c r="M13" s="154">
        <v>24531</v>
      </c>
      <c r="N13" s="156">
        <v>15536</v>
      </c>
      <c r="O13" s="41"/>
    </row>
    <row r="14" spans="2:19" s="26" customFormat="1" ht="15" customHeight="1">
      <c r="B14" s="36"/>
      <c r="C14" s="37">
        <v>2013</v>
      </c>
      <c r="D14" s="40"/>
      <c r="E14" s="154">
        <v>1139387</v>
      </c>
      <c r="F14" s="155">
        <v>2742939</v>
      </c>
      <c r="G14" s="154">
        <v>1382922</v>
      </c>
      <c r="H14" s="156">
        <v>1360017</v>
      </c>
      <c r="I14" s="155">
        <v>2699440</v>
      </c>
      <c r="J14" s="154">
        <v>1355951</v>
      </c>
      <c r="K14" s="156">
        <v>1343489</v>
      </c>
      <c r="L14" s="154">
        <v>43499</v>
      </c>
      <c r="M14" s="154">
        <v>26971</v>
      </c>
      <c r="N14" s="156">
        <v>16528</v>
      </c>
      <c r="O14" s="41"/>
    </row>
    <row r="15" spans="2:19" s="26" customFormat="1" ht="15" customHeight="1">
      <c r="B15" s="36"/>
      <c r="C15" s="222">
        <v>2014</v>
      </c>
      <c r="D15" s="223"/>
      <c r="E15" s="224">
        <v>1153559</v>
      </c>
      <c r="F15" s="225">
        <v>2748599</v>
      </c>
      <c r="G15" s="224">
        <v>1386564</v>
      </c>
      <c r="H15" s="226">
        <v>1362035</v>
      </c>
      <c r="I15" s="225">
        <v>2700794</v>
      </c>
      <c r="J15" s="224">
        <v>1356182</v>
      </c>
      <c r="K15" s="226">
        <v>1344612</v>
      </c>
      <c r="L15" s="224">
        <v>47805</v>
      </c>
      <c r="M15" s="224">
        <v>30382</v>
      </c>
      <c r="N15" s="226">
        <v>17423</v>
      </c>
      <c r="O15" s="41"/>
    </row>
    <row r="16" spans="2:19" s="26" customFormat="1" ht="15" customHeight="1">
      <c r="B16" s="36"/>
      <c r="C16" s="222">
        <v>2015</v>
      </c>
      <c r="D16" s="223"/>
      <c r="E16" s="224">
        <v>1169648</v>
      </c>
      <c r="F16" s="225">
        <v>2752591</v>
      </c>
      <c r="G16" s="224">
        <v>1388885</v>
      </c>
      <c r="H16" s="226">
        <v>1363706</v>
      </c>
      <c r="I16" s="225">
        <v>2702826</v>
      </c>
      <c r="J16" s="224">
        <v>1357306</v>
      </c>
      <c r="K16" s="226">
        <v>1345520</v>
      </c>
      <c r="L16" s="224">
        <v>49765</v>
      </c>
      <c r="M16" s="224">
        <v>31579</v>
      </c>
      <c r="N16" s="226">
        <v>18186</v>
      </c>
      <c r="O16" s="41"/>
      <c r="P16" s="11" t="s">
        <v>299</v>
      </c>
      <c r="Q16" s="11"/>
      <c r="R16" s="11"/>
      <c r="S16" s="11"/>
    </row>
    <row r="17" spans="1:17" s="220" customFormat="1" ht="15" customHeight="1">
      <c r="B17" s="221"/>
      <c r="C17" s="222">
        <v>2016</v>
      </c>
      <c r="D17" s="223"/>
      <c r="E17" s="224">
        <v>1180643</v>
      </c>
      <c r="F17" s="225">
        <v>2751749</v>
      </c>
      <c r="G17" s="224">
        <v>1389260</v>
      </c>
      <c r="H17" s="226">
        <v>1362489</v>
      </c>
      <c r="I17" s="225">
        <v>2700398</v>
      </c>
      <c r="J17" s="224">
        <v>1356868</v>
      </c>
      <c r="K17" s="226">
        <v>1343530</v>
      </c>
      <c r="L17" s="224">
        <v>51351</v>
      </c>
      <c r="M17" s="224">
        <v>32392</v>
      </c>
      <c r="N17" s="226">
        <v>18959</v>
      </c>
      <c r="O17" s="227"/>
    </row>
    <row r="18" spans="1:17" s="26" customFormat="1" ht="15" customHeight="1">
      <c r="B18" s="36"/>
      <c r="C18" s="222">
        <v>2017</v>
      </c>
      <c r="D18" s="233"/>
      <c r="E18" s="224">
        <v>1193261</v>
      </c>
      <c r="F18" s="225">
        <v>2745070</v>
      </c>
      <c r="G18" s="224">
        <v>1386747</v>
      </c>
      <c r="H18" s="226">
        <v>1358323</v>
      </c>
      <c r="I18" s="225">
        <v>2691706</v>
      </c>
      <c r="J18" s="224">
        <v>1353164</v>
      </c>
      <c r="K18" s="226">
        <v>1338542</v>
      </c>
      <c r="L18" s="224">
        <v>53364</v>
      </c>
      <c r="M18" s="224">
        <v>33583</v>
      </c>
      <c r="N18" s="226">
        <v>19781</v>
      </c>
      <c r="O18" s="41"/>
    </row>
    <row r="19" spans="1:17" s="26" customFormat="1" ht="15" customHeight="1">
      <c r="B19" s="36"/>
      <c r="C19" s="222" t="s">
        <v>585</v>
      </c>
      <c r="D19" s="223"/>
      <c r="E19" s="224">
        <v>1195846</v>
      </c>
      <c r="F19" s="225">
        <v>2737605</v>
      </c>
      <c r="G19" s="224">
        <v>1383487</v>
      </c>
      <c r="H19" s="226">
        <v>1354118</v>
      </c>
      <c r="I19" s="225">
        <v>2683661</v>
      </c>
      <c r="J19" s="224">
        <v>1349665</v>
      </c>
      <c r="K19" s="226">
        <v>1333996</v>
      </c>
      <c r="L19" s="224">
        <v>53944</v>
      </c>
      <c r="M19" s="224">
        <v>33822</v>
      </c>
      <c r="N19" s="226">
        <v>20122</v>
      </c>
      <c r="O19" s="41"/>
      <c r="P19" s="41"/>
      <c r="Q19" s="41"/>
    </row>
    <row r="20" spans="1:17" s="26" customFormat="1" ht="15" customHeight="1">
      <c r="B20" s="36"/>
      <c r="C20" s="222" t="s">
        <v>592</v>
      </c>
      <c r="D20" s="40"/>
      <c r="E20" s="154">
        <v>1198759</v>
      </c>
      <c r="F20" s="155">
        <v>2735180</v>
      </c>
      <c r="G20" s="154">
        <v>1382436</v>
      </c>
      <c r="H20" s="156">
        <v>1352744</v>
      </c>
      <c r="I20" s="155">
        <v>2681090</v>
      </c>
      <c r="J20" s="154">
        <v>1348480</v>
      </c>
      <c r="K20" s="156">
        <v>1332610</v>
      </c>
      <c r="L20" s="154">
        <v>54090</v>
      </c>
      <c r="M20" s="154">
        <v>33956</v>
      </c>
      <c r="N20" s="156">
        <v>20134</v>
      </c>
      <c r="O20" s="42"/>
    </row>
    <row r="21" spans="1:17" s="26" customFormat="1" ht="14.25" customHeight="1">
      <c r="B21" s="175"/>
      <c r="C21" s="234" t="s">
        <v>587</v>
      </c>
      <c r="D21" s="223"/>
      <c r="E21" s="224">
        <v>1202250</v>
      </c>
      <c r="F21" s="225">
        <v>2733769</v>
      </c>
      <c r="G21" s="224">
        <v>1381887</v>
      </c>
      <c r="H21" s="226">
        <v>1351882</v>
      </c>
      <c r="I21" s="225">
        <v>2677762</v>
      </c>
      <c r="J21" s="224">
        <v>1346701</v>
      </c>
      <c r="K21" s="226">
        <v>1331061</v>
      </c>
      <c r="L21" s="224">
        <v>56007</v>
      </c>
      <c r="M21" s="224">
        <v>35186</v>
      </c>
      <c r="N21" s="226">
        <v>20821</v>
      </c>
      <c r="O21" s="41"/>
      <c r="P21" s="41"/>
      <c r="Q21" s="41"/>
    </row>
    <row r="22" spans="1:17" s="26" customFormat="1" ht="15" customHeight="1">
      <c r="B22" s="36"/>
      <c r="C22" s="234" t="s">
        <v>588</v>
      </c>
      <c r="D22" s="223"/>
      <c r="E22" s="224">
        <v>1207351</v>
      </c>
      <c r="F22" s="225">
        <v>2733800</v>
      </c>
      <c r="G22" s="224">
        <v>1382582</v>
      </c>
      <c r="H22" s="226">
        <v>1351218</v>
      </c>
      <c r="I22" s="225">
        <v>2676831</v>
      </c>
      <c r="J22" s="224">
        <v>1346689</v>
      </c>
      <c r="K22" s="226">
        <v>1330142</v>
      </c>
      <c r="L22" s="224">
        <v>56969</v>
      </c>
      <c r="M22" s="224">
        <v>35893</v>
      </c>
      <c r="N22" s="226">
        <v>21076</v>
      </c>
      <c r="O22" s="42"/>
    </row>
    <row r="23" spans="1:17" s="26" customFormat="1" ht="15" customHeight="1">
      <c r="B23" s="36"/>
      <c r="C23" s="262" t="s">
        <v>593</v>
      </c>
      <c r="D23" s="263"/>
      <c r="E23" s="264">
        <v>1212567</v>
      </c>
      <c r="F23" s="265">
        <v>2728403</v>
      </c>
      <c r="G23" s="264">
        <v>1380119</v>
      </c>
      <c r="H23" s="266">
        <v>1348284</v>
      </c>
      <c r="I23" s="265">
        <v>2671036</v>
      </c>
      <c r="J23" s="264">
        <v>1344255</v>
      </c>
      <c r="K23" s="266">
        <v>1326781</v>
      </c>
      <c r="L23" s="264">
        <v>57367</v>
      </c>
      <c r="M23" s="264">
        <v>35864</v>
      </c>
      <c r="N23" s="266">
        <v>21503</v>
      </c>
      <c r="O23" s="89"/>
    </row>
    <row r="24" spans="1:17" s="26" customFormat="1" ht="15" customHeight="1">
      <c r="B24" s="36"/>
      <c r="C24" s="218" t="s">
        <v>604</v>
      </c>
      <c r="D24" s="40"/>
      <c r="E24" s="154">
        <v>1218084</v>
      </c>
      <c r="F24" s="155">
        <v>2727213</v>
      </c>
      <c r="G24" s="154">
        <v>1379744</v>
      </c>
      <c r="H24" s="156">
        <v>1347469</v>
      </c>
      <c r="I24" s="155">
        <v>2669850</v>
      </c>
      <c r="J24" s="154">
        <v>1343822</v>
      </c>
      <c r="K24" s="156">
        <v>1326028</v>
      </c>
      <c r="L24" s="154">
        <v>57363</v>
      </c>
      <c r="M24" s="154">
        <v>35922</v>
      </c>
      <c r="N24" s="156">
        <v>21441</v>
      </c>
      <c r="O24" s="89"/>
    </row>
    <row r="25" spans="1:17" s="26" customFormat="1" ht="15" customHeight="1">
      <c r="B25" s="43"/>
      <c r="C25" s="228" t="s">
        <v>605</v>
      </c>
      <c r="D25" s="229"/>
      <c r="E25" s="230">
        <v>1221511</v>
      </c>
      <c r="F25" s="231">
        <v>2725300</v>
      </c>
      <c r="G25" s="230">
        <v>1379127</v>
      </c>
      <c r="H25" s="232">
        <v>1346173</v>
      </c>
      <c r="I25" s="231">
        <v>2666795</v>
      </c>
      <c r="J25" s="230">
        <v>1342456</v>
      </c>
      <c r="K25" s="232">
        <v>1324339</v>
      </c>
      <c r="L25" s="230">
        <v>58505</v>
      </c>
      <c r="M25" s="230">
        <v>36671</v>
      </c>
      <c r="N25" s="232">
        <v>21834</v>
      </c>
      <c r="O25" s="89"/>
    </row>
    <row r="26" spans="1:17" ht="15" customHeight="1">
      <c r="C26" s="31"/>
      <c r="D26" s="31"/>
      <c r="E26" s="32"/>
      <c r="F26" s="21"/>
      <c r="G26" s="33"/>
      <c r="H26" s="34"/>
      <c r="I26" s="35"/>
      <c r="J26" s="32"/>
      <c r="K26" s="32"/>
      <c r="L26" s="21"/>
      <c r="M26" s="71"/>
      <c r="N26" s="71"/>
    </row>
    <row r="27" spans="1:17" s="26" customFormat="1" ht="29.25" customHeight="1">
      <c r="A27" s="1"/>
      <c r="B27" s="88"/>
      <c r="C27" s="139" t="s">
        <v>606</v>
      </c>
      <c r="D27" s="87"/>
      <c r="E27" s="142">
        <f>SUM(E28:E50)</f>
        <v>1227548</v>
      </c>
      <c r="F27" s="143">
        <f>SUM(F28:F50)</f>
        <v>2723955</v>
      </c>
      <c r="G27" s="142">
        <f>SUM(G28:G50)</f>
        <v>1378492</v>
      </c>
      <c r="H27" s="144">
        <f>SUM(H28:H50)</f>
        <v>1345463</v>
      </c>
      <c r="I27" s="143">
        <f t="shared" ref="I27:N27" si="0">SUM(I28:I50)</f>
        <v>2665836</v>
      </c>
      <c r="J27" s="142">
        <f t="shared" si="0"/>
        <v>1342037</v>
      </c>
      <c r="K27" s="144">
        <f t="shared" si="0"/>
        <v>1323799</v>
      </c>
      <c r="L27" s="143">
        <f>SUM(L28:L50)</f>
        <v>58119</v>
      </c>
      <c r="M27" s="142">
        <f t="shared" si="0"/>
        <v>36455</v>
      </c>
      <c r="N27" s="144">
        <f t="shared" si="0"/>
        <v>21664</v>
      </c>
      <c r="O27" s="261"/>
      <c r="P27" s="1"/>
      <c r="Q27" s="1"/>
    </row>
    <row r="28" spans="1:17" s="26" customFormat="1" ht="18.75" customHeight="1">
      <c r="A28" s="1"/>
      <c r="B28" s="86"/>
      <c r="C28" s="85" t="s">
        <v>180</v>
      </c>
      <c r="D28" s="84"/>
      <c r="E28" s="145">
        <v>220328</v>
      </c>
      <c r="F28" s="146">
        <f>G28+H28</f>
        <v>513104</v>
      </c>
      <c r="G28" s="145">
        <f>J28+M28</f>
        <v>259842</v>
      </c>
      <c r="H28" s="147">
        <f>K28+N28</f>
        <v>253262</v>
      </c>
      <c r="I28" s="146">
        <f>J28+K28</f>
        <v>507025</v>
      </c>
      <c r="J28" s="145">
        <v>256140</v>
      </c>
      <c r="K28" s="145">
        <v>250885</v>
      </c>
      <c r="L28" s="146">
        <f>M28+N28</f>
        <v>6079</v>
      </c>
      <c r="M28" s="145">
        <v>3702</v>
      </c>
      <c r="N28" s="147">
        <v>2377</v>
      </c>
      <c r="O28" s="39"/>
      <c r="P28" s="1"/>
      <c r="Q28" s="1"/>
    </row>
    <row r="29" spans="1:17" s="26" customFormat="1" ht="18.75" customHeight="1">
      <c r="A29" s="1"/>
      <c r="B29" s="73"/>
      <c r="C29" s="44" t="s">
        <v>179</v>
      </c>
      <c r="D29" s="45"/>
      <c r="E29" s="148">
        <v>118542</v>
      </c>
      <c r="F29" s="149">
        <f>G29+H29</f>
        <v>267196</v>
      </c>
      <c r="G29" s="148">
        <f>J29+M29</f>
        <v>135442</v>
      </c>
      <c r="H29" s="150">
        <f>K29+N29</f>
        <v>131754</v>
      </c>
      <c r="I29" s="149">
        <f>J29+K29</f>
        <v>255402</v>
      </c>
      <c r="J29" s="148">
        <v>127928</v>
      </c>
      <c r="K29" s="150">
        <v>127474</v>
      </c>
      <c r="L29" s="149">
        <f t="shared" ref="L29:L48" si="1">M29+N29</f>
        <v>11794</v>
      </c>
      <c r="M29" s="148">
        <v>7514</v>
      </c>
      <c r="N29" s="150">
        <v>4280</v>
      </c>
      <c r="O29" s="39"/>
      <c r="P29" s="1"/>
      <c r="Q29" s="1"/>
    </row>
    <row r="30" spans="1:17" s="26" customFormat="1" ht="18.75" customHeight="1">
      <c r="A30" s="1"/>
      <c r="B30" s="73"/>
      <c r="C30" s="44" t="s">
        <v>178</v>
      </c>
      <c r="D30" s="45"/>
      <c r="E30" s="148">
        <v>65273</v>
      </c>
      <c r="F30" s="149">
        <f t="shared" ref="F30:F31" si="2">G30+H30</f>
        <v>143620</v>
      </c>
      <c r="G30" s="148">
        <f t="shared" ref="G30:G42" si="3">J30+M30</f>
        <v>72123</v>
      </c>
      <c r="H30" s="150">
        <f t="shared" ref="H30:H42" si="4">K30+N30</f>
        <v>71497</v>
      </c>
      <c r="I30" s="149">
        <f t="shared" ref="I30:I49" si="5">J30+K30</f>
        <v>141229</v>
      </c>
      <c r="J30" s="148">
        <v>70743</v>
      </c>
      <c r="K30" s="150">
        <v>70486</v>
      </c>
      <c r="L30" s="149">
        <f t="shared" si="1"/>
        <v>2391</v>
      </c>
      <c r="M30" s="148">
        <v>1380</v>
      </c>
      <c r="N30" s="150">
        <v>1011</v>
      </c>
      <c r="O30" s="39"/>
      <c r="P30" s="1"/>
      <c r="Q30" s="1"/>
    </row>
    <row r="31" spans="1:17" ht="18.75" customHeight="1">
      <c r="A31" s="1"/>
      <c r="B31" s="73"/>
      <c r="C31" s="44" t="s">
        <v>177</v>
      </c>
      <c r="D31" s="45"/>
      <c r="E31" s="148">
        <v>74827</v>
      </c>
      <c r="F31" s="149">
        <f t="shared" si="2"/>
        <v>161533</v>
      </c>
      <c r="G31" s="148">
        <f t="shared" si="3"/>
        <v>79946</v>
      </c>
      <c r="H31" s="150">
        <f t="shared" si="4"/>
        <v>81587</v>
      </c>
      <c r="I31" s="149">
        <f t="shared" si="5"/>
        <v>160052</v>
      </c>
      <c r="J31" s="148">
        <v>79239</v>
      </c>
      <c r="K31" s="150">
        <v>80813</v>
      </c>
      <c r="L31" s="149">
        <f t="shared" si="1"/>
        <v>1481</v>
      </c>
      <c r="M31" s="148">
        <v>707</v>
      </c>
      <c r="N31" s="150">
        <v>774</v>
      </c>
      <c r="O31" s="39"/>
      <c r="P31" s="1"/>
      <c r="Q31" s="1"/>
    </row>
    <row r="32" spans="1:17" ht="18.75" customHeight="1">
      <c r="A32" s="1"/>
      <c r="B32" s="73"/>
      <c r="C32" s="44" t="s">
        <v>176</v>
      </c>
      <c r="D32" s="45"/>
      <c r="E32" s="148">
        <v>176015</v>
      </c>
      <c r="F32" s="149">
        <f>G32+H32</f>
        <v>424719</v>
      </c>
      <c r="G32" s="148">
        <f t="shared" si="3"/>
        <v>218032</v>
      </c>
      <c r="H32" s="150">
        <f t="shared" si="4"/>
        <v>206687</v>
      </c>
      <c r="I32" s="149">
        <f t="shared" si="5"/>
        <v>419742</v>
      </c>
      <c r="J32" s="148">
        <v>215208</v>
      </c>
      <c r="K32" s="150">
        <v>204534</v>
      </c>
      <c r="L32" s="149">
        <f t="shared" si="1"/>
        <v>4977</v>
      </c>
      <c r="M32" s="148">
        <v>2824</v>
      </c>
      <c r="N32" s="150">
        <v>2153</v>
      </c>
      <c r="O32" s="39"/>
      <c r="P32" s="1"/>
      <c r="Q32" s="1"/>
    </row>
    <row r="33" spans="1:17" ht="18.75" customHeight="1">
      <c r="A33" s="1"/>
      <c r="B33" s="73"/>
      <c r="C33" s="44" t="s">
        <v>175</v>
      </c>
      <c r="D33" s="45"/>
      <c r="E33" s="148">
        <v>49063</v>
      </c>
      <c r="F33" s="149">
        <f t="shared" ref="F33:F37" si="6">G33+H33</f>
        <v>106170</v>
      </c>
      <c r="G33" s="148">
        <f t="shared" si="3"/>
        <v>52603</v>
      </c>
      <c r="H33" s="150">
        <f t="shared" si="4"/>
        <v>53567</v>
      </c>
      <c r="I33" s="149">
        <f t="shared" si="5"/>
        <v>105067</v>
      </c>
      <c r="J33" s="148">
        <v>52060</v>
      </c>
      <c r="K33" s="150">
        <v>53007</v>
      </c>
      <c r="L33" s="149">
        <f t="shared" si="1"/>
        <v>1103</v>
      </c>
      <c r="M33" s="148">
        <v>543</v>
      </c>
      <c r="N33" s="150">
        <v>560</v>
      </c>
      <c r="O33" s="39"/>
      <c r="P33" s="1"/>
      <c r="Q33" s="1"/>
    </row>
    <row r="34" spans="1:17" ht="18.75" customHeight="1">
      <c r="A34" s="1"/>
      <c r="B34" s="73"/>
      <c r="C34" s="44" t="s">
        <v>174</v>
      </c>
      <c r="D34" s="45"/>
      <c r="E34" s="148">
        <v>51439</v>
      </c>
      <c r="F34" s="149">
        <f t="shared" si="6"/>
        <v>105721</v>
      </c>
      <c r="G34" s="148">
        <f t="shared" si="3"/>
        <v>54480</v>
      </c>
      <c r="H34" s="150">
        <f t="shared" si="4"/>
        <v>51241</v>
      </c>
      <c r="I34" s="149">
        <f t="shared" si="5"/>
        <v>102470</v>
      </c>
      <c r="J34" s="148">
        <v>52100</v>
      </c>
      <c r="K34" s="150">
        <v>50370</v>
      </c>
      <c r="L34" s="149">
        <f t="shared" si="1"/>
        <v>3251</v>
      </c>
      <c r="M34" s="148">
        <v>2380</v>
      </c>
      <c r="N34" s="150">
        <v>871</v>
      </c>
      <c r="O34" s="39"/>
      <c r="P34" s="1"/>
      <c r="Q34" s="1"/>
    </row>
    <row r="35" spans="1:17" ht="18.75" customHeight="1">
      <c r="A35" s="1"/>
      <c r="B35" s="73"/>
      <c r="C35" s="44" t="s">
        <v>173</v>
      </c>
      <c r="D35" s="45"/>
      <c r="E35" s="148">
        <v>48796</v>
      </c>
      <c r="F35" s="149">
        <f t="shared" si="6"/>
        <v>101678</v>
      </c>
      <c r="G35" s="148">
        <f t="shared" si="3"/>
        <v>49851</v>
      </c>
      <c r="H35" s="150">
        <f t="shared" si="4"/>
        <v>51827</v>
      </c>
      <c r="I35" s="149">
        <f t="shared" si="5"/>
        <v>100688</v>
      </c>
      <c r="J35" s="148">
        <v>49378</v>
      </c>
      <c r="K35" s="150">
        <v>51310</v>
      </c>
      <c r="L35" s="149">
        <f t="shared" si="1"/>
        <v>990</v>
      </c>
      <c r="M35" s="148">
        <v>473</v>
      </c>
      <c r="N35" s="150">
        <v>517</v>
      </c>
      <c r="O35" s="39"/>
      <c r="P35" s="1"/>
      <c r="Q35" s="1"/>
    </row>
    <row r="36" spans="1:17" ht="18.75" customHeight="1">
      <c r="A36" s="1"/>
      <c r="B36" s="73"/>
      <c r="C36" s="256" t="s">
        <v>172</v>
      </c>
      <c r="D36" s="257"/>
      <c r="E36" s="258">
        <v>35587</v>
      </c>
      <c r="F36" s="259">
        <f t="shared" si="6"/>
        <v>72924</v>
      </c>
      <c r="G36" s="148">
        <f t="shared" si="3"/>
        <v>35718</v>
      </c>
      <c r="H36" s="150">
        <f t="shared" si="4"/>
        <v>37206</v>
      </c>
      <c r="I36" s="149">
        <f t="shared" si="5"/>
        <v>72242</v>
      </c>
      <c r="J36" s="258">
        <v>35391</v>
      </c>
      <c r="K36" s="260">
        <v>36851</v>
      </c>
      <c r="L36" s="149">
        <f t="shared" si="1"/>
        <v>682</v>
      </c>
      <c r="M36" s="258">
        <v>327</v>
      </c>
      <c r="N36" s="260">
        <v>355</v>
      </c>
      <c r="O36" s="39"/>
      <c r="P36" s="1"/>
      <c r="Q36" s="1"/>
    </row>
    <row r="37" spans="1:17" ht="18.75" customHeight="1">
      <c r="A37" s="1"/>
      <c r="B37" s="74"/>
      <c r="C37" s="44" t="s">
        <v>171</v>
      </c>
      <c r="D37" s="45"/>
      <c r="E37" s="148">
        <v>115537</v>
      </c>
      <c r="F37" s="149">
        <f t="shared" si="6"/>
        <v>274898</v>
      </c>
      <c r="G37" s="148">
        <f t="shared" si="3"/>
        <v>139638</v>
      </c>
      <c r="H37" s="150">
        <f t="shared" si="4"/>
        <v>135260</v>
      </c>
      <c r="I37" s="149">
        <f t="shared" si="5"/>
        <v>263185</v>
      </c>
      <c r="J37" s="148">
        <v>132616</v>
      </c>
      <c r="K37" s="150">
        <v>130569</v>
      </c>
      <c r="L37" s="149">
        <f t="shared" si="1"/>
        <v>11713</v>
      </c>
      <c r="M37" s="148">
        <v>7022</v>
      </c>
      <c r="N37" s="150">
        <v>4691</v>
      </c>
      <c r="O37" s="39"/>
      <c r="P37" s="1"/>
      <c r="Q37" s="1"/>
    </row>
    <row r="38" spans="1:17" ht="18.75" customHeight="1">
      <c r="A38" s="1"/>
      <c r="B38" s="74"/>
      <c r="C38" s="44" t="s">
        <v>170</v>
      </c>
      <c r="D38" s="45"/>
      <c r="E38" s="148">
        <v>12938</v>
      </c>
      <c r="F38" s="149">
        <f t="shared" ref="F38:F50" si="7">G38+H38</f>
        <v>24381</v>
      </c>
      <c r="G38" s="148">
        <f t="shared" si="3"/>
        <v>12573</v>
      </c>
      <c r="H38" s="150">
        <f t="shared" si="4"/>
        <v>11808</v>
      </c>
      <c r="I38" s="149">
        <f t="shared" si="5"/>
        <v>23843</v>
      </c>
      <c r="J38" s="148">
        <v>12166</v>
      </c>
      <c r="K38" s="150">
        <v>11677</v>
      </c>
      <c r="L38" s="149">
        <f t="shared" si="1"/>
        <v>538</v>
      </c>
      <c r="M38" s="148">
        <v>407</v>
      </c>
      <c r="N38" s="150">
        <v>131</v>
      </c>
      <c r="O38" s="39"/>
    </row>
    <row r="39" spans="1:17" ht="18.75" customHeight="1">
      <c r="A39" s="1"/>
      <c r="B39" s="74"/>
      <c r="C39" s="44" t="s">
        <v>169</v>
      </c>
      <c r="D39" s="45"/>
      <c r="E39" s="148">
        <v>28212</v>
      </c>
      <c r="F39" s="149">
        <f t="shared" si="7"/>
        <v>53237</v>
      </c>
      <c r="G39" s="148">
        <f t="shared" si="3"/>
        <v>26091</v>
      </c>
      <c r="H39" s="150">
        <f t="shared" si="4"/>
        <v>27146</v>
      </c>
      <c r="I39" s="149">
        <f t="shared" si="5"/>
        <v>52595</v>
      </c>
      <c r="J39" s="148">
        <v>25720</v>
      </c>
      <c r="K39" s="150">
        <v>26875</v>
      </c>
      <c r="L39" s="149">
        <f t="shared" si="1"/>
        <v>642</v>
      </c>
      <c r="M39" s="148">
        <v>371</v>
      </c>
      <c r="N39" s="150">
        <v>271</v>
      </c>
      <c r="O39" s="39"/>
    </row>
    <row r="40" spans="1:17" ht="18.75" customHeight="1">
      <c r="A40" s="1"/>
      <c r="B40" s="74"/>
      <c r="C40" s="44" t="s">
        <v>168</v>
      </c>
      <c r="D40" s="45"/>
      <c r="E40" s="148">
        <v>13862</v>
      </c>
      <c r="F40" s="149">
        <f t="shared" si="7"/>
        <v>25623</v>
      </c>
      <c r="G40" s="148">
        <f t="shared" si="3"/>
        <v>12753</v>
      </c>
      <c r="H40" s="150">
        <f t="shared" si="4"/>
        <v>12870</v>
      </c>
      <c r="I40" s="149">
        <f t="shared" si="5"/>
        <v>25416</v>
      </c>
      <c r="J40" s="148">
        <v>12694</v>
      </c>
      <c r="K40" s="150">
        <v>12722</v>
      </c>
      <c r="L40" s="149">
        <f t="shared" si="1"/>
        <v>207</v>
      </c>
      <c r="M40" s="148">
        <v>59</v>
      </c>
      <c r="N40" s="150">
        <v>148</v>
      </c>
      <c r="O40" s="39"/>
    </row>
    <row r="41" spans="1:17" ht="18.75" customHeight="1">
      <c r="A41" s="1"/>
      <c r="B41" s="74"/>
      <c r="C41" s="44" t="s">
        <v>167</v>
      </c>
      <c r="D41" s="45"/>
      <c r="E41" s="148">
        <v>8942</v>
      </c>
      <c r="F41" s="149">
        <f t="shared" si="7"/>
        <v>17198</v>
      </c>
      <c r="G41" s="148">
        <f t="shared" si="3"/>
        <v>8476</v>
      </c>
      <c r="H41" s="150">
        <f t="shared" si="4"/>
        <v>8722</v>
      </c>
      <c r="I41" s="149">
        <f t="shared" si="5"/>
        <v>16993</v>
      </c>
      <c r="J41" s="148">
        <v>8419</v>
      </c>
      <c r="K41" s="150">
        <v>8574</v>
      </c>
      <c r="L41" s="149">
        <f t="shared" si="1"/>
        <v>205</v>
      </c>
      <c r="M41" s="148">
        <v>57</v>
      </c>
      <c r="N41" s="150">
        <v>148</v>
      </c>
      <c r="O41" s="39"/>
    </row>
    <row r="42" spans="1:17" ht="18.75" customHeight="1">
      <c r="A42" s="1"/>
      <c r="B42" s="74"/>
      <c r="C42" s="44" t="s">
        <v>166</v>
      </c>
      <c r="D42" s="45"/>
      <c r="E42" s="148">
        <v>20085</v>
      </c>
      <c r="F42" s="149">
        <f t="shared" si="7"/>
        <v>38358</v>
      </c>
      <c r="G42" s="148">
        <f t="shared" si="3"/>
        <v>18559</v>
      </c>
      <c r="H42" s="150">
        <f t="shared" si="4"/>
        <v>19799</v>
      </c>
      <c r="I42" s="149">
        <f t="shared" si="5"/>
        <v>37361</v>
      </c>
      <c r="J42" s="148">
        <v>17777</v>
      </c>
      <c r="K42" s="150">
        <v>19584</v>
      </c>
      <c r="L42" s="149">
        <f t="shared" si="1"/>
        <v>997</v>
      </c>
      <c r="M42" s="148">
        <v>782</v>
      </c>
      <c r="N42" s="150">
        <v>215</v>
      </c>
      <c r="O42" s="39"/>
      <c r="P42" s="1"/>
      <c r="Q42" s="1"/>
    </row>
    <row r="43" spans="1:17" ht="18.75" customHeight="1">
      <c r="A43" s="1"/>
      <c r="B43" s="74"/>
      <c r="C43" s="44" t="s">
        <v>165</v>
      </c>
      <c r="D43" s="45"/>
      <c r="E43" s="148">
        <v>22473</v>
      </c>
      <c r="F43" s="149">
        <f t="shared" si="7"/>
        <v>43952</v>
      </c>
      <c r="G43" s="148">
        <f t="shared" ref="G43:G48" si="8">J43+M43</f>
        <v>21599</v>
      </c>
      <c r="H43" s="150">
        <f t="shared" ref="H43:H49" si="9">K43+N43</f>
        <v>22353</v>
      </c>
      <c r="I43" s="149">
        <f>J43+K43</f>
        <v>42910</v>
      </c>
      <c r="J43" s="148">
        <v>21065</v>
      </c>
      <c r="K43" s="150">
        <v>21845</v>
      </c>
      <c r="L43" s="149">
        <f t="shared" si="1"/>
        <v>1042</v>
      </c>
      <c r="M43" s="148">
        <v>534</v>
      </c>
      <c r="N43" s="150">
        <v>508</v>
      </c>
      <c r="O43" s="39"/>
      <c r="P43" s="1"/>
      <c r="Q43" s="1"/>
    </row>
    <row r="44" spans="1:17" ht="18.75" customHeight="1">
      <c r="A44" s="1"/>
      <c r="B44" s="74"/>
      <c r="C44" s="44" t="s">
        <v>164</v>
      </c>
      <c r="D44" s="45"/>
      <c r="E44" s="148">
        <v>16227</v>
      </c>
      <c r="F44" s="149">
        <f t="shared" si="7"/>
        <v>34122</v>
      </c>
      <c r="G44" s="148">
        <f t="shared" si="8"/>
        <v>17979</v>
      </c>
      <c r="H44" s="150">
        <f t="shared" si="9"/>
        <v>16143</v>
      </c>
      <c r="I44" s="149">
        <f t="shared" si="5"/>
        <v>32373</v>
      </c>
      <c r="J44" s="148">
        <v>16548</v>
      </c>
      <c r="K44" s="150">
        <v>15825</v>
      </c>
      <c r="L44" s="149">
        <f t="shared" si="1"/>
        <v>1749</v>
      </c>
      <c r="M44" s="148">
        <v>1431</v>
      </c>
      <c r="N44" s="150">
        <v>318</v>
      </c>
      <c r="O44" s="39"/>
      <c r="P44" s="1"/>
      <c r="Q44" s="1"/>
    </row>
    <row r="45" spans="1:17" ht="18.75" customHeight="1">
      <c r="A45" s="1"/>
      <c r="B45" s="74"/>
      <c r="C45" s="44" t="s">
        <v>163</v>
      </c>
      <c r="D45" s="45"/>
      <c r="E45" s="148">
        <v>22915</v>
      </c>
      <c r="F45" s="149">
        <f t="shared" si="7"/>
        <v>45713</v>
      </c>
      <c r="G45" s="148">
        <f t="shared" si="8"/>
        <v>24030</v>
      </c>
      <c r="H45" s="150">
        <f t="shared" si="9"/>
        <v>21683</v>
      </c>
      <c r="I45" s="149">
        <f t="shared" si="5"/>
        <v>44015</v>
      </c>
      <c r="J45" s="148">
        <v>22716</v>
      </c>
      <c r="K45" s="150">
        <v>21299</v>
      </c>
      <c r="L45" s="149">
        <f t="shared" si="1"/>
        <v>1698</v>
      </c>
      <c r="M45" s="148">
        <v>1314</v>
      </c>
      <c r="N45" s="150">
        <v>384</v>
      </c>
      <c r="O45" s="39"/>
      <c r="P45" s="1"/>
      <c r="Q45" s="1"/>
    </row>
    <row r="46" spans="1:17" ht="18.75" customHeight="1">
      <c r="A46" s="1"/>
      <c r="B46" s="74"/>
      <c r="C46" s="44" t="s">
        <v>162</v>
      </c>
      <c r="D46" s="45"/>
      <c r="E46" s="148">
        <v>52659</v>
      </c>
      <c r="F46" s="149">
        <f t="shared" si="7"/>
        <v>121085</v>
      </c>
      <c r="G46" s="148">
        <f t="shared" si="8"/>
        <v>63879</v>
      </c>
      <c r="H46" s="150">
        <f t="shared" si="9"/>
        <v>57206</v>
      </c>
      <c r="I46" s="149">
        <f t="shared" si="5"/>
        <v>117047</v>
      </c>
      <c r="J46" s="148">
        <v>61063</v>
      </c>
      <c r="K46" s="150">
        <v>55984</v>
      </c>
      <c r="L46" s="149">
        <f t="shared" si="1"/>
        <v>4038</v>
      </c>
      <c r="M46" s="148">
        <v>2816</v>
      </c>
      <c r="N46" s="150">
        <v>1222</v>
      </c>
      <c r="O46" s="39"/>
      <c r="P46" s="1"/>
      <c r="Q46" s="1"/>
    </row>
    <row r="47" spans="1:17" ht="18.75" customHeight="1">
      <c r="A47" s="1"/>
      <c r="B47" s="74"/>
      <c r="C47" s="44" t="s">
        <v>161</v>
      </c>
      <c r="D47" s="45"/>
      <c r="E47" s="148">
        <v>26453</v>
      </c>
      <c r="F47" s="149">
        <f t="shared" si="7"/>
        <v>55664</v>
      </c>
      <c r="G47" s="148">
        <f t="shared" si="8"/>
        <v>27285</v>
      </c>
      <c r="H47" s="150">
        <f t="shared" si="9"/>
        <v>28379</v>
      </c>
      <c r="I47" s="149">
        <f t="shared" si="5"/>
        <v>55100</v>
      </c>
      <c r="J47" s="148">
        <v>27032</v>
      </c>
      <c r="K47" s="150">
        <v>28068</v>
      </c>
      <c r="L47" s="149">
        <f t="shared" si="1"/>
        <v>564</v>
      </c>
      <c r="M47" s="148">
        <v>253</v>
      </c>
      <c r="N47" s="150">
        <v>311</v>
      </c>
      <c r="O47" s="39"/>
      <c r="P47" s="1"/>
      <c r="Q47" s="1"/>
    </row>
    <row r="48" spans="1:17" ht="18.75" customHeight="1">
      <c r="A48" s="1"/>
      <c r="B48" s="74"/>
      <c r="C48" s="44" t="s">
        <v>160</v>
      </c>
      <c r="D48" s="45"/>
      <c r="E48" s="148">
        <v>16705</v>
      </c>
      <c r="F48" s="149">
        <f t="shared" si="7"/>
        <v>32464</v>
      </c>
      <c r="G48" s="148">
        <f t="shared" si="8"/>
        <v>16258</v>
      </c>
      <c r="H48" s="150">
        <f t="shared" si="9"/>
        <v>16206</v>
      </c>
      <c r="I48" s="149">
        <f t="shared" si="5"/>
        <v>32150</v>
      </c>
      <c r="J48" s="148">
        <v>16146</v>
      </c>
      <c r="K48" s="150">
        <v>16004</v>
      </c>
      <c r="L48" s="149">
        <f t="shared" si="1"/>
        <v>314</v>
      </c>
      <c r="M48" s="148">
        <v>112</v>
      </c>
      <c r="N48" s="150">
        <v>202</v>
      </c>
      <c r="O48" s="39"/>
      <c r="P48" s="1"/>
      <c r="Q48" s="1"/>
    </row>
    <row r="49" spans="1:17" ht="18.75" customHeight="1">
      <c r="A49" s="1"/>
      <c r="B49" s="74"/>
      <c r="C49" s="44" t="s">
        <v>159</v>
      </c>
      <c r="D49" s="45"/>
      <c r="E49" s="148">
        <v>25244</v>
      </c>
      <c r="F49" s="149">
        <f t="shared" si="7"/>
        <v>50810</v>
      </c>
      <c r="G49" s="148">
        <f>J49+M49</f>
        <v>25968</v>
      </c>
      <c r="H49" s="150">
        <f t="shared" si="9"/>
        <v>24842</v>
      </c>
      <c r="I49" s="149">
        <f t="shared" si="5"/>
        <v>49314</v>
      </c>
      <c r="J49" s="148">
        <v>24658</v>
      </c>
      <c r="K49" s="150">
        <v>24656</v>
      </c>
      <c r="L49" s="149">
        <f>M49+N49</f>
        <v>1496</v>
      </c>
      <c r="M49" s="148">
        <v>1310</v>
      </c>
      <c r="N49" s="150">
        <v>186</v>
      </c>
      <c r="O49" s="39"/>
      <c r="P49" s="1"/>
      <c r="Q49" s="1"/>
    </row>
    <row r="50" spans="1:17" ht="18.75" customHeight="1">
      <c r="A50" s="1"/>
      <c r="B50" s="83"/>
      <c r="C50" s="82" t="s">
        <v>158</v>
      </c>
      <c r="D50" s="81"/>
      <c r="E50" s="151">
        <v>5426</v>
      </c>
      <c r="F50" s="152">
        <f t="shared" si="7"/>
        <v>9785</v>
      </c>
      <c r="G50" s="151">
        <f>J50+M50</f>
        <v>5367</v>
      </c>
      <c r="H50" s="153">
        <f>K50+N50</f>
        <v>4418</v>
      </c>
      <c r="I50" s="152">
        <f>J50+K50</f>
        <v>9617</v>
      </c>
      <c r="J50" s="151">
        <v>5230</v>
      </c>
      <c r="K50" s="153">
        <v>4387</v>
      </c>
      <c r="L50" s="152">
        <f>M50+N50</f>
        <v>168</v>
      </c>
      <c r="M50" s="151">
        <v>137</v>
      </c>
      <c r="N50" s="153">
        <v>31</v>
      </c>
      <c r="O50" s="39"/>
      <c r="P50" s="1"/>
      <c r="Q50" s="1"/>
    </row>
    <row r="51" spans="1:17" ht="13.5" customHeight="1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7" activePane="bottomLeft" state="frozen"/>
      <selection pane="bottomLeft" activeCell="S19" sqref="S19"/>
    </sheetView>
  </sheetViews>
  <sheetFormatPr defaultRowHeight="12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94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/>
    <row r="2" spans="1:26" ht="19.5" customHeight="1">
      <c r="B2" s="66" t="s">
        <v>205</v>
      </c>
      <c r="C2" s="66"/>
      <c r="H2" s="11"/>
      <c r="I2" s="11"/>
      <c r="J2" s="12"/>
    </row>
    <row r="3" spans="1:26" ht="9.6" customHeight="1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>
      <c r="B4" s="18" t="s">
        <v>204</v>
      </c>
      <c r="C4" s="19"/>
      <c r="D4" s="20"/>
      <c r="E4" s="101"/>
      <c r="F4" s="22"/>
      <c r="G4" s="23"/>
      <c r="H4" s="19"/>
      <c r="I4" s="19"/>
      <c r="J4" s="100"/>
      <c r="K4" s="71"/>
      <c r="L4" s="76" t="s">
        <v>203</v>
      </c>
    </row>
    <row r="5" spans="1:26" s="26" customFormat="1" ht="19.5" customHeight="1">
      <c r="A5" s="25"/>
      <c r="B5" s="75"/>
      <c r="C5" s="910" t="s">
        <v>202</v>
      </c>
      <c r="D5" s="47" t="s">
        <v>201</v>
      </c>
      <c r="E5" s="46"/>
      <c r="F5" s="46"/>
      <c r="G5" s="46" t="s">
        <v>200</v>
      </c>
      <c r="H5" s="46"/>
      <c r="I5" s="250"/>
      <c r="J5" s="46" t="s">
        <v>199</v>
      </c>
      <c r="K5" s="46"/>
      <c r="L5" s="46"/>
      <c r="M5" s="98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>
      <c r="A6" s="25" t="s">
        <v>198</v>
      </c>
      <c r="B6" s="99" t="s">
        <v>197</v>
      </c>
      <c r="C6" s="911"/>
      <c r="D6" s="48" t="s">
        <v>196</v>
      </c>
      <c r="E6" s="75" t="s">
        <v>194</v>
      </c>
      <c r="F6" s="75" t="s">
        <v>193</v>
      </c>
      <c r="G6" s="49" t="s">
        <v>195</v>
      </c>
      <c r="H6" s="49" t="s">
        <v>194</v>
      </c>
      <c r="I6" s="251" t="s">
        <v>193</v>
      </c>
      <c r="J6" s="49" t="s">
        <v>195</v>
      </c>
      <c r="K6" s="49" t="s">
        <v>194</v>
      </c>
      <c r="L6" s="49" t="s">
        <v>193</v>
      </c>
      <c r="M6" s="98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>
      <c r="A7" s="25"/>
      <c r="B7" s="97" t="s">
        <v>472</v>
      </c>
      <c r="C7" s="162">
        <f>C8+C40+C64+C87+C112+C140+C160+C177+C202+C217+C233+C242+C261+C270+C287+C297+C306+C317+C326+C339+C350+C361+C277</f>
        <v>1227548</v>
      </c>
      <c r="D7" s="162">
        <f>D8+D40+D64+D87+D112+D140+D160+D177+D202+D217+D233+D242+D261+D270+D287+D297+D306+D317+D326+D339+D350+D361+D277</f>
        <v>2723955</v>
      </c>
      <c r="E7" s="163">
        <f t="shared" ref="E7:L7" si="0">E8+E40+E64+E87+E112+E140+E160+E177+E202+E217+E233+E242+E261+E270+E287+E297+E306+E317+E326+E339+E350+E361+E277</f>
        <v>1378492</v>
      </c>
      <c r="F7" s="164">
        <f t="shared" si="0"/>
        <v>1345463</v>
      </c>
      <c r="G7" s="165">
        <f t="shared" si="0"/>
        <v>2665836</v>
      </c>
      <c r="H7" s="165">
        <f t="shared" si="0"/>
        <v>1342037</v>
      </c>
      <c r="I7" s="165">
        <f t="shared" si="0"/>
        <v>1323799</v>
      </c>
      <c r="J7" s="167">
        <f t="shared" si="0"/>
        <v>58119</v>
      </c>
      <c r="K7" s="165">
        <f t="shared" si="0"/>
        <v>36455</v>
      </c>
      <c r="L7" s="166">
        <f t="shared" si="0"/>
        <v>21664</v>
      </c>
      <c r="M7" s="96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>
      <c r="A8" s="25"/>
      <c r="B8" s="27" t="s">
        <v>192</v>
      </c>
      <c r="C8" s="168">
        <f>C9+C24</f>
        <v>220328</v>
      </c>
      <c r="D8" s="168">
        <f t="shared" ref="D8:L8" si="1">D9+D24</f>
        <v>513104</v>
      </c>
      <c r="E8" s="169">
        <f t="shared" si="1"/>
        <v>259842</v>
      </c>
      <c r="F8" s="170">
        <f t="shared" si="1"/>
        <v>253262</v>
      </c>
      <c r="G8" s="169">
        <f t="shared" si="1"/>
        <v>507025</v>
      </c>
      <c r="H8" s="169">
        <f t="shared" si="1"/>
        <v>256140</v>
      </c>
      <c r="I8" s="169">
        <f t="shared" si="1"/>
        <v>250885</v>
      </c>
      <c r="J8" s="168">
        <f>J9+J24</f>
        <v>6079</v>
      </c>
      <c r="K8" s="169">
        <f t="shared" si="1"/>
        <v>3702</v>
      </c>
      <c r="L8" s="170">
        <f t="shared" si="1"/>
        <v>2377</v>
      </c>
      <c r="M8" s="96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>
      <c r="A9" s="25"/>
      <c r="B9" s="27" t="s">
        <v>129</v>
      </c>
      <c r="C9" s="168">
        <f>SUM(C10:C23)</f>
        <v>104824</v>
      </c>
      <c r="D9" s="168">
        <f t="shared" ref="D9:F24" si="2">G9+J9</f>
        <v>238914</v>
      </c>
      <c r="E9" s="169">
        <f t="shared" si="2"/>
        <v>123424</v>
      </c>
      <c r="F9" s="170">
        <f t="shared" si="2"/>
        <v>115490</v>
      </c>
      <c r="G9" s="169">
        <f t="shared" ref="G9:L9" si="3">SUM(G10:G23)</f>
        <v>235633</v>
      </c>
      <c r="H9" s="169">
        <f t="shared" si="3"/>
        <v>121261</v>
      </c>
      <c r="I9" s="169">
        <f t="shared" si="3"/>
        <v>114372</v>
      </c>
      <c r="J9" s="168">
        <f t="shared" si="3"/>
        <v>3281</v>
      </c>
      <c r="K9" s="169">
        <f t="shared" si="3"/>
        <v>2163</v>
      </c>
      <c r="L9" s="170">
        <f t="shared" si="3"/>
        <v>1118</v>
      </c>
      <c r="M9" s="96"/>
      <c r="N9" s="219"/>
      <c r="O9" s="219"/>
      <c r="P9" s="219"/>
      <c r="Q9" s="219"/>
      <c r="R9" s="219"/>
      <c r="S9" s="219"/>
      <c r="T9" s="219"/>
      <c r="U9" s="219"/>
      <c r="V9" s="24"/>
      <c r="W9" s="24"/>
      <c r="X9" s="24"/>
      <c r="Y9" s="24"/>
      <c r="Z9" s="24"/>
    </row>
    <row r="10" spans="1:26" s="26" customFormat="1" ht="15" customHeight="1">
      <c r="A10" s="25"/>
      <c r="B10" s="28" t="s">
        <v>269</v>
      </c>
      <c r="C10" s="155">
        <v>4653</v>
      </c>
      <c r="D10" s="155">
        <f t="shared" si="2"/>
        <v>8657</v>
      </c>
      <c r="E10" s="154">
        <f t="shared" ref="E10:F24" si="4">H10+K10</f>
        <v>4707</v>
      </c>
      <c r="F10" s="156">
        <f t="shared" si="4"/>
        <v>3950</v>
      </c>
      <c r="G10" s="154">
        <f t="shared" ref="G10:G23" si="5">SUM(H10:I10)</f>
        <v>7885</v>
      </c>
      <c r="H10" s="154">
        <v>3988</v>
      </c>
      <c r="I10" s="154">
        <v>3897</v>
      </c>
      <c r="J10" s="171">
        <f t="shared" ref="J10:J23" si="6">SUM(K10:L10)</f>
        <v>772</v>
      </c>
      <c r="K10" s="172">
        <v>719</v>
      </c>
      <c r="L10" s="173">
        <v>53</v>
      </c>
      <c r="M10" s="95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>
      <c r="A11" s="25"/>
      <c r="B11" s="28" t="s">
        <v>270</v>
      </c>
      <c r="C11" s="155">
        <v>12089</v>
      </c>
      <c r="D11" s="155">
        <f t="shared" si="2"/>
        <v>31818</v>
      </c>
      <c r="E11" s="154">
        <f t="shared" si="4"/>
        <v>16200</v>
      </c>
      <c r="F11" s="156">
        <f t="shared" si="4"/>
        <v>15618</v>
      </c>
      <c r="G11" s="154">
        <f t="shared" si="5"/>
        <v>31611</v>
      </c>
      <c r="H11" s="154">
        <v>16093</v>
      </c>
      <c r="I11" s="154">
        <v>15518</v>
      </c>
      <c r="J11" s="171">
        <f t="shared" si="6"/>
        <v>207</v>
      </c>
      <c r="K11" s="172">
        <v>107</v>
      </c>
      <c r="L11" s="173">
        <v>100</v>
      </c>
      <c r="M11" s="95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>
      <c r="A12" s="25"/>
      <c r="B12" s="28" t="s">
        <v>271</v>
      </c>
      <c r="C12" s="155">
        <v>24219</v>
      </c>
      <c r="D12" s="155">
        <f t="shared" si="2"/>
        <v>56268</v>
      </c>
      <c r="E12" s="154">
        <f t="shared" si="4"/>
        <v>29713</v>
      </c>
      <c r="F12" s="156">
        <f t="shared" si="4"/>
        <v>26555</v>
      </c>
      <c r="G12" s="154">
        <f t="shared" si="5"/>
        <v>55622</v>
      </c>
      <c r="H12" s="154">
        <v>29400</v>
      </c>
      <c r="I12" s="154">
        <v>26222</v>
      </c>
      <c r="J12" s="171">
        <f t="shared" si="6"/>
        <v>646</v>
      </c>
      <c r="K12" s="172">
        <v>313</v>
      </c>
      <c r="L12" s="173">
        <v>333</v>
      </c>
      <c r="M12" s="95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>
      <c r="A13" s="25"/>
      <c r="B13" s="28" t="s">
        <v>272</v>
      </c>
      <c r="C13" s="155">
        <v>1914</v>
      </c>
      <c r="D13" s="155">
        <f t="shared" si="2"/>
        <v>3826</v>
      </c>
      <c r="E13" s="154">
        <f t="shared" si="4"/>
        <v>2068</v>
      </c>
      <c r="F13" s="156">
        <f t="shared" si="4"/>
        <v>1758</v>
      </c>
      <c r="G13" s="154">
        <f t="shared" si="5"/>
        <v>3638</v>
      </c>
      <c r="H13" s="154">
        <v>1908</v>
      </c>
      <c r="I13" s="154">
        <v>1730</v>
      </c>
      <c r="J13" s="171">
        <f t="shared" si="6"/>
        <v>188</v>
      </c>
      <c r="K13" s="172">
        <v>160</v>
      </c>
      <c r="L13" s="173">
        <v>28</v>
      </c>
      <c r="M13" s="95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>
      <c r="A14" s="25"/>
      <c r="B14" s="28" t="s">
        <v>273</v>
      </c>
      <c r="C14" s="155">
        <v>4607</v>
      </c>
      <c r="D14" s="155">
        <f t="shared" si="2"/>
        <v>10070</v>
      </c>
      <c r="E14" s="154">
        <f t="shared" si="4"/>
        <v>5084</v>
      </c>
      <c r="F14" s="156">
        <f t="shared" si="4"/>
        <v>4986</v>
      </c>
      <c r="G14" s="154">
        <f t="shared" si="5"/>
        <v>9967</v>
      </c>
      <c r="H14" s="154">
        <v>5021</v>
      </c>
      <c r="I14" s="154">
        <v>4946</v>
      </c>
      <c r="J14" s="171">
        <f t="shared" si="6"/>
        <v>103</v>
      </c>
      <c r="K14" s="172">
        <v>63</v>
      </c>
      <c r="L14" s="173">
        <v>40</v>
      </c>
      <c r="M14" s="95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>
      <c r="A15" s="25"/>
      <c r="B15" s="28" t="s">
        <v>274</v>
      </c>
      <c r="C15" s="155">
        <v>2441</v>
      </c>
      <c r="D15" s="155">
        <f t="shared" si="2"/>
        <v>4428</v>
      </c>
      <c r="E15" s="154">
        <f t="shared" si="4"/>
        <v>2245</v>
      </c>
      <c r="F15" s="156">
        <f t="shared" si="4"/>
        <v>2183</v>
      </c>
      <c r="G15" s="154">
        <f t="shared" si="5"/>
        <v>4239</v>
      </c>
      <c r="H15" s="154">
        <v>2075</v>
      </c>
      <c r="I15" s="154">
        <v>2164</v>
      </c>
      <c r="J15" s="171">
        <f t="shared" si="6"/>
        <v>189</v>
      </c>
      <c r="K15" s="172">
        <v>170</v>
      </c>
      <c r="L15" s="173">
        <v>19</v>
      </c>
      <c r="M15" s="95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>
      <c r="A16" s="25"/>
      <c r="B16" s="28" t="s">
        <v>275</v>
      </c>
      <c r="C16" s="155">
        <v>1151</v>
      </c>
      <c r="D16" s="155">
        <f t="shared" si="2"/>
        <v>2087</v>
      </c>
      <c r="E16" s="154">
        <f t="shared" si="4"/>
        <v>1064</v>
      </c>
      <c r="F16" s="156">
        <f t="shared" si="4"/>
        <v>1023</v>
      </c>
      <c r="G16" s="154">
        <f t="shared" si="5"/>
        <v>1968</v>
      </c>
      <c r="H16" s="154">
        <v>950</v>
      </c>
      <c r="I16" s="154">
        <v>1018</v>
      </c>
      <c r="J16" s="171">
        <f t="shared" si="6"/>
        <v>119</v>
      </c>
      <c r="K16" s="172">
        <v>114</v>
      </c>
      <c r="L16" s="173">
        <v>5</v>
      </c>
      <c r="M16" s="95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>
      <c r="A17" s="25"/>
      <c r="B17" s="28" t="s">
        <v>276</v>
      </c>
      <c r="C17" s="155">
        <v>13083</v>
      </c>
      <c r="D17" s="155">
        <f t="shared" si="2"/>
        <v>25801</v>
      </c>
      <c r="E17" s="154">
        <f t="shared" si="4"/>
        <v>13223</v>
      </c>
      <c r="F17" s="156">
        <f t="shared" si="4"/>
        <v>12578</v>
      </c>
      <c r="G17" s="154">
        <f t="shared" si="5"/>
        <v>25632</v>
      </c>
      <c r="H17" s="154">
        <v>13170</v>
      </c>
      <c r="I17" s="154">
        <v>12462</v>
      </c>
      <c r="J17" s="171">
        <f t="shared" si="6"/>
        <v>169</v>
      </c>
      <c r="K17" s="172">
        <v>53</v>
      </c>
      <c r="L17" s="173">
        <v>116</v>
      </c>
      <c r="M17" s="95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>
      <c r="A18" s="25"/>
      <c r="B18" s="28" t="s">
        <v>277</v>
      </c>
      <c r="C18" s="155">
        <v>9676</v>
      </c>
      <c r="D18" s="155">
        <f t="shared" si="2"/>
        <v>17999</v>
      </c>
      <c r="E18" s="154">
        <f t="shared" si="4"/>
        <v>9229</v>
      </c>
      <c r="F18" s="156">
        <f t="shared" si="4"/>
        <v>8770</v>
      </c>
      <c r="G18" s="154">
        <f t="shared" si="5"/>
        <v>17883</v>
      </c>
      <c r="H18" s="154">
        <v>9193</v>
      </c>
      <c r="I18" s="154">
        <v>8690</v>
      </c>
      <c r="J18" s="171">
        <f t="shared" si="6"/>
        <v>116</v>
      </c>
      <c r="K18" s="172">
        <v>36</v>
      </c>
      <c r="L18" s="173">
        <v>80</v>
      </c>
      <c r="M18" s="95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>
      <c r="A19" s="25"/>
      <c r="B19" s="28" t="s">
        <v>278</v>
      </c>
      <c r="C19" s="155">
        <v>6581</v>
      </c>
      <c r="D19" s="155">
        <f t="shared" si="2"/>
        <v>13173</v>
      </c>
      <c r="E19" s="154">
        <f t="shared" si="4"/>
        <v>6647</v>
      </c>
      <c r="F19" s="156">
        <f t="shared" si="4"/>
        <v>6526</v>
      </c>
      <c r="G19" s="154">
        <f t="shared" si="5"/>
        <v>13037</v>
      </c>
      <c r="H19" s="154">
        <v>6562</v>
      </c>
      <c r="I19" s="154">
        <v>6475</v>
      </c>
      <c r="J19" s="171">
        <f t="shared" si="6"/>
        <v>136</v>
      </c>
      <c r="K19" s="172">
        <v>85</v>
      </c>
      <c r="L19" s="173">
        <v>51</v>
      </c>
      <c r="M19" s="95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>
      <c r="A20" s="25"/>
      <c r="B20" s="28" t="s">
        <v>279</v>
      </c>
      <c r="C20" s="155">
        <v>2500</v>
      </c>
      <c r="D20" s="155">
        <f t="shared" si="2"/>
        <v>4975</v>
      </c>
      <c r="E20" s="154">
        <f t="shared" si="4"/>
        <v>2632</v>
      </c>
      <c r="F20" s="156">
        <f t="shared" si="4"/>
        <v>2343</v>
      </c>
      <c r="G20" s="154">
        <f t="shared" si="5"/>
        <v>4929</v>
      </c>
      <c r="H20" s="154">
        <v>2614</v>
      </c>
      <c r="I20" s="154">
        <v>2315</v>
      </c>
      <c r="J20" s="171">
        <f t="shared" si="6"/>
        <v>46</v>
      </c>
      <c r="K20" s="172">
        <v>18</v>
      </c>
      <c r="L20" s="173">
        <v>28</v>
      </c>
      <c r="M20" s="95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>
      <c r="A21" s="25"/>
      <c r="B21" s="28" t="s">
        <v>280</v>
      </c>
      <c r="C21" s="155">
        <v>1585</v>
      </c>
      <c r="D21" s="155">
        <f t="shared" si="2"/>
        <v>3109</v>
      </c>
      <c r="E21" s="154">
        <f t="shared" si="4"/>
        <v>1846</v>
      </c>
      <c r="F21" s="156">
        <f t="shared" si="4"/>
        <v>1263</v>
      </c>
      <c r="G21" s="154">
        <f t="shared" si="5"/>
        <v>3070</v>
      </c>
      <c r="H21" s="154">
        <v>1815</v>
      </c>
      <c r="I21" s="154">
        <v>1255</v>
      </c>
      <c r="J21" s="171">
        <f t="shared" si="6"/>
        <v>39</v>
      </c>
      <c r="K21" s="172">
        <v>31</v>
      </c>
      <c r="L21" s="173">
        <v>8</v>
      </c>
      <c r="M21" s="95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>
      <c r="A22" s="25"/>
      <c r="B22" s="28" t="s">
        <v>281</v>
      </c>
      <c r="C22" s="155">
        <v>10760</v>
      </c>
      <c r="D22" s="155">
        <f t="shared" si="2"/>
        <v>31419</v>
      </c>
      <c r="E22" s="154">
        <f t="shared" si="4"/>
        <v>15988</v>
      </c>
      <c r="F22" s="156">
        <f t="shared" si="4"/>
        <v>15431</v>
      </c>
      <c r="G22" s="154">
        <f t="shared" si="5"/>
        <v>31017</v>
      </c>
      <c r="H22" s="154">
        <v>15768</v>
      </c>
      <c r="I22" s="154">
        <v>15249</v>
      </c>
      <c r="J22" s="171">
        <f t="shared" si="6"/>
        <v>402</v>
      </c>
      <c r="K22" s="172">
        <v>220</v>
      </c>
      <c r="L22" s="173">
        <v>182</v>
      </c>
      <c r="M22" s="95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>
      <c r="A23" s="25"/>
      <c r="B23" s="28" t="s">
        <v>282</v>
      </c>
      <c r="C23" s="155">
        <v>9565</v>
      </c>
      <c r="D23" s="155">
        <f t="shared" si="2"/>
        <v>25284</v>
      </c>
      <c r="E23" s="154">
        <f t="shared" si="4"/>
        <v>12778</v>
      </c>
      <c r="F23" s="156">
        <f t="shared" si="4"/>
        <v>12506</v>
      </c>
      <c r="G23" s="154">
        <f t="shared" si="5"/>
        <v>25135</v>
      </c>
      <c r="H23" s="154">
        <v>12704</v>
      </c>
      <c r="I23" s="154">
        <v>12431</v>
      </c>
      <c r="J23" s="171">
        <f t="shared" si="6"/>
        <v>149</v>
      </c>
      <c r="K23" s="172">
        <v>74</v>
      </c>
      <c r="L23" s="173">
        <v>75</v>
      </c>
      <c r="M23" s="95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>
      <c r="A24" s="25"/>
      <c r="B24" s="27" t="s">
        <v>130</v>
      </c>
      <c r="C24" s="168">
        <f>SUM(C25:C39)</f>
        <v>115504</v>
      </c>
      <c r="D24" s="168">
        <f t="shared" si="2"/>
        <v>274190</v>
      </c>
      <c r="E24" s="169">
        <f t="shared" si="4"/>
        <v>136418</v>
      </c>
      <c r="F24" s="170">
        <f t="shared" si="4"/>
        <v>137772</v>
      </c>
      <c r="G24" s="169">
        <f>SUM(G25:G39)</f>
        <v>271392</v>
      </c>
      <c r="H24" s="169">
        <f t="shared" ref="H24:I24" si="7">SUM(H25:H39)</f>
        <v>134879</v>
      </c>
      <c r="I24" s="169">
        <f t="shared" si="7"/>
        <v>136513</v>
      </c>
      <c r="J24" s="168">
        <f t="shared" ref="J24:L24" si="8">SUM(J25:J39)</f>
        <v>2798</v>
      </c>
      <c r="K24" s="169">
        <f t="shared" si="8"/>
        <v>1539</v>
      </c>
      <c r="L24" s="170">
        <f t="shared" si="8"/>
        <v>1259</v>
      </c>
      <c r="M24" s="96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>
      <c r="A25" s="25"/>
      <c r="B25" s="28" t="s">
        <v>283</v>
      </c>
      <c r="C25" s="155">
        <v>17050</v>
      </c>
      <c r="D25" s="155">
        <f t="shared" ref="D25:D40" si="9">G25+J25</f>
        <v>41136</v>
      </c>
      <c r="E25" s="154">
        <f t="shared" ref="E25:F40" si="10">H25+K25</f>
        <v>20610</v>
      </c>
      <c r="F25" s="156">
        <f t="shared" si="10"/>
        <v>20526</v>
      </c>
      <c r="G25" s="154">
        <f>H25+I25</f>
        <v>40222</v>
      </c>
      <c r="H25" s="154">
        <v>20133</v>
      </c>
      <c r="I25" s="154">
        <v>20089</v>
      </c>
      <c r="J25" s="171">
        <f t="shared" ref="J25:J39" si="11">SUM(K25:L25)</f>
        <v>914</v>
      </c>
      <c r="K25" s="172">
        <v>477</v>
      </c>
      <c r="L25" s="173">
        <v>437</v>
      </c>
      <c r="M25" s="95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>
      <c r="A26" s="25"/>
      <c r="B26" s="28" t="s">
        <v>284</v>
      </c>
      <c r="C26" s="155">
        <v>1605</v>
      </c>
      <c r="D26" s="155">
        <f t="shared" si="9"/>
        <v>2895</v>
      </c>
      <c r="E26" s="154">
        <f t="shared" si="10"/>
        <v>1449</v>
      </c>
      <c r="F26" s="156">
        <f t="shared" si="10"/>
        <v>1446</v>
      </c>
      <c r="G26" s="154">
        <f t="shared" ref="G26:G39" si="12">H26+I26</f>
        <v>2884</v>
      </c>
      <c r="H26" s="154">
        <v>1445</v>
      </c>
      <c r="I26" s="154">
        <v>1439</v>
      </c>
      <c r="J26" s="171">
        <f t="shared" si="11"/>
        <v>11</v>
      </c>
      <c r="K26" s="172">
        <v>4</v>
      </c>
      <c r="L26" s="173">
        <v>7</v>
      </c>
      <c r="M26" s="95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>
      <c r="A27" s="25"/>
      <c r="B27" s="28" t="s">
        <v>285</v>
      </c>
      <c r="C27" s="155">
        <v>2705</v>
      </c>
      <c r="D27" s="155">
        <f t="shared" si="9"/>
        <v>5035</v>
      </c>
      <c r="E27" s="154">
        <f t="shared" si="10"/>
        <v>2505</v>
      </c>
      <c r="F27" s="156">
        <f t="shared" si="10"/>
        <v>2530</v>
      </c>
      <c r="G27" s="154">
        <f t="shared" si="12"/>
        <v>4909</v>
      </c>
      <c r="H27" s="154">
        <v>2403</v>
      </c>
      <c r="I27" s="154">
        <v>2506</v>
      </c>
      <c r="J27" s="171">
        <f t="shared" si="11"/>
        <v>126</v>
      </c>
      <c r="K27" s="172">
        <v>102</v>
      </c>
      <c r="L27" s="173">
        <v>24</v>
      </c>
      <c r="M27" s="95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>
      <c r="A28" s="25"/>
      <c r="B28" s="28" t="s">
        <v>286</v>
      </c>
      <c r="C28" s="155">
        <v>1539</v>
      </c>
      <c r="D28" s="155">
        <f t="shared" si="9"/>
        <v>2742</v>
      </c>
      <c r="E28" s="154">
        <f t="shared" si="10"/>
        <v>1394</v>
      </c>
      <c r="F28" s="156">
        <f t="shared" si="10"/>
        <v>1348</v>
      </c>
      <c r="G28" s="154">
        <f t="shared" si="12"/>
        <v>2625</v>
      </c>
      <c r="H28" s="154">
        <v>1281</v>
      </c>
      <c r="I28" s="154">
        <v>1344</v>
      </c>
      <c r="J28" s="171">
        <f t="shared" si="11"/>
        <v>117</v>
      </c>
      <c r="K28" s="172">
        <v>113</v>
      </c>
      <c r="L28" s="173">
        <v>4</v>
      </c>
      <c r="M28" s="95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>
      <c r="A29" s="25"/>
      <c r="B29" s="28" t="s">
        <v>287</v>
      </c>
      <c r="C29" s="155">
        <v>2640</v>
      </c>
      <c r="D29" s="155">
        <f t="shared" si="9"/>
        <v>5161</v>
      </c>
      <c r="E29" s="154">
        <f t="shared" si="10"/>
        <v>2472</v>
      </c>
      <c r="F29" s="156">
        <f t="shared" si="10"/>
        <v>2689</v>
      </c>
      <c r="G29" s="154">
        <f t="shared" si="12"/>
        <v>5113</v>
      </c>
      <c r="H29" s="154">
        <v>2453</v>
      </c>
      <c r="I29" s="154">
        <v>2660</v>
      </c>
      <c r="J29" s="171">
        <f t="shared" si="11"/>
        <v>48</v>
      </c>
      <c r="K29" s="172">
        <v>19</v>
      </c>
      <c r="L29" s="173">
        <v>29</v>
      </c>
      <c r="M29" s="95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>
      <c r="A30" s="25"/>
      <c r="B30" s="28" t="s">
        <v>288</v>
      </c>
      <c r="C30" s="155">
        <v>1639</v>
      </c>
      <c r="D30" s="155">
        <f t="shared" si="9"/>
        <v>2796</v>
      </c>
      <c r="E30" s="154">
        <f t="shared" si="10"/>
        <v>1402</v>
      </c>
      <c r="F30" s="156">
        <f t="shared" si="10"/>
        <v>1394</v>
      </c>
      <c r="G30" s="154">
        <f t="shared" si="12"/>
        <v>2774</v>
      </c>
      <c r="H30" s="154">
        <v>1397</v>
      </c>
      <c r="I30" s="154">
        <v>1377</v>
      </c>
      <c r="J30" s="171">
        <f t="shared" si="11"/>
        <v>22</v>
      </c>
      <c r="K30" s="172">
        <v>5</v>
      </c>
      <c r="L30" s="173">
        <v>17</v>
      </c>
      <c r="M30" s="95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>
      <c r="A31" s="25"/>
      <c r="B31" s="28" t="s">
        <v>289</v>
      </c>
      <c r="C31" s="155">
        <v>744</v>
      </c>
      <c r="D31" s="155">
        <f t="shared" si="9"/>
        <v>1315</v>
      </c>
      <c r="E31" s="154">
        <f t="shared" si="10"/>
        <v>631</v>
      </c>
      <c r="F31" s="156">
        <f t="shared" si="10"/>
        <v>684</v>
      </c>
      <c r="G31" s="154">
        <f t="shared" si="12"/>
        <v>1305</v>
      </c>
      <c r="H31" s="154">
        <v>631</v>
      </c>
      <c r="I31" s="154">
        <v>674</v>
      </c>
      <c r="J31" s="171">
        <f t="shared" si="11"/>
        <v>10</v>
      </c>
      <c r="K31" s="172">
        <v>0</v>
      </c>
      <c r="L31" s="173">
        <v>10</v>
      </c>
      <c r="M31" s="95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>
      <c r="A32" s="25"/>
      <c r="B32" s="28" t="s">
        <v>290</v>
      </c>
      <c r="C32" s="155">
        <v>8841</v>
      </c>
      <c r="D32" s="155">
        <f t="shared" si="9"/>
        <v>16624</v>
      </c>
      <c r="E32" s="154">
        <f t="shared" si="10"/>
        <v>8255</v>
      </c>
      <c r="F32" s="156">
        <f t="shared" si="10"/>
        <v>8369</v>
      </c>
      <c r="G32" s="154">
        <f t="shared" si="12"/>
        <v>16415</v>
      </c>
      <c r="H32" s="154">
        <v>8101</v>
      </c>
      <c r="I32" s="154">
        <v>8314</v>
      </c>
      <c r="J32" s="171">
        <f t="shared" si="11"/>
        <v>209</v>
      </c>
      <c r="K32" s="172">
        <v>154</v>
      </c>
      <c r="L32" s="173">
        <v>55</v>
      </c>
      <c r="M32" s="95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>
      <c r="A33" s="25"/>
      <c r="B33" s="28" t="s">
        <v>291</v>
      </c>
      <c r="C33" s="155">
        <v>6877</v>
      </c>
      <c r="D33" s="155">
        <f t="shared" si="9"/>
        <v>17832</v>
      </c>
      <c r="E33" s="154">
        <f t="shared" si="10"/>
        <v>8844</v>
      </c>
      <c r="F33" s="156">
        <f t="shared" si="10"/>
        <v>8988</v>
      </c>
      <c r="G33" s="154">
        <f t="shared" si="12"/>
        <v>17776</v>
      </c>
      <c r="H33" s="154">
        <v>8817</v>
      </c>
      <c r="I33" s="154">
        <v>8959</v>
      </c>
      <c r="J33" s="171">
        <f t="shared" si="11"/>
        <v>56</v>
      </c>
      <c r="K33" s="172">
        <v>27</v>
      </c>
      <c r="L33" s="173">
        <v>29</v>
      </c>
      <c r="M33" s="95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>
      <c r="A34" s="25"/>
      <c r="B34" s="28" t="s">
        <v>292</v>
      </c>
      <c r="C34" s="155">
        <v>10740</v>
      </c>
      <c r="D34" s="155">
        <f t="shared" si="9"/>
        <v>20383</v>
      </c>
      <c r="E34" s="154">
        <f t="shared" si="10"/>
        <v>10082</v>
      </c>
      <c r="F34" s="156">
        <f t="shared" si="10"/>
        <v>10301</v>
      </c>
      <c r="G34" s="154">
        <f t="shared" si="12"/>
        <v>20160</v>
      </c>
      <c r="H34" s="154">
        <v>9996</v>
      </c>
      <c r="I34" s="154">
        <v>10164</v>
      </c>
      <c r="J34" s="171">
        <f t="shared" si="11"/>
        <v>223</v>
      </c>
      <c r="K34" s="172">
        <v>86</v>
      </c>
      <c r="L34" s="173">
        <v>137</v>
      </c>
      <c r="M34" s="95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>
      <c r="A35" s="25"/>
      <c r="B35" s="28" t="s">
        <v>293</v>
      </c>
      <c r="C35" s="155">
        <v>9389</v>
      </c>
      <c r="D35" s="155">
        <f t="shared" si="9"/>
        <v>23236</v>
      </c>
      <c r="E35" s="154">
        <f t="shared" si="10"/>
        <v>11382</v>
      </c>
      <c r="F35" s="156">
        <f t="shared" si="10"/>
        <v>11854</v>
      </c>
      <c r="G35" s="154">
        <f t="shared" si="12"/>
        <v>23117</v>
      </c>
      <c r="H35" s="154">
        <v>11326</v>
      </c>
      <c r="I35" s="154">
        <v>11791</v>
      </c>
      <c r="J35" s="171">
        <f t="shared" si="11"/>
        <v>119</v>
      </c>
      <c r="K35" s="172">
        <v>56</v>
      </c>
      <c r="L35" s="173">
        <v>63</v>
      </c>
      <c r="M35" s="95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>
      <c r="A36" s="25"/>
      <c r="B36" s="28" t="s">
        <v>294</v>
      </c>
      <c r="C36" s="155">
        <v>13111</v>
      </c>
      <c r="D36" s="155">
        <f t="shared" si="9"/>
        <v>32445</v>
      </c>
      <c r="E36" s="154">
        <f>H36+K36</f>
        <v>15860</v>
      </c>
      <c r="F36" s="156">
        <f t="shared" si="10"/>
        <v>16585</v>
      </c>
      <c r="G36" s="154">
        <f t="shared" si="12"/>
        <v>32337</v>
      </c>
      <c r="H36" s="154">
        <v>15827</v>
      </c>
      <c r="I36" s="154">
        <v>16510</v>
      </c>
      <c r="J36" s="171">
        <f t="shared" si="11"/>
        <v>108</v>
      </c>
      <c r="K36" s="172">
        <v>33</v>
      </c>
      <c r="L36" s="173">
        <v>75</v>
      </c>
      <c r="M36" s="95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>
      <c r="A37" s="25"/>
      <c r="B37" s="28" t="s">
        <v>295</v>
      </c>
      <c r="C37" s="155">
        <v>7941</v>
      </c>
      <c r="D37" s="155">
        <f t="shared" si="9"/>
        <v>21236</v>
      </c>
      <c r="E37" s="154">
        <f t="shared" si="10"/>
        <v>10502</v>
      </c>
      <c r="F37" s="156">
        <f t="shared" si="10"/>
        <v>10734</v>
      </c>
      <c r="G37" s="154">
        <f t="shared" si="12"/>
        <v>21122</v>
      </c>
      <c r="H37" s="154">
        <v>10444</v>
      </c>
      <c r="I37" s="154">
        <v>10678</v>
      </c>
      <c r="J37" s="171">
        <f t="shared" si="11"/>
        <v>114</v>
      </c>
      <c r="K37" s="172">
        <v>58</v>
      </c>
      <c r="L37" s="173">
        <v>56</v>
      </c>
      <c r="M37" s="95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>
      <c r="A38" s="25"/>
      <c r="B38" s="28" t="s">
        <v>296</v>
      </c>
      <c r="C38" s="155">
        <v>26833</v>
      </c>
      <c r="D38" s="155">
        <f t="shared" si="9"/>
        <v>71403</v>
      </c>
      <c r="E38" s="154">
        <f t="shared" si="10"/>
        <v>36101</v>
      </c>
      <c r="F38" s="156">
        <f t="shared" si="10"/>
        <v>35302</v>
      </c>
      <c r="G38" s="154">
        <f t="shared" si="12"/>
        <v>70741</v>
      </c>
      <c r="H38" s="154">
        <v>35718</v>
      </c>
      <c r="I38" s="154">
        <v>35023</v>
      </c>
      <c r="J38" s="171">
        <f t="shared" si="11"/>
        <v>662</v>
      </c>
      <c r="K38" s="172">
        <v>383</v>
      </c>
      <c r="L38" s="173">
        <v>279</v>
      </c>
      <c r="M38" s="95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>
      <c r="A39" s="25"/>
      <c r="B39" s="28" t="s">
        <v>297</v>
      </c>
      <c r="C39" s="155">
        <v>3850</v>
      </c>
      <c r="D39" s="155">
        <f t="shared" si="9"/>
        <v>9951</v>
      </c>
      <c r="E39" s="154">
        <f t="shared" si="10"/>
        <v>4929</v>
      </c>
      <c r="F39" s="156">
        <f t="shared" si="10"/>
        <v>5022</v>
      </c>
      <c r="G39" s="154">
        <f t="shared" si="12"/>
        <v>9892</v>
      </c>
      <c r="H39" s="154">
        <v>4907</v>
      </c>
      <c r="I39" s="154">
        <v>4985</v>
      </c>
      <c r="J39" s="171">
        <f t="shared" si="11"/>
        <v>59</v>
      </c>
      <c r="K39" s="172">
        <v>22</v>
      </c>
      <c r="L39" s="173">
        <v>37</v>
      </c>
      <c r="M39" s="95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>
      <c r="A40" s="25"/>
      <c r="B40" s="27" t="s">
        <v>134</v>
      </c>
      <c r="C40" s="168">
        <f>SUM(C41:C63)</f>
        <v>118542</v>
      </c>
      <c r="D40" s="168">
        <f t="shared" si="9"/>
        <v>267196</v>
      </c>
      <c r="E40" s="169">
        <f t="shared" si="10"/>
        <v>135442</v>
      </c>
      <c r="F40" s="170">
        <f t="shared" si="10"/>
        <v>131754</v>
      </c>
      <c r="G40" s="169">
        <f t="shared" ref="G40:L40" si="13">SUM(G41:G63)</f>
        <v>255402</v>
      </c>
      <c r="H40" s="169">
        <f t="shared" si="13"/>
        <v>127928</v>
      </c>
      <c r="I40" s="169">
        <f t="shared" si="13"/>
        <v>127474</v>
      </c>
      <c r="J40" s="168">
        <f>SUM(J41:J63)</f>
        <v>11794</v>
      </c>
      <c r="K40" s="169">
        <f t="shared" si="13"/>
        <v>7514</v>
      </c>
      <c r="L40" s="170">
        <f t="shared" si="13"/>
        <v>4280</v>
      </c>
      <c r="M40" s="96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>
      <c r="A41" s="25"/>
      <c r="B41" s="28" t="s">
        <v>321</v>
      </c>
      <c r="C41" s="155">
        <v>3097</v>
      </c>
      <c r="D41" s="155">
        <f>E41+F41</f>
        <v>6172</v>
      </c>
      <c r="E41" s="154">
        <f>+H41+K41</f>
        <v>3346</v>
      </c>
      <c r="F41" s="156">
        <f>I41+L41</f>
        <v>2826</v>
      </c>
      <c r="G41" s="154">
        <f>H41+I41</f>
        <v>5624</v>
      </c>
      <c r="H41" s="154">
        <v>2819</v>
      </c>
      <c r="I41" s="154">
        <v>2805</v>
      </c>
      <c r="J41" s="171">
        <f>K41+L41</f>
        <v>548</v>
      </c>
      <c r="K41" s="172">
        <v>527</v>
      </c>
      <c r="L41" s="173">
        <v>21</v>
      </c>
      <c r="M41" s="95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>
      <c r="A42" s="25"/>
      <c r="B42" s="28" t="s">
        <v>322</v>
      </c>
      <c r="C42" s="155">
        <v>12232</v>
      </c>
      <c r="D42" s="155">
        <f t="shared" ref="D42:D64" si="14">E42+F42</f>
        <v>26181</v>
      </c>
      <c r="E42" s="154">
        <f t="shared" ref="E42:E62" si="15">+H42+K42</f>
        <v>13064</v>
      </c>
      <c r="F42" s="156">
        <f t="shared" ref="F42:F62" si="16">I42+L42</f>
        <v>13117</v>
      </c>
      <c r="G42" s="154">
        <f t="shared" ref="G42:G63" si="17">H42+I42</f>
        <v>25878</v>
      </c>
      <c r="H42" s="154">
        <v>12898</v>
      </c>
      <c r="I42" s="154">
        <v>12980</v>
      </c>
      <c r="J42" s="171">
        <f t="shared" ref="J42:J63" si="18">K42+L42</f>
        <v>303</v>
      </c>
      <c r="K42" s="172">
        <v>166</v>
      </c>
      <c r="L42" s="173">
        <v>137</v>
      </c>
      <c r="M42" s="95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>
      <c r="A43" s="25"/>
      <c r="B43" s="28" t="s">
        <v>323</v>
      </c>
      <c r="C43" s="155">
        <v>5125</v>
      </c>
      <c r="D43" s="155">
        <f t="shared" si="14"/>
        <v>9898</v>
      </c>
      <c r="E43" s="154">
        <f t="shared" si="15"/>
        <v>5069</v>
      </c>
      <c r="F43" s="156">
        <f t="shared" si="16"/>
        <v>4829</v>
      </c>
      <c r="G43" s="154">
        <f t="shared" si="17"/>
        <v>9688</v>
      </c>
      <c r="H43" s="154">
        <v>4917</v>
      </c>
      <c r="I43" s="154">
        <v>4771</v>
      </c>
      <c r="J43" s="171">
        <f t="shared" si="18"/>
        <v>210</v>
      </c>
      <c r="K43" s="172">
        <v>152</v>
      </c>
      <c r="L43" s="173">
        <v>58</v>
      </c>
      <c r="M43" s="95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>
      <c r="A44" s="25"/>
      <c r="B44" s="28" t="s">
        <v>324</v>
      </c>
      <c r="C44" s="155">
        <v>9873</v>
      </c>
      <c r="D44" s="155">
        <f t="shared" si="14"/>
        <v>21571</v>
      </c>
      <c r="E44" s="154">
        <f t="shared" si="15"/>
        <v>12181</v>
      </c>
      <c r="F44" s="156">
        <f t="shared" si="16"/>
        <v>9390</v>
      </c>
      <c r="G44" s="154">
        <f t="shared" si="17"/>
        <v>18649</v>
      </c>
      <c r="H44" s="154">
        <v>9856</v>
      </c>
      <c r="I44" s="154">
        <v>8793</v>
      </c>
      <c r="J44" s="171">
        <f t="shared" si="18"/>
        <v>2922</v>
      </c>
      <c r="K44" s="172">
        <v>2325</v>
      </c>
      <c r="L44" s="173">
        <v>597</v>
      </c>
      <c r="M44" s="95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>
      <c r="A45" s="25"/>
      <c r="B45" s="28" t="s">
        <v>325</v>
      </c>
      <c r="C45" s="155">
        <v>2290</v>
      </c>
      <c r="D45" s="155">
        <f t="shared" si="14"/>
        <v>4478</v>
      </c>
      <c r="E45" s="154">
        <f t="shared" si="15"/>
        <v>2341</v>
      </c>
      <c r="F45" s="156">
        <f t="shared" si="16"/>
        <v>2137</v>
      </c>
      <c r="G45" s="154">
        <f t="shared" si="17"/>
        <v>4446</v>
      </c>
      <c r="H45" s="154">
        <v>2327</v>
      </c>
      <c r="I45" s="154">
        <v>2119</v>
      </c>
      <c r="J45" s="171">
        <f t="shared" si="18"/>
        <v>32</v>
      </c>
      <c r="K45" s="172">
        <v>14</v>
      </c>
      <c r="L45" s="173">
        <v>18</v>
      </c>
      <c r="M45" s="95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>
      <c r="A46" s="25"/>
      <c r="B46" s="28" t="s">
        <v>326</v>
      </c>
      <c r="C46" s="155">
        <v>3376</v>
      </c>
      <c r="D46" s="155">
        <f t="shared" si="14"/>
        <v>6456</v>
      </c>
      <c r="E46" s="154">
        <f t="shared" si="15"/>
        <v>3433</v>
      </c>
      <c r="F46" s="156">
        <f t="shared" si="16"/>
        <v>3023</v>
      </c>
      <c r="G46" s="154">
        <f t="shared" si="17"/>
        <v>6383</v>
      </c>
      <c r="H46" s="154">
        <v>3395</v>
      </c>
      <c r="I46" s="154">
        <v>2988</v>
      </c>
      <c r="J46" s="171">
        <f t="shared" si="18"/>
        <v>73</v>
      </c>
      <c r="K46" s="172">
        <v>38</v>
      </c>
      <c r="L46" s="173">
        <v>35</v>
      </c>
      <c r="M46" s="95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>
      <c r="A47" s="25"/>
      <c r="B47" s="28" t="s">
        <v>327</v>
      </c>
      <c r="C47" s="155">
        <v>2628</v>
      </c>
      <c r="D47" s="155">
        <f t="shared" si="14"/>
        <v>5050</v>
      </c>
      <c r="E47" s="154">
        <f t="shared" si="15"/>
        <v>2566</v>
      </c>
      <c r="F47" s="156">
        <f t="shared" si="16"/>
        <v>2484</v>
      </c>
      <c r="G47" s="154">
        <f t="shared" si="17"/>
        <v>4877</v>
      </c>
      <c r="H47" s="154">
        <v>2435</v>
      </c>
      <c r="I47" s="154">
        <v>2442</v>
      </c>
      <c r="J47" s="171">
        <f t="shared" si="18"/>
        <v>173</v>
      </c>
      <c r="K47" s="172">
        <v>131</v>
      </c>
      <c r="L47" s="173">
        <v>42</v>
      </c>
      <c r="M47" s="95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>
      <c r="A48" s="25"/>
      <c r="B48" s="28" t="s">
        <v>328</v>
      </c>
      <c r="C48" s="155">
        <v>1985</v>
      </c>
      <c r="D48" s="155">
        <f t="shared" si="14"/>
        <v>3313</v>
      </c>
      <c r="E48" s="154">
        <f t="shared" si="15"/>
        <v>1645</v>
      </c>
      <c r="F48" s="156">
        <f t="shared" si="16"/>
        <v>1668</v>
      </c>
      <c r="G48" s="154">
        <f t="shared" si="17"/>
        <v>3272</v>
      </c>
      <c r="H48" s="154">
        <v>1620</v>
      </c>
      <c r="I48" s="154">
        <v>1652</v>
      </c>
      <c r="J48" s="171">
        <f t="shared" si="18"/>
        <v>41</v>
      </c>
      <c r="K48" s="172">
        <v>25</v>
      </c>
      <c r="L48" s="173">
        <v>16</v>
      </c>
      <c r="M48" s="95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>
      <c r="A49" s="25"/>
      <c r="B49" s="28" t="s">
        <v>329</v>
      </c>
      <c r="C49" s="155">
        <v>1861</v>
      </c>
      <c r="D49" s="155">
        <f t="shared" si="14"/>
        <v>3479</v>
      </c>
      <c r="E49" s="154">
        <f t="shared" si="15"/>
        <v>1794</v>
      </c>
      <c r="F49" s="156">
        <f t="shared" si="16"/>
        <v>1685</v>
      </c>
      <c r="G49" s="154">
        <f t="shared" si="17"/>
        <v>3329</v>
      </c>
      <c r="H49" s="154">
        <v>1675</v>
      </c>
      <c r="I49" s="154">
        <v>1654</v>
      </c>
      <c r="J49" s="171">
        <f t="shared" si="18"/>
        <v>150</v>
      </c>
      <c r="K49" s="172">
        <v>119</v>
      </c>
      <c r="L49" s="173">
        <v>31</v>
      </c>
      <c r="M49" s="95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>
      <c r="A50" s="25"/>
      <c r="B50" s="28" t="s">
        <v>330</v>
      </c>
      <c r="C50" s="155">
        <v>8103</v>
      </c>
      <c r="D50" s="155">
        <f t="shared" si="14"/>
        <v>21708</v>
      </c>
      <c r="E50" s="154">
        <f t="shared" si="15"/>
        <v>10733</v>
      </c>
      <c r="F50" s="156">
        <f t="shared" si="16"/>
        <v>10975</v>
      </c>
      <c r="G50" s="154">
        <f t="shared" si="17"/>
        <v>21527</v>
      </c>
      <c r="H50" s="154">
        <v>10619</v>
      </c>
      <c r="I50" s="154">
        <v>10908</v>
      </c>
      <c r="J50" s="171">
        <f t="shared" si="18"/>
        <v>181</v>
      </c>
      <c r="K50" s="172">
        <v>114</v>
      </c>
      <c r="L50" s="173">
        <v>67</v>
      </c>
      <c r="M50" s="95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>
      <c r="A51" s="25"/>
      <c r="B51" s="28" t="s">
        <v>331</v>
      </c>
      <c r="C51" s="155">
        <v>3448</v>
      </c>
      <c r="D51" s="155">
        <f t="shared" si="14"/>
        <v>6735</v>
      </c>
      <c r="E51" s="154">
        <f t="shared" si="15"/>
        <v>3473</v>
      </c>
      <c r="F51" s="156">
        <f t="shared" si="16"/>
        <v>3262</v>
      </c>
      <c r="G51" s="154">
        <f t="shared" si="17"/>
        <v>6535</v>
      </c>
      <c r="H51" s="154">
        <v>3331</v>
      </c>
      <c r="I51" s="154">
        <v>3204</v>
      </c>
      <c r="J51" s="171">
        <f t="shared" si="18"/>
        <v>200</v>
      </c>
      <c r="K51" s="172">
        <v>142</v>
      </c>
      <c r="L51" s="173">
        <v>58</v>
      </c>
      <c r="M51" s="95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>
      <c r="A52" s="25"/>
      <c r="B52" s="28" t="s">
        <v>332</v>
      </c>
      <c r="C52" s="155">
        <v>2700</v>
      </c>
      <c r="D52" s="155">
        <f t="shared" si="14"/>
        <v>5738</v>
      </c>
      <c r="E52" s="154">
        <f t="shared" si="15"/>
        <v>3067</v>
      </c>
      <c r="F52" s="156">
        <f t="shared" si="16"/>
        <v>2671</v>
      </c>
      <c r="G52" s="154">
        <f t="shared" si="17"/>
        <v>5485</v>
      </c>
      <c r="H52" s="154">
        <v>2852</v>
      </c>
      <c r="I52" s="154">
        <v>2633</v>
      </c>
      <c r="J52" s="171">
        <f t="shared" si="18"/>
        <v>253</v>
      </c>
      <c r="K52" s="172">
        <v>215</v>
      </c>
      <c r="L52" s="173">
        <v>38</v>
      </c>
      <c r="M52" s="95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>
      <c r="A53" s="25"/>
      <c r="B53" s="28" t="s">
        <v>333</v>
      </c>
      <c r="C53" s="155">
        <v>2971</v>
      </c>
      <c r="D53" s="155">
        <f t="shared" si="14"/>
        <v>6013</v>
      </c>
      <c r="E53" s="154">
        <f t="shared" si="15"/>
        <v>2995</v>
      </c>
      <c r="F53" s="156">
        <f t="shared" si="16"/>
        <v>3018</v>
      </c>
      <c r="G53" s="154">
        <f t="shared" si="17"/>
        <v>5548</v>
      </c>
      <c r="H53" s="154">
        <v>2744</v>
      </c>
      <c r="I53" s="154">
        <v>2804</v>
      </c>
      <c r="J53" s="171">
        <f t="shared" si="18"/>
        <v>465</v>
      </c>
      <c r="K53" s="172">
        <v>251</v>
      </c>
      <c r="L53" s="173">
        <v>214</v>
      </c>
      <c r="M53" s="95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>
      <c r="A54" s="25"/>
      <c r="B54" s="28" t="s">
        <v>334</v>
      </c>
      <c r="C54" s="155">
        <v>3665</v>
      </c>
      <c r="D54" s="155">
        <f t="shared" si="14"/>
        <v>7048</v>
      </c>
      <c r="E54" s="154">
        <f t="shared" si="15"/>
        <v>3416</v>
      </c>
      <c r="F54" s="156">
        <f t="shared" si="16"/>
        <v>3632</v>
      </c>
      <c r="G54" s="154">
        <f t="shared" si="17"/>
        <v>6863</v>
      </c>
      <c r="H54" s="154">
        <v>3341</v>
      </c>
      <c r="I54" s="154">
        <v>3522</v>
      </c>
      <c r="J54" s="171">
        <f t="shared" si="18"/>
        <v>185</v>
      </c>
      <c r="K54" s="172">
        <v>75</v>
      </c>
      <c r="L54" s="173">
        <v>110</v>
      </c>
      <c r="M54" s="95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>
      <c r="A55" s="25"/>
      <c r="B55" s="28" t="s">
        <v>335</v>
      </c>
      <c r="C55" s="155">
        <v>7685</v>
      </c>
      <c r="D55" s="155">
        <f t="shared" si="14"/>
        <v>18663</v>
      </c>
      <c r="E55" s="154">
        <f t="shared" si="15"/>
        <v>9522</v>
      </c>
      <c r="F55" s="156">
        <f t="shared" si="16"/>
        <v>9141</v>
      </c>
      <c r="G55" s="154">
        <f t="shared" si="17"/>
        <v>14525</v>
      </c>
      <c r="H55" s="154">
        <v>7220</v>
      </c>
      <c r="I55" s="154">
        <v>7305</v>
      </c>
      <c r="J55" s="171">
        <f t="shared" si="18"/>
        <v>4138</v>
      </c>
      <c r="K55" s="172">
        <v>2302</v>
      </c>
      <c r="L55" s="173">
        <v>1836</v>
      </c>
      <c r="M55" s="95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>
      <c r="A56" s="25"/>
      <c r="B56" s="28" t="s">
        <v>336</v>
      </c>
      <c r="C56" s="155">
        <v>2824</v>
      </c>
      <c r="D56" s="155">
        <f t="shared" si="14"/>
        <v>5234</v>
      </c>
      <c r="E56" s="154">
        <f t="shared" si="15"/>
        <v>2572</v>
      </c>
      <c r="F56" s="156">
        <f t="shared" si="16"/>
        <v>2662</v>
      </c>
      <c r="G56" s="154">
        <f t="shared" si="17"/>
        <v>5183</v>
      </c>
      <c r="H56" s="154">
        <v>2550</v>
      </c>
      <c r="I56" s="154">
        <v>2633</v>
      </c>
      <c r="J56" s="171">
        <f t="shared" si="18"/>
        <v>51</v>
      </c>
      <c r="K56" s="172">
        <v>22</v>
      </c>
      <c r="L56" s="173">
        <v>29</v>
      </c>
      <c r="M56" s="95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>
      <c r="A57" s="25"/>
      <c r="B57" s="28" t="s">
        <v>337</v>
      </c>
      <c r="C57" s="155">
        <v>6251</v>
      </c>
      <c r="D57" s="155">
        <f t="shared" si="14"/>
        <v>15506</v>
      </c>
      <c r="E57" s="154">
        <f t="shared" si="15"/>
        <v>7800</v>
      </c>
      <c r="F57" s="156">
        <f t="shared" si="16"/>
        <v>7706</v>
      </c>
      <c r="G57" s="154">
        <f t="shared" si="17"/>
        <v>15102</v>
      </c>
      <c r="H57" s="154">
        <v>7544</v>
      </c>
      <c r="I57" s="154">
        <v>7558</v>
      </c>
      <c r="J57" s="171">
        <f t="shared" si="18"/>
        <v>404</v>
      </c>
      <c r="K57" s="172">
        <v>256</v>
      </c>
      <c r="L57" s="173">
        <v>148</v>
      </c>
      <c r="M57" s="95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>
      <c r="A58" s="25"/>
      <c r="B58" s="28" t="s">
        <v>338</v>
      </c>
      <c r="C58" s="155">
        <v>2920</v>
      </c>
      <c r="D58" s="155">
        <f t="shared" si="14"/>
        <v>6130</v>
      </c>
      <c r="E58" s="154">
        <f t="shared" si="15"/>
        <v>3055</v>
      </c>
      <c r="F58" s="156">
        <f t="shared" si="16"/>
        <v>3075</v>
      </c>
      <c r="G58" s="154">
        <f t="shared" si="17"/>
        <v>6092</v>
      </c>
      <c r="H58" s="154">
        <v>3043</v>
      </c>
      <c r="I58" s="154">
        <v>3049</v>
      </c>
      <c r="J58" s="171">
        <f t="shared" si="18"/>
        <v>38</v>
      </c>
      <c r="K58" s="172">
        <v>12</v>
      </c>
      <c r="L58" s="173">
        <v>26</v>
      </c>
      <c r="M58" s="95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>
      <c r="A59" s="25"/>
      <c r="B59" s="28" t="s">
        <v>339</v>
      </c>
      <c r="C59" s="155">
        <v>8284</v>
      </c>
      <c r="D59" s="155">
        <f t="shared" si="14"/>
        <v>21788</v>
      </c>
      <c r="E59" s="154">
        <f>+H59+K59</f>
        <v>10672</v>
      </c>
      <c r="F59" s="156">
        <f t="shared" si="16"/>
        <v>11116</v>
      </c>
      <c r="G59" s="154">
        <f t="shared" si="17"/>
        <v>21632</v>
      </c>
      <c r="H59" s="154">
        <v>10602</v>
      </c>
      <c r="I59" s="154">
        <v>11030</v>
      </c>
      <c r="J59" s="171">
        <f t="shared" si="18"/>
        <v>156</v>
      </c>
      <c r="K59" s="172">
        <v>70</v>
      </c>
      <c r="L59" s="173">
        <v>86</v>
      </c>
      <c r="M59" s="95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>
      <c r="A60" s="25"/>
      <c r="B60" s="28" t="s">
        <v>340</v>
      </c>
      <c r="C60" s="155">
        <v>11034</v>
      </c>
      <c r="D60" s="155">
        <f t="shared" si="14"/>
        <v>29860</v>
      </c>
      <c r="E60" s="154">
        <f t="shared" si="15"/>
        <v>14743</v>
      </c>
      <c r="F60" s="156">
        <f t="shared" si="16"/>
        <v>15117</v>
      </c>
      <c r="G60" s="154">
        <f t="shared" si="17"/>
        <v>29665</v>
      </c>
      <c r="H60" s="154">
        <v>14662</v>
      </c>
      <c r="I60" s="154">
        <v>15003</v>
      </c>
      <c r="J60" s="171">
        <f t="shared" si="18"/>
        <v>195</v>
      </c>
      <c r="K60" s="172">
        <v>81</v>
      </c>
      <c r="L60" s="173">
        <v>114</v>
      </c>
      <c r="M60" s="95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>
      <c r="A61" s="25"/>
      <c r="B61" s="28" t="s">
        <v>341</v>
      </c>
      <c r="C61" s="155">
        <v>10274</v>
      </c>
      <c r="D61" s="155">
        <f t="shared" si="14"/>
        <v>24320</v>
      </c>
      <c r="E61" s="154">
        <f t="shared" si="15"/>
        <v>12088</v>
      </c>
      <c r="F61" s="156">
        <f t="shared" si="16"/>
        <v>12232</v>
      </c>
      <c r="G61" s="154">
        <f t="shared" si="17"/>
        <v>23397</v>
      </c>
      <c r="H61" s="154">
        <v>11684</v>
      </c>
      <c r="I61" s="154">
        <v>11713</v>
      </c>
      <c r="J61" s="171">
        <f t="shared" si="18"/>
        <v>923</v>
      </c>
      <c r="K61" s="172">
        <v>404</v>
      </c>
      <c r="L61" s="173">
        <v>519</v>
      </c>
      <c r="M61" s="95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>
      <c r="A62" s="25"/>
      <c r="B62" s="28" t="s">
        <v>342</v>
      </c>
      <c r="C62" s="155">
        <v>4935</v>
      </c>
      <c r="D62" s="155">
        <f t="shared" si="14"/>
        <v>9985</v>
      </c>
      <c r="E62" s="154">
        <f t="shared" si="15"/>
        <v>4929</v>
      </c>
      <c r="F62" s="156">
        <f t="shared" si="16"/>
        <v>5056</v>
      </c>
      <c r="G62" s="154">
        <f t="shared" si="17"/>
        <v>9860</v>
      </c>
      <c r="H62" s="154">
        <v>4869</v>
      </c>
      <c r="I62" s="154">
        <v>4991</v>
      </c>
      <c r="J62" s="171">
        <f t="shared" si="18"/>
        <v>125</v>
      </c>
      <c r="K62" s="172">
        <v>60</v>
      </c>
      <c r="L62" s="173">
        <v>65</v>
      </c>
      <c r="M62" s="95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>
      <c r="A63" s="25"/>
      <c r="B63" s="28" t="s">
        <v>343</v>
      </c>
      <c r="C63" s="155">
        <v>981</v>
      </c>
      <c r="D63" s="155">
        <f t="shared" si="14"/>
        <v>1870</v>
      </c>
      <c r="E63" s="154">
        <f>H63+K63</f>
        <v>938</v>
      </c>
      <c r="F63" s="156">
        <f>I63+L63</f>
        <v>932</v>
      </c>
      <c r="G63" s="154">
        <f t="shared" si="17"/>
        <v>1842</v>
      </c>
      <c r="H63" s="154">
        <v>925</v>
      </c>
      <c r="I63" s="154">
        <v>917</v>
      </c>
      <c r="J63" s="171">
        <f t="shared" si="18"/>
        <v>28</v>
      </c>
      <c r="K63" s="172">
        <v>13</v>
      </c>
      <c r="L63" s="173">
        <v>15</v>
      </c>
      <c r="M63" s="95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>
      <c r="A64" s="25"/>
      <c r="B64" s="27" t="s">
        <v>135</v>
      </c>
      <c r="C64" s="168">
        <f>SUM(C65:C86)</f>
        <v>65273</v>
      </c>
      <c r="D64" s="168">
        <f t="shared" si="14"/>
        <v>143620</v>
      </c>
      <c r="E64" s="169">
        <f>SUM(E65:E86)</f>
        <v>72123</v>
      </c>
      <c r="F64" s="170">
        <f>SUM(F65:F86)</f>
        <v>71497</v>
      </c>
      <c r="G64" s="169">
        <f t="shared" ref="G64:L64" si="19">SUM(G65:G86)</f>
        <v>141229</v>
      </c>
      <c r="H64" s="169">
        <f t="shared" si="19"/>
        <v>70743</v>
      </c>
      <c r="I64" s="169">
        <f t="shared" si="19"/>
        <v>70486</v>
      </c>
      <c r="J64" s="168">
        <f t="shared" si="19"/>
        <v>2391</v>
      </c>
      <c r="K64" s="169">
        <f t="shared" si="19"/>
        <v>1380</v>
      </c>
      <c r="L64" s="170">
        <f t="shared" si="19"/>
        <v>1011</v>
      </c>
      <c r="M64" s="96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>
      <c r="A65" s="25"/>
      <c r="B65" s="28" t="s">
        <v>344</v>
      </c>
      <c r="C65" s="155">
        <v>3541</v>
      </c>
      <c r="D65" s="155">
        <f>E65+F65</f>
        <v>7455</v>
      </c>
      <c r="E65" s="154">
        <f>H65+K65</f>
        <v>3763</v>
      </c>
      <c r="F65" s="156">
        <f>I65+L65</f>
        <v>3692</v>
      </c>
      <c r="G65" s="154">
        <f>H65+I65</f>
        <v>7309</v>
      </c>
      <c r="H65" s="154">
        <v>3665</v>
      </c>
      <c r="I65" s="154">
        <v>3644</v>
      </c>
      <c r="J65" s="171">
        <f>K65+L65</f>
        <v>146</v>
      </c>
      <c r="K65" s="172">
        <v>98</v>
      </c>
      <c r="L65" s="173">
        <v>48</v>
      </c>
      <c r="M65" s="95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>
      <c r="A66" s="25"/>
      <c r="B66" s="28" t="s">
        <v>345</v>
      </c>
      <c r="C66" s="155">
        <v>1495</v>
      </c>
      <c r="D66" s="155">
        <f t="shared" ref="D66:D87" si="20">E66+F66</f>
        <v>3069</v>
      </c>
      <c r="E66" s="154">
        <f t="shared" ref="E66:E85" si="21">H66+K66</f>
        <v>1593</v>
      </c>
      <c r="F66" s="156">
        <f t="shared" ref="F66:F85" si="22">I66+L66</f>
        <v>1476</v>
      </c>
      <c r="G66" s="154">
        <f t="shared" ref="G66:G86" si="23">H66+I66</f>
        <v>3037</v>
      </c>
      <c r="H66" s="154">
        <v>1578</v>
      </c>
      <c r="I66" s="154">
        <v>1459</v>
      </c>
      <c r="J66" s="171">
        <f t="shared" ref="J66:J86" si="24">K66+L66</f>
        <v>32</v>
      </c>
      <c r="K66" s="172">
        <v>15</v>
      </c>
      <c r="L66" s="173">
        <v>17</v>
      </c>
      <c r="M66" s="95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>
      <c r="A67" s="25"/>
      <c r="B67" s="28" t="s">
        <v>346</v>
      </c>
      <c r="C67" s="155">
        <v>1674</v>
      </c>
      <c r="D67" s="155">
        <f t="shared" si="20"/>
        <v>3319</v>
      </c>
      <c r="E67" s="154">
        <f t="shared" si="21"/>
        <v>1714</v>
      </c>
      <c r="F67" s="156">
        <f t="shared" si="22"/>
        <v>1605</v>
      </c>
      <c r="G67" s="154">
        <f t="shared" si="23"/>
        <v>3249</v>
      </c>
      <c r="H67" s="154">
        <v>1657</v>
      </c>
      <c r="I67" s="154">
        <v>1592</v>
      </c>
      <c r="J67" s="171">
        <f t="shared" si="24"/>
        <v>70</v>
      </c>
      <c r="K67" s="172">
        <v>57</v>
      </c>
      <c r="L67" s="173">
        <v>13</v>
      </c>
      <c r="M67" s="95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>
      <c r="A68" s="25"/>
      <c r="B68" s="28" t="s">
        <v>347</v>
      </c>
      <c r="C68" s="155">
        <v>1277</v>
      </c>
      <c r="D68" s="155">
        <f t="shared" si="20"/>
        <v>2652</v>
      </c>
      <c r="E68" s="154">
        <f t="shared" si="21"/>
        <v>1352</v>
      </c>
      <c r="F68" s="156">
        <f t="shared" si="22"/>
        <v>1300</v>
      </c>
      <c r="G68" s="154">
        <f t="shared" si="23"/>
        <v>2609</v>
      </c>
      <c r="H68" s="154">
        <v>1321</v>
      </c>
      <c r="I68" s="154">
        <v>1288</v>
      </c>
      <c r="J68" s="171">
        <f t="shared" si="24"/>
        <v>43</v>
      </c>
      <c r="K68" s="172">
        <v>31</v>
      </c>
      <c r="L68" s="173">
        <v>12</v>
      </c>
      <c r="M68" s="95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>
      <c r="A69" s="25"/>
      <c r="B69" s="28" t="s">
        <v>348</v>
      </c>
      <c r="C69" s="155">
        <v>1858</v>
      </c>
      <c r="D69" s="155">
        <f t="shared" si="20"/>
        <v>3542</v>
      </c>
      <c r="E69" s="154">
        <f t="shared" si="21"/>
        <v>1797</v>
      </c>
      <c r="F69" s="156">
        <f t="shared" si="22"/>
        <v>1745</v>
      </c>
      <c r="G69" s="154">
        <f t="shared" si="23"/>
        <v>3435</v>
      </c>
      <c r="H69" s="154">
        <v>1722</v>
      </c>
      <c r="I69" s="154">
        <v>1713</v>
      </c>
      <c r="J69" s="171">
        <f t="shared" si="24"/>
        <v>107</v>
      </c>
      <c r="K69" s="172">
        <v>75</v>
      </c>
      <c r="L69" s="173">
        <v>32</v>
      </c>
      <c r="M69" s="95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>
      <c r="A70" s="25"/>
      <c r="B70" s="28" t="s">
        <v>349</v>
      </c>
      <c r="C70" s="155">
        <v>2109</v>
      </c>
      <c r="D70" s="155">
        <f t="shared" si="20"/>
        <v>4363</v>
      </c>
      <c r="E70" s="154">
        <f t="shared" si="21"/>
        <v>2271</v>
      </c>
      <c r="F70" s="156">
        <f t="shared" si="22"/>
        <v>2092</v>
      </c>
      <c r="G70" s="154">
        <f t="shared" si="23"/>
        <v>4219</v>
      </c>
      <c r="H70" s="154">
        <v>2144</v>
      </c>
      <c r="I70" s="154">
        <v>2075</v>
      </c>
      <c r="J70" s="171">
        <f t="shared" si="24"/>
        <v>144</v>
      </c>
      <c r="K70" s="172">
        <v>127</v>
      </c>
      <c r="L70" s="173">
        <v>17</v>
      </c>
      <c r="M70" s="95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>
      <c r="A71" s="25"/>
      <c r="B71" s="28" t="s">
        <v>350</v>
      </c>
      <c r="C71" s="155">
        <v>1591</v>
      </c>
      <c r="D71" s="155">
        <f t="shared" si="20"/>
        <v>3391</v>
      </c>
      <c r="E71" s="154">
        <f t="shared" si="21"/>
        <v>1748</v>
      </c>
      <c r="F71" s="156">
        <f t="shared" si="22"/>
        <v>1643</v>
      </c>
      <c r="G71" s="154">
        <f t="shared" si="23"/>
        <v>3306</v>
      </c>
      <c r="H71" s="154">
        <v>1683</v>
      </c>
      <c r="I71" s="154">
        <v>1623</v>
      </c>
      <c r="J71" s="171">
        <f t="shared" si="24"/>
        <v>85</v>
      </c>
      <c r="K71" s="172">
        <v>65</v>
      </c>
      <c r="L71" s="173">
        <v>20</v>
      </c>
      <c r="M71" s="95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>
      <c r="A72" s="25"/>
      <c r="B72" s="28" t="s">
        <v>351</v>
      </c>
      <c r="C72" s="155">
        <v>1747</v>
      </c>
      <c r="D72" s="155">
        <f t="shared" si="20"/>
        <v>3632</v>
      </c>
      <c r="E72" s="154">
        <f t="shared" si="21"/>
        <v>1854</v>
      </c>
      <c r="F72" s="156">
        <f t="shared" si="22"/>
        <v>1778</v>
      </c>
      <c r="G72" s="154">
        <f t="shared" si="23"/>
        <v>3600</v>
      </c>
      <c r="H72" s="154">
        <v>1838</v>
      </c>
      <c r="I72" s="154">
        <v>1762</v>
      </c>
      <c r="J72" s="171">
        <f t="shared" si="24"/>
        <v>32</v>
      </c>
      <c r="K72" s="172">
        <v>16</v>
      </c>
      <c r="L72" s="173">
        <v>16</v>
      </c>
      <c r="M72" s="95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>
      <c r="A73" s="25"/>
      <c r="B73" s="28" t="s">
        <v>311</v>
      </c>
      <c r="C73" s="155">
        <v>982</v>
      </c>
      <c r="D73" s="155">
        <f t="shared" si="20"/>
        <v>2046</v>
      </c>
      <c r="E73" s="154">
        <f t="shared" si="21"/>
        <v>1040</v>
      </c>
      <c r="F73" s="156">
        <f t="shared" si="22"/>
        <v>1006</v>
      </c>
      <c r="G73" s="154">
        <f t="shared" si="23"/>
        <v>2017</v>
      </c>
      <c r="H73" s="154">
        <v>1026</v>
      </c>
      <c r="I73" s="154">
        <v>991</v>
      </c>
      <c r="J73" s="171">
        <f t="shared" si="24"/>
        <v>29</v>
      </c>
      <c r="K73" s="172">
        <v>14</v>
      </c>
      <c r="L73" s="173">
        <v>15</v>
      </c>
      <c r="M73" s="95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>
      <c r="A74" s="25"/>
      <c r="B74" s="28" t="s">
        <v>352</v>
      </c>
      <c r="C74" s="155">
        <v>1149</v>
      </c>
      <c r="D74" s="155">
        <f t="shared" si="20"/>
        <v>2387</v>
      </c>
      <c r="E74" s="154">
        <f t="shared" si="21"/>
        <v>1224</v>
      </c>
      <c r="F74" s="156">
        <f t="shared" si="22"/>
        <v>1163</v>
      </c>
      <c r="G74" s="154">
        <f t="shared" si="23"/>
        <v>2296</v>
      </c>
      <c r="H74" s="154">
        <v>1147</v>
      </c>
      <c r="I74" s="154">
        <v>1149</v>
      </c>
      <c r="J74" s="171">
        <f t="shared" si="24"/>
        <v>91</v>
      </c>
      <c r="K74" s="172">
        <v>77</v>
      </c>
      <c r="L74" s="173">
        <v>14</v>
      </c>
      <c r="M74" s="95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>
      <c r="A75" s="25"/>
      <c r="B75" s="28" t="s">
        <v>353</v>
      </c>
      <c r="C75" s="155">
        <v>1636</v>
      </c>
      <c r="D75" s="155">
        <f t="shared" si="20"/>
        <v>2930</v>
      </c>
      <c r="E75" s="154">
        <f t="shared" si="21"/>
        <v>1450</v>
      </c>
      <c r="F75" s="156">
        <f t="shared" si="22"/>
        <v>1480</v>
      </c>
      <c r="G75" s="154">
        <f t="shared" si="23"/>
        <v>2913</v>
      </c>
      <c r="H75" s="154">
        <v>1443</v>
      </c>
      <c r="I75" s="154">
        <v>1470</v>
      </c>
      <c r="J75" s="171">
        <f t="shared" si="24"/>
        <v>17</v>
      </c>
      <c r="K75" s="172">
        <v>7</v>
      </c>
      <c r="L75" s="173">
        <v>10</v>
      </c>
      <c r="M75" s="95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>
      <c r="A76" s="25"/>
      <c r="B76" s="28" t="s">
        <v>354</v>
      </c>
      <c r="C76" s="155">
        <v>905</v>
      </c>
      <c r="D76" s="155">
        <f t="shared" si="20"/>
        <v>1698</v>
      </c>
      <c r="E76" s="154">
        <f t="shared" si="21"/>
        <v>862</v>
      </c>
      <c r="F76" s="156">
        <f t="shared" si="22"/>
        <v>836</v>
      </c>
      <c r="G76" s="154">
        <f t="shared" si="23"/>
        <v>1626</v>
      </c>
      <c r="H76" s="154">
        <v>804</v>
      </c>
      <c r="I76" s="154">
        <v>822</v>
      </c>
      <c r="J76" s="171">
        <f t="shared" si="24"/>
        <v>72</v>
      </c>
      <c r="K76" s="172">
        <v>58</v>
      </c>
      <c r="L76" s="173">
        <v>14</v>
      </c>
      <c r="M76" s="95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>
      <c r="A77" s="25"/>
      <c r="B77" s="28" t="s">
        <v>355</v>
      </c>
      <c r="C77" s="155">
        <v>736</v>
      </c>
      <c r="D77" s="155">
        <f t="shared" si="20"/>
        <v>1322</v>
      </c>
      <c r="E77" s="154">
        <f t="shared" si="21"/>
        <v>656</v>
      </c>
      <c r="F77" s="156">
        <f t="shared" si="22"/>
        <v>666</v>
      </c>
      <c r="G77" s="154">
        <f t="shared" si="23"/>
        <v>1317</v>
      </c>
      <c r="H77" s="154">
        <v>655</v>
      </c>
      <c r="I77" s="154">
        <v>662</v>
      </c>
      <c r="J77" s="171">
        <f t="shared" si="24"/>
        <v>5</v>
      </c>
      <c r="K77" s="172">
        <v>1</v>
      </c>
      <c r="L77" s="173">
        <v>4</v>
      </c>
      <c r="M77" s="95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>
      <c r="A78" s="25"/>
      <c r="B78" s="28" t="s">
        <v>356</v>
      </c>
      <c r="C78" s="155">
        <v>1221</v>
      </c>
      <c r="D78" s="155">
        <f t="shared" si="20"/>
        <v>2228</v>
      </c>
      <c r="E78" s="154">
        <f t="shared" si="21"/>
        <v>1113</v>
      </c>
      <c r="F78" s="156">
        <f t="shared" si="22"/>
        <v>1115</v>
      </c>
      <c r="G78" s="154">
        <f t="shared" si="23"/>
        <v>2198</v>
      </c>
      <c r="H78" s="154">
        <v>1090</v>
      </c>
      <c r="I78" s="154">
        <v>1108</v>
      </c>
      <c r="J78" s="171">
        <f t="shared" si="24"/>
        <v>30</v>
      </c>
      <c r="K78" s="172">
        <v>23</v>
      </c>
      <c r="L78" s="173">
        <v>7</v>
      </c>
      <c r="M78" s="95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>
      <c r="A79" s="25"/>
      <c r="B79" s="28" t="s">
        <v>357</v>
      </c>
      <c r="C79" s="155">
        <v>608</v>
      </c>
      <c r="D79" s="155">
        <f t="shared" si="20"/>
        <v>1092</v>
      </c>
      <c r="E79" s="154">
        <f t="shared" si="21"/>
        <v>521</v>
      </c>
      <c r="F79" s="156">
        <f t="shared" si="22"/>
        <v>571</v>
      </c>
      <c r="G79" s="154">
        <f t="shared" si="23"/>
        <v>1084</v>
      </c>
      <c r="H79" s="154">
        <v>518</v>
      </c>
      <c r="I79" s="154">
        <v>566</v>
      </c>
      <c r="J79" s="171">
        <f t="shared" si="24"/>
        <v>8</v>
      </c>
      <c r="K79" s="172">
        <v>3</v>
      </c>
      <c r="L79" s="173">
        <v>5</v>
      </c>
      <c r="M79" s="95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>
      <c r="A80" s="25"/>
      <c r="B80" s="28" t="s">
        <v>358</v>
      </c>
      <c r="C80" s="155">
        <v>3647</v>
      </c>
      <c r="D80" s="155">
        <f t="shared" si="20"/>
        <v>7100</v>
      </c>
      <c r="E80" s="154">
        <f t="shared" si="21"/>
        <v>3585</v>
      </c>
      <c r="F80" s="156">
        <f t="shared" si="22"/>
        <v>3515</v>
      </c>
      <c r="G80" s="154">
        <f t="shared" si="23"/>
        <v>6990</v>
      </c>
      <c r="H80" s="154">
        <v>3535</v>
      </c>
      <c r="I80" s="154">
        <v>3455</v>
      </c>
      <c r="J80" s="171">
        <f t="shared" si="24"/>
        <v>110</v>
      </c>
      <c r="K80" s="172">
        <v>50</v>
      </c>
      <c r="L80" s="173">
        <v>60</v>
      </c>
      <c r="M80" s="95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>
      <c r="A81" s="25"/>
      <c r="B81" s="28" t="s">
        <v>359</v>
      </c>
      <c r="C81" s="155">
        <v>4225</v>
      </c>
      <c r="D81" s="155">
        <f t="shared" si="20"/>
        <v>8099</v>
      </c>
      <c r="E81" s="154">
        <f t="shared" si="21"/>
        <v>3975</v>
      </c>
      <c r="F81" s="156">
        <f t="shared" si="22"/>
        <v>4124</v>
      </c>
      <c r="G81" s="154">
        <f t="shared" si="23"/>
        <v>7985</v>
      </c>
      <c r="H81" s="154">
        <v>3933</v>
      </c>
      <c r="I81" s="154">
        <v>4052</v>
      </c>
      <c r="J81" s="171">
        <f t="shared" si="24"/>
        <v>114</v>
      </c>
      <c r="K81" s="172">
        <v>42</v>
      </c>
      <c r="L81" s="173">
        <v>72</v>
      </c>
      <c r="M81" s="95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>
      <c r="A82" s="25"/>
      <c r="B82" s="28" t="s">
        <v>360</v>
      </c>
      <c r="C82" s="155">
        <v>2031</v>
      </c>
      <c r="D82" s="155">
        <f t="shared" si="20"/>
        <v>4134</v>
      </c>
      <c r="E82" s="154">
        <f t="shared" si="21"/>
        <v>2007</v>
      </c>
      <c r="F82" s="156">
        <f t="shared" si="22"/>
        <v>2127</v>
      </c>
      <c r="G82" s="154">
        <f t="shared" si="23"/>
        <v>4116</v>
      </c>
      <c r="H82" s="154">
        <v>2003</v>
      </c>
      <c r="I82" s="154">
        <v>2113</v>
      </c>
      <c r="J82" s="171">
        <f t="shared" si="24"/>
        <v>18</v>
      </c>
      <c r="K82" s="172">
        <v>4</v>
      </c>
      <c r="L82" s="173">
        <v>14</v>
      </c>
      <c r="M82" s="95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>
      <c r="A83" s="25"/>
      <c r="B83" s="28" t="s">
        <v>361</v>
      </c>
      <c r="C83" s="155">
        <v>10283</v>
      </c>
      <c r="D83" s="155">
        <f t="shared" si="20"/>
        <v>25586</v>
      </c>
      <c r="E83" s="154">
        <f t="shared" si="21"/>
        <v>12705</v>
      </c>
      <c r="F83" s="156">
        <f t="shared" si="22"/>
        <v>12881</v>
      </c>
      <c r="G83" s="154">
        <f t="shared" si="23"/>
        <v>24688</v>
      </c>
      <c r="H83" s="154">
        <v>12219</v>
      </c>
      <c r="I83" s="154">
        <v>12469</v>
      </c>
      <c r="J83" s="171">
        <f t="shared" si="24"/>
        <v>898</v>
      </c>
      <c r="K83" s="172">
        <v>486</v>
      </c>
      <c r="L83" s="173">
        <v>412</v>
      </c>
      <c r="M83" s="95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>
      <c r="A84" s="25"/>
      <c r="B84" s="28" t="s">
        <v>362</v>
      </c>
      <c r="C84" s="155">
        <v>9159</v>
      </c>
      <c r="D84" s="155">
        <f t="shared" si="20"/>
        <v>20682</v>
      </c>
      <c r="E84" s="154">
        <f t="shared" si="21"/>
        <v>10283</v>
      </c>
      <c r="F84" s="156">
        <f t="shared" si="22"/>
        <v>10399</v>
      </c>
      <c r="G84" s="154">
        <f t="shared" si="23"/>
        <v>20528</v>
      </c>
      <c r="H84" s="154">
        <v>10214</v>
      </c>
      <c r="I84" s="154">
        <v>10314</v>
      </c>
      <c r="J84" s="171">
        <f t="shared" si="24"/>
        <v>154</v>
      </c>
      <c r="K84" s="172">
        <v>69</v>
      </c>
      <c r="L84" s="173">
        <v>85</v>
      </c>
      <c r="M84" s="95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>
      <c r="A85" s="25"/>
      <c r="B85" s="28" t="s">
        <v>363</v>
      </c>
      <c r="C85" s="155">
        <v>4872</v>
      </c>
      <c r="D85" s="155">
        <f t="shared" si="20"/>
        <v>11022</v>
      </c>
      <c r="E85" s="154">
        <f t="shared" si="21"/>
        <v>5564</v>
      </c>
      <c r="F85" s="156">
        <f t="shared" si="22"/>
        <v>5458</v>
      </c>
      <c r="G85" s="154">
        <f t="shared" si="23"/>
        <v>10896</v>
      </c>
      <c r="H85" s="154">
        <v>5515</v>
      </c>
      <c r="I85" s="154">
        <v>5381</v>
      </c>
      <c r="J85" s="171">
        <f t="shared" si="24"/>
        <v>126</v>
      </c>
      <c r="K85" s="172">
        <v>49</v>
      </c>
      <c r="L85" s="173">
        <v>77</v>
      </c>
      <c r="M85" s="95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>
      <c r="A86" s="25"/>
      <c r="B86" s="28" t="s">
        <v>473</v>
      </c>
      <c r="C86" s="155">
        <v>8527</v>
      </c>
      <c r="D86" s="155">
        <f t="shared" si="20"/>
        <v>21871</v>
      </c>
      <c r="E86" s="154">
        <f>H86+K86</f>
        <v>11046</v>
      </c>
      <c r="F86" s="156">
        <f>I86+L86</f>
        <v>10825</v>
      </c>
      <c r="G86" s="154">
        <f t="shared" si="23"/>
        <v>21811</v>
      </c>
      <c r="H86" s="154">
        <v>11033</v>
      </c>
      <c r="I86" s="154">
        <v>10778</v>
      </c>
      <c r="J86" s="171">
        <f t="shared" si="24"/>
        <v>60</v>
      </c>
      <c r="K86" s="172">
        <v>13</v>
      </c>
      <c r="L86" s="173">
        <v>47</v>
      </c>
      <c r="M86" s="95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>
      <c r="A87" s="25"/>
      <c r="B87" s="27" t="s">
        <v>136</v>
      </c>
      <c r="C87" s="168">
        <f>SUM(C88:C111)</f>
        <v>74827</v>
      </c>
      <c r="D87" s="168">
        <f t="shared" si="20"/>
        <v>161533</v>
      </c>
      <c r="E87" s="169">
        <f>SUM(E88:E111)</f>
        <v>79946</v>
      </c>
      <c r="F87" s="170">
        <f>SUM(F88:F111)</f>
        <v>81587</v>
      </c>
      <c r="G87" s="169">
        <f>SUM(G88:G111)</f>
        <v>160052</v>
      </c>
      <c r="H87" s="169">
        <f>SUM(H88:H111)</f>
        <v>79239</v>
      </c>
      <c r="I87" s="169">
        <f>SUM(I88:I111)</f>
        <v>80813</v>
      </c>
      <c r="J87" s="168">
        <f>K87+L87</f>
        <v>1481</v>
      </c>
      <c r="K87" s="169">
        <f>SUM(K88:K111)</f>
        <v>707</v>
      </c>
      <c r="L87" s="170">
        <f>SUM(L88:L111)</f>
        <v>774</v>
      </c>
      <c r="M87" s="96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>
      <c r="A88" s="25"/>
      <c r="B88" s="28" t="s">
        <v>452</v>
      </c>
      <c r="C88" s="155">
        <v>3468</v>
      </c>
      <c r="D88" s="155">
        <f>E88+F88</f>
        <v>6691</v>
      </c>
      <c r="E88" s="154">
        <f>H88+K88</f>
        <v>3386</v>
      </c>
      <c r="F88" s="156">
        <f>I88+L88</f>
        <v>3305</v>
      </c>
      <c r="G88" s="154">
        <f>H88+I88</f>
        <v>6588</v>
      </c>
      <c r="H88" s="154">
        <v>3319</v>
      </c>
      <c r="I88" s="154">
        <v>3269</v>
      </c>
      <c r="J88" s="171">
        <f>K88+L88</f>
        <v>103</v>
      </c>
      <c r="K88" s="876">
        <v>67</v>
      </c>
      <c r="L88" s="877">
        <v>36</v>
      </c>
      <c r="M88" s="95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>
      <c r="A89" s="25"/>
      <c r="B89" s="28" t="s">
        <v>453</v>
      </c>
      <c r="C89" s="155">
        <v>2120</v>
      </c>
      <c r="D89" s="155">
        <f t="shared" ref="D89:D111" si="25">E89+F89</f>
        <v>4283</v>
      </c>
      <c r="E89" s="154">
        <f t="shared" ref="E89:E110" si="26">H89+K89</f>
        <v>2216</v>
      </c>
      <c r="F89" s="156">
        <f t="shared" ref="F89:F110" si="27">I89+L89</f>
        <v>2067</v>
      </c>
      <c r="G89" s="154">
        <f t="shared" ref="G89:G111" si="28">H89+I89</f>
        <v>4219</v>
      </c>
      <c r="H89" s="154">
        <v>2174</v>
      </c>
      <c r="I89" s="154">
        <v>2045</v>
      </c>
      <c r="J89" s="171">
        <f t="shared" ref="J89:J111" si="29">K89+L89</f>
        <v>64</v>
      </c>
      <c r="K89" s="876">
        <v>42</v>
      </c>
      <c r="L89" s="877">
        <v>22</v>
      </c>
      <c r="M89" s="95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>
      <c r="A90" s="25"/>
      <c r="B90" s="28" t="s">
        <v>454</v>
      </c>
      <c r="C90" s="155">
        <v>1632</v>
      </c>
      <c r="D90" s="155">
        <f t="shared" si="25"/>
        <v>3157</v>
      </c>
      <c r="E90" s="154">
        <f t="shared" si="26"/>
        <v>1655</v>
      </c>
      <c r="F90" s="156">
        <f t="shared" si="27"/>
        <v>1502</v>
      </c>
      <c r="G90" s="154">
        <f t="shared" si="28"/>
        <v>3118</v>
      </c>
      <c r="H90" s="154">
        <v>1634</v>
      </c>
      <c r="I90" s="154">
        <v>1484</v>
      </c>
      <c r="J90" s="171">
        <f t="shared" si="29"/>
        <v>39</v>
      </c>
      <c r="K90" s="876">
        <v>21</v>
      </c>
      <c r="L90" s="877">
        <v>18</v>
      </c>
      <c r="M90" s="95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>
      <c r="A91" s="25"/>
      <c r="B91" s="28" t="s">
        <v>455</v>
      </c>
      <c r="C91" s="155">
        <v>2018</v>
      </c>
      <c r="D91" s="155">
        <f t="shared" si="25"/>
        <v>3794</v>
      </c>
      <c r="E91" s="154">
        <f t="shared" si="26"/>
        <v>1986</v>
      </c>
      <c r="F91" s="156">
        <f t="shared" si="27"/>
        <v>1808</v>
      </c>
      <c r="G91" s="154">
        <f t="shared" si="28"/>
        <v>3723</v>
      </c>
      <c r="H91" s="154">
        <v>1948</v>
      </c>
      <c r="I91" s="154">
        <v>1775</v>
      </c>
      <c r="J91" s="171">
        <f t="shared" si="29"/>
        <v>71</v>
      </c>
      <c r="K91" s="876">
        <v>38</v>
      </c>
      <c r="L91" s="877">
        <v>33</v>
      </c>
      <c r="M91" s="95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>
      <c r="A92" s="25"/>
      <c r="B92" s="28" t="s">
        <v>456</v>
      </c>
      <c r="C92" s="155">
        <v>2937</v>
      </c>
      <c r="D92" s="155">
        <f t="shared" si="25"/>
        <v>5245</v>
      </c>
      <c r="E92" s="154">
        <f t="shared" si="26"/>
        <v>2709</v>
      </c>
      <c r="F92" s="156">
        <f t="shared" si="27"/>
        <v>2536</v>
      </c>
      <c r="G92" s="154">
        <f t="shared" si="28"/>
        <v>5193</v>
      </c>
      <c r="H92" s="154">
        <v>2687</v>
      </c>
      <c r="I92" s="154">
        <v>2506</v>
      </c>
      <c r="J92" s="171">
        <f t="shared" si="29"/>
        <v>52</v>
      </c>
      <c r="K92" s="876">
        <v>22</v>
      </c>
      <c r="L92" s="877">
        <v>30</v>
      </c>
      <c r="M92" s="95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>
      <c r="A93" s="25"/>
      <c r="B93" s="28" t="s">
        <v>457</v>
      </c>
      <c r="C93" s="155">
        <v>1571</v>
      </c>
      <c r="D93" s="155">
        <f t="shared" si="25"/>
        <v>2993</v>
      </c>
      <c r="E93" s="154">
        <f t="shared" si="26"/>
        <v>1461</v>
      </c>
      <c r="F93" s="156">
        <f t="shared" si="27"/>
        <v>1532</v>
      </c>
      <c r="G93" s="154">
        <f t="shared" si="28"/>
        <v>2925</v>
      </c>
      <c r="H93" s="154">
        <v>1420</v>
      </c>
      <c r="I93" s="154">
        <v>1505</v>
      </c>
      <c r="J93" s="171">
        <f t="shared" si="29"/>
        <v>68</v>
      </c>
      <c r="K93" s="876">
        <v>41</v>
      </c>
      <c r="L93" s="877">
        <v>27</v>
      </c>
      <c r="M93" s="95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>
      <c r="A94" s="25"/>
      <c r="B94" s="28" t="s">
        <v>458</v>
      </c>
      <c r="C94" s="155">
        <v>1023</v>
      </c>
      <c r="D94" s="155">
        <f t="shared" si="25"/>
        <v>1973</v>
      </c>
      <c r="E94" s="154">
        <f t="shared" si="26"/>
        <v>1014</v>
      </c>
      <c r="F94" s="156">
        <f t="shared" si="27"/>
        <v>959</v>
      </c>
      <c r="G94" s="154">
        <f t="shared" si="28"/>
        <v>1864</v>
      </c>
      <c r="H94" s="154">
        <v>905</v>
      </c>
      <c r="I94" s="154">
        <v>959</v>
      </c>
      <c r="J94" s="171">
        <f t="shared" si="29"/>
        <v>109</v>
      </c>
      <c r="K94" s="876">
        <v>109</v>
      </c>
      <c r="L94" s="877">
        <v>0</v>
      </c>
      <c r="M94" s="95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>
      <c r="A95" s="25"/>
      <c r="B95" s="28" t="s">
        <v>459</v>
      </c>
      <c r="C95" s="155">
        <v>1113</v>
      </c>
      <c r="D95" s="155">
        <f t="shared" si="25"/>
        <v>2180</v>
      </c>
      <c r="E95" s="154">
        <f t="shared" si="26"/>
        <v>1119</v>
      </c>
      <c r="F95" s="156">
        <f t="shared" si="27"/>
        <v>1061</v>
      </c>
      <c r="G95" s="154">
        <f t="shared" si="28"/>
        <v>2160</v>
      </c>
      <c r="H95" s="154">
        <v>1106</v>
      </c>
      <c r="I95" s="154">
        <v>1054</v>
      </c>
      <c r="J95" s="171">
        <f t="shared" si="29"/>
        <v>20</v>
      </c>
      <c r="K95" s="876">
        <v>13</v>
      </c>
      <c r="L95" s="877">
        <v>7</v>
      </c>
      <c r="M95" s="95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>
      <c r="A96" s="25"/>
      <c r="B96" s="28" t="s">
        <v>460</v>
      </c>
      <c r="C96" s="155">
        <v>1777</v>
      </c>
      <c r="D96" s="155">
        <f t="shared" si="25"/>
        <v>3037</v>
      </c>
      <c r="E96" s="154">
        <f t="shared" si="26"/>
        <v>1597</v>
      </c>
      <c r="F96" s="156">
        <f t="shared" si="27"/>
        <v>1440</v>
      </c>
      <c r="G96" s="154">
        <f t="shared" si="28"/>
        <v>3007</v>
      </c>
      <c r="H96" s="154">
        <v>1583</v>
      </c>
      <c r="I96" s="154">
        <v>1424</v>
      </c>
      <c r="J96" s="171">
        <f t="shared" si="29"/>
        <v>30</v>
      </c>
      <c r="K96" s="876">
        <v>14</v>
      </c>
      <c r="L96" s="877">
        <v>16</v>
      </c>
      <c r="M96" s="95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>
      <c r="A97" s="25"/>
      <c r="B97" s="28" t="s">
        <v>461</v>
      </c>
      <c r="C97" s="155">
        <v>1622</v>
      </c>
      <c r="D97" s="155">
        <f t="shared" si="25"/>
        <v>2813</v>
      </c>
      <c r="E97" s="154">
        <f t="shared" si="26"/>
        <v>1416</v>
      </c>
      <c r="F97" s="156">
        <f t="shared" si="27"/>
        <v>1397</v>
      </c>
      <c r="G97" s="154">
        <f t="shared" si="28"/>
        <v>2798</v>
      </c>
      <c r="H97" s="154">
        <v>1411</v>
      </c>
      <c r="I97" s="154">
        <v>1387</v>
      </c>
      <c r="J97" s="171">
        <f t="shared" si="29"/>
        <v>15</v>
      </c>
      <c r="K97" s="876">
        <v>5</v>
      </c>
      <c r="L97" s="877">
        <v>10</v>
      </c>
      <c r="M97" s="95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>
      <c r="A98" s="25"/>
      <c r="B98" s="28" t="s">
        <v>462</v>
      </c>
      <c r="C98" s="155">
        <v>1068</v>
      </c>
      <c r="D98" s="155">
        <f t="shared" si="25"/>
        <v>1848</v>
      </c>
      <c r="E98" s="154">
        <f t="shared" si="26"/>
        <v>945</v>
      </c>
      <c r="F98" s="156">
        <f t="shared" si="27"/>
        <v>903</v>
      </c>
      <c r="G98" s="154">
        <f t="shared" si="28"/>
        <v>1818</v>
      </c>
      <c r="H98" s="154">
        <v>937</v>
      </c>
      <c r="I98" s="154">
        <v>881</v>
      </c>
      <c r="J98" s="171">
        <f t="shared" si="29"/>
        <v>30</v>
      </c>
      <c r="K98" s="876">
        <v>8</v>
      </c>
      <c r="L98" s="877">
        <v>22</v>
      </c>
      <c r="M98" s="95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>
      <c r="A99" s="25"/>
      <c r="B99" s="28" t="s">
        <v>463</v>
      </c>
      <c r="C99" s="155">
        <v>1052</v>
      </c>
      <c r="D99" s="155">
        <f t="shared" si="25"/>
        <v>1936</v>
      </c>
      <c r="E99" s="154">
        <f t="shared" si="26"/>
        <v>993</v>
      </c>
      <c r="F99" s="156">
        <f t="shared" si="27"/>
        <v>943</v>
      </c>
      <c r="G99" s="154">
        <f t="shared" si="28"/>
        <v>1925</v>
      </c>
      <c r="H99" s="154">
        <v>990</v>
      </c>
      <c r="I99" s="154">
        <v>935</v>
      </c>
      <c r="J99" s="171">
        <f t="shared" si="29"/>
        <v>11</v>
      </c>
      <c r="K99" s="876">
        <v>3</v>
      </c>
      <c r="L99" s="877">
        <v>8</v>
      </c>
      <c r="M99" s="95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>
      <c r="A100" s="25"/>
      <c r="B100" s="28" t="s">
        <v>464</v>
      </c>
      <c r="C100" s="155">
        <v>949</v>
      </c>
      <c r="D100" s="155">
        <f t="shared" si="25"/>
        <v>1700</v>
      </c>
      <c r="E100" s="154">
        <f t="shared" si="26"/>
        <v>908</v>
      </c>
      <c r="F100" s="156">
        <f t="shared" si="27"/>
        <v>792</v>
      </c>
      <c r="G100" s="154">
        <f t="shared" si="28"/>
        <v>1694</v>
      </c>
      <c r="H100" s="154">
        <v>906</v>
      </c>
      <c r="I100" s="154">
        <v>788</v>
      </c>
      <c r="J100" s="171">
        <f t="shared" si="29"/>
        <v>6</v>
      </c>
      <c r="K100" s="876">
        <v>2</v>
      </c>
      <c r="L100" s="877">
        <v>4</v>
      </c>
      <c r="M100" s="95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>
      <c r="A101" s="25"/>
      <c r="B101" s="28" t="s">
        <v>465</v>
      </c>
      <c r="C101" s="155">
        <v>975</v>
      </c>
      <c r="D101" s="155">
        <f t="shared" si="25"/>
        <v>1833</v>
      </c>
      <c r="E101" s="154">
        <f t="shared" si="26"/>
        <v>944</v>
      </c>
      <c r="F101" s="156">
        <f t="shared" si="27"/>
        <v>889</v>
      </c>
      <c r="G101" s="154">
        <f t="shared" si="28"/>
        <v>1805</v>
      </c>
      <c r="H101" s="154">
        <v>937</v>
      </c>
      <c r="I101" s="154">
        <v>868</v>
      </c>
      <c r="J101" s="171">
        <f t="shared" si="29"/>
        <v>28</v>
      </c>
      <c r="K101" s="876">
        <v>7</v>
      </c>
      <c r="L101" s="877">
        <v>21</v>
      </c>
      <c r="M101" s="95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>
      <c r="A102" s="25"/>
      <c r="B102" s="28" t="s">
        <v>466</v>
      </c>
      <c r="C102" s="155">
        <v>2791</v>
      </c>
      <c r="D102" s="155">
        <f t="shared" si="25"/>
        <v>5253</v>
      </c>
      <c r="E102" s="154">
        <f t="shared" si="26"/>
        <v>2598</v>
      </c>
      <c r="F102" s="156">
        <f t="shared" si="27"/>
        <v>2655</v>
      </c>
      <c r="G102" s="154">
        <f t="shared" si="28"/>
        <v>5207</v>
      </c>
      <c r="H102" s="154">
        <v>2580</v>
      </c>
      <c r="I102" s="154">
        <v>2627</v>
      </c>
      <c r="J102" s="171">
        <f t="shared" si="29"/>
        <v>46</v>
      </c>
      <c r="K102" s="876">
        <v>18</v>
      </c>
      <c r="L102" s="877">
        <v>28</v>
      </c>
      <c r="M102" s="95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>
      <c r="A103" s="25"/>
      <c r="B103" s="28" t="s">
        <v>467</v>
      </c>
      <c r="C103" s="155">
        <v>2456</v>
      </c>
      <c r="D103" s="155">
        <f t="shared" si="25"/>
        <v>5218</v>
      </c>
      <c r="E103" s="154">
        <f t="shared" si="26"/>
        <v>2503</v>
      </c>
      <c r="F103" s="156">
        <f t="shared" si="27"/>
        <v>2715</v>
      </c>
      <c r="G103" s="154">
        <f t="shared" si="28"/>
        <v>5207</v>
      </c>
      <c r="H103" s="154">
        <v>2500</v>
      </c>
      <c r="I103" s="154">
        <v>2707</v>
      </c>
      <c r="J103" s="171">
        <f t="shared" si="29"/>
        <v>11</v>
      </c>
      <c r="K103" s="876">
        <v>3</v>
      </c>
      <c r="L103" s="877">
        <v>8</v>
      </c>
      <c r="M103" s="95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>
      <c r="A104" s="25"/>
      <c r="B104" s="28" t="s">
        <v>468</v>
      </c>
      <c r="C104" s="155">
        <v>9953</v>
      </c>
      <c r="D104" s="155">
        <f t="shared" si="25"/>
        <v>22612</v>
      </c>
      <c r="E104" s="154">
        <f t="shared" si="26"/>
        <v>11221</v>
      </c>
      <c r="F104" s="156">
        <f t="shared" si="27"/>
        <v>11391</v>
      </c>
      <c r="G104" s="154">
        <f t="shared" si="28"/>
        <v>22301</v>
      </c>
      <c r="H104" s="154">
        <v>11070</v>
      </c>
      <c r="I104" s="154">
        <v>11231</v>
      </c>
      <c r="J104" s="171">
        <f t="shared" si="29"/>
        <v>311</v>
      </c>
      <c r="K104" s="876">
        <v>151</v>
      </c>
      <c r="L104" s="877">
        <v>160</v>
      </c>
      <c r="M104" s="95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>
      <c r="A105" s="25"/>
      <c r="B105" s="28" t="s">
        <v>469</v>
      </c>
      <c r="C105" s="155">
        <v>4357</v>
      </c>
      <c r="D105" s="155">
        <f t="shared" si="25"/>
        <v>9488</v>
      </c>
      <c r="E105" s="154">
        <f t="shared" si="26"/>
        <v>4543</v>
      </c>
      <c r="F105" s="156">
        <f t="shared" si="27"/>
        <v>4945</v>
      </c>
      <c r="G105" s="154">
        <f t="shared" si="28"/>
        <v>9457</v>
      </c>
      <c r="H105" s="154">
        <v>4538</v>
      </c>
      <c r="I105" s="154">
        <v>4919</v>
      </c>
      <c r="J105" s="171">
        <f t="shared" si="29"/>
        <v>31</v>
      </c>
      <c r="K105" s="876">
        <v>5</v>
      </c>
      <c r="L105" s="877">
        <v>26</v>
      </c>
      <c r="M105" s="95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>
      <c r="A106" s="25"/>
      <c r="B106" s="28" t="s">
        <v>470</v>
      </c>
      <c r="C106" s="155">
        <v>6497</v>
      </c>
      <c r="D106" s="155">
        <f t="shared" si="25"/>
        <v>13789</v>
      </c>
      <c r="E106" s="154">
        <f t="shared" si="26"/>
        <v>6866</v>
      </c>
      <c r="F106" s="156">
        <f t="shared" si="27"/>
        <v>6923</v>
      </c>
      <c r="G106" s="154">
        <f t="shared" si="28"/>
        <v>13707</v>
      </c>
      <c r="H106" s="154">
        <v>6836</v>
      </c>
      <c r="I106" s="154">
        <v>6871</v>
      </c>
      <c r="J106" s="171">
        <f t="shared" si="29"/>
        <v>82</v>
      </c>
      <c r="K106" s="876">
        <v>30</v>
      </c>
      <c r="L106" s="877">
        <v>52</v>
      </c>
      <c r="M106" s="95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>
      <c r="A107" s="25"/>
      <c r="B107" s="28" t="s">
        <v>471</v>
      </c>
      <c r="C107" s="155">
        <v>2914</v>
      </c>
      <c r="D107" s="155">
        <f t="shared" si="25"/>
        <v>6632</v>
      </c>
      <c r="E107" s="154">
        <f t="shared" si="26"/>
        <v>3229</v>
      </c>
      <c r="F107" s="156">
        <f t="shared" si="27"/>
        <v>3403</v>
      </c>
      <c r="G107" s="154">
        <f t="shared" si="28"/>
        <v>6613</v>
      </c>
      <c r="H107" s="154">
        <v>3228</v>
      </c>
      <c r="I107" s="154">
        <v>3385</v>
      </c>
      <c r="J107" s="171">
        <f t="shared" si="29"/>
        <v>19</v>
      </c>
      <c r="K107" s="876">
        <v>1</v>
      </c>
      <c r="L107" s="877">
        <v>18</v>
      </c>
      <c r="M107" s="95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>
      <c r="A108" s="25"/>
      <c r="B108" s="28" t="s">
        <v>474</v>
      </c>
      <c r="C108" s="155">
        <v>2744</v>
      </c>
      <c r="D108" s="155">
        <f t="shared" si="25"/>
        <v>6502</v>
      </c>
      <c r="E108" s="154">
        <f t="shared" si="26"/>
        <v>3223</v>
      </c>
      <c r="F108" s="156">
        <f t="shared" si="27"/>
        <v>3279</v>
      </c>
      <c r="G108" s="154">
        <f t="shared" si="28"/>
        <v>6474</v>
      </c>
      <c r="H108" s="154">
        <v>3218</v>
      </c>
      <c r="I108" s="154">
        <v>3256</v>
      </c>
      <c r="J108" s="171">
        <f t="shared" si="29"/>
        <v>28</v>
      </c>
      <c r="K108" s="876">
        <v>5</v>
      </c>
      <c r="L108" s="877">
        <v>23</v>
      </c>
      <c r="M108" s="95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>
      <c r="A109" s="25"/>
      <c r="B109" s="28" t="s">
        <v>475</v>
      </c>
      <c r="C109" s="155">
        <v>9484</v>
      </c>
      <c r="D109" s="155">
        <f t="shared" si="25"/>
        <v>22658</v>
      </c>
      <c r="E109" s="154">
        <f t="shared" si="26"/>
        <v>10759</v>
      </c>
      <c r="F109" s="156">
        <f t="shared" si="27"/>
        <v>11899</v>
      </c>
      <c r="G109" s="154">
        <f t="shared" si="28"/>
        <v>22535</v>
      </c>
      <c r="H109" s="154">
        <v>10729</v>
      </c>
      <c r="I109" s="154">
        <v>11806</v>
      </c>
      <c r="J109" s="171">
        <f t="shared" si="29"/>
        <v>123</v>
      </c>
      <c r="K109" s="876">
        <v>30</v>
      </c>
      <c r="L109" s="877">
        <v>93</v>
      </c>
      <c r="M109" s="95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>
      <c r="A110" s="25"/>
      <c r="B110" s="28" t="s">
        <v>476</v>
      </c>
      <c r="C110" s="155">
        <v>6583</v>
      </c>
      <c r="D110" s="155">
        <f t="shared" si="25"/>
        <v>15918</v>
      </c>
      <c r="E110" s="154">
        <f t="shared" si="26"/>
        <v>7677</v>
      </c>
      <c r="F110" s="156">
        <f t="shared" si="27"/>
        <v>8241</v>
      </c>
      <c r="G110" s="154">
        <f t="shared" si="28"/>
        <v>15795</v>
      </c>
      <c r="H110" s="154">
        <v>7647</v>
      </c>
      <c r="I110" s="154">
        <v>8148</v>
      </c>
      <c r="J110" s="171">
        <f t="shared" si="29"/>
        <v>123</v>
      </c>
      <c r="K110" s="876">
        <v>30</v>
      </c>
      <c r="L110" s="877">
        <v>93</v>
      </c>
      <c r="M110" s="95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>
      <c r="A111" s="25"/>
      <c r="B111" s="28" t="s">
        <v>477</v>
      </c>
      <c r="C111" s="155">
        <v>3723</v>
      </c>
      <c r="D111" s="155">
        <f t="shared" si="25"/>
        <v>9980</v>
      </c>
      <c r="E111" s="154">
        <f>H111+K111</f>
        <v>4978</v>
      </c>
      <c r="F111" s="156">
        <f>I111+L111</f>
        <v>5002</v>
      </c>
      <c r="G111" s="154">
        <f t="shared" si="28"/>
        <v>9919</v>
      </c>
      <c r="H111" s="154">
        <v>4936</v>
      </c>
      <c r="I111" s="154">
        <v>4983</v>
      </c>
      <c r="J111" s="171">
        <f t="shared" si="29"/>
        <v>61</v>
      </c>
      <c r="K111" s="876">
        <v>42</v>
      </c>
      <c r="L111" s="877">
        <v>19</v>
      </c>
      <c r="M111" s="95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>
      <c r="A112" s="25"/>
      <c r="B112" s="27" t="s">
        <v>191</v>
      </c>
      <c r="C112" s="168">
        <f t="shared" ref="C112:I112" si="30">SUM(C113:C139)</f>
        <v>176015</v>
      </c>
      <c r="D112" s="168">
        <f t="shared" si="30"/>
        <v>424719</v>
      </c>
      <c r="E112" s="169">
        <f t="shared" si="30"/>
        <v>218032</v>
      </c>
      <c r="F112" s="170">
        <f t="shared" si="30"/>
        <v>206687</v>
      </c>
      <c r="G112" s="169">
        <f t="shared" si="30"/>
        <v>419742</v>
      </c>
      <c r="H112" s="169">
        <f t="shared" si="30"/>
        <v>215208</v>
      </c>
      <c r="I112" s="169">
        <f t="shared" si="30"/>
        <v>204534</v>
      </c>
      <c r="J112" s="168">
        <f>K112+L112</f>
        <v>4977</v>
      </c>
      <c r="K112" s="169">
        <f>SUM(K113:K139)</f>
        <v>2824</v>
      </c>
      <c r="L112" s="170">
        <f>SUM(L113:L139)</f>
        <v>2153</v>
      </c>
      <c r="M112" s="96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>
      <c r="A113" s="25"/>
      <c r="B113" s="28" t="s">
        <v>478</v>
      </c>
      <c r="C113" s="155">
        <v>6736</v>
      </c>
      <c r="D113" s="155">
        <f>E113+F113</f>
        <v>15564</v>
      </c>
      <c r="E113" s="154">
        <f>H113+K113</f>
        <v>7721</v>
      </c>
      <c r="F113" s="156">
        <f>I113+L113</f>
        <v>7843</v>
      </c>
      <c r="G113" s="154">
        <f>H113+I113</f>
        <v>15409</v>
      </c>
      <c r="H113" s="154">
        <v>7645</v>
      </c>
      <c r="I113" s="154">
        <v>7764</v>
      </c>
      <c r="J113" s="252">
        <f t="shared" ref="J113:J139" si="31">K113+L113</f>
        <v>155</v>
      </c>
      <c r="K113" s="172">
        <v>76</v>
      </c>
      <c r="L113" s="173">
        <v>79</v>
      </c>
      <c r="M113" s="95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>
      <c r="A114" s="25"/>
      <c r="B114" s="28" t="s">
        <v>479</v>
      </c>
      <c r="C114" s="155">
        <v>13807</v>
      </c>
      <c r="D114" s="155">
        <f t="shared" ref="D114:D140" si="32">E114+F114</f>
        <v>37499</v>
      </c>
      <c r="E114" s="154">
        <f t="shared" ref="E114:E138" si="33">H114+K114</f>
        <v>19105</v>
      </c>
      <c r="F114" s="156">
        <f t="shared" ref="F114:F137" si="34">I114+L114</f>
        <v>18394</v>
      </c>
      <c r="G114" s="154">
        <f t="shared" ref="G114:G139" si="35">H114+I114</f>
        <v>37249</v>
      </c>
      <c r="H114" s="154">
        <v>18951</v>
      </c>
      <c r="I114" s="154">
        <v>18298</v>
      </c>
      <c r="J114" s="252">
        <f t="shared" si="31"/>
        <v>250</v>
      </c>
      <c r="K114" s="172">
        <v>154</v>
      </c>
      <c r="L114" s="173">
        <v>96</v>
      </c>
      <c r="M114" s="95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>
      <c r="A115" s="25"/>
      <c r="B115" s="28" t="s">
        <v>480</v>
      </c>
      <c r="C115" s="155">
        <v>1008</v>
      </c>
      <c r="D115" s="155">
        <f t="shared" si="32"/>
        <v>1943</v>
      </c>
      <c r="E115" s="154">
        <f t="shared" si="33"/>
        <v>961</v>
      </c>
      <c r="F115" s="156">
        <f t="shared" si="34"/>
        <v>982</v>
      </c>
      <c r="G115" s="154">
        <f t="shared" si="35"/>
        <v>1915</v>
      </c>
      <c r="H115" s="154">
        <v>952</v>
      </c>
      <c r="I115" s="154">
        <v>963</v>
      </c>
      <c r="J115" s="252">
        <f t="shared" si="31"/>
        <v>28</v>
      </c>
      <c r="K115" s="172">
        <v>9</v>
      </c>
      <c r="L115" s="173">
        <v>19</v>
      </c>
      <c r="M115" s="95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>
      <c r="A116" s="25"/>
      <c r="B116" s="28" t="s">
        <v>481</v>
      </c>
      <c r="C116" s="155">
        <v>925</v>
      </c>
      <c r="D116" s="155">
        <f t="shared" si="32"/>
        <v>1814</v>
      </c>
      <c r="E116" s="154">
        <f t="shared" si="33"/>
        <v>942</v>
      </c>
      <c r="F116" s="156">
        <f t="shared" si="34"/>
        <v>872</v>
      </c>
      <c r="G116" s="154">
        <f t="shared" si="35"/>
        <v>1774</v>
      </c>
      <c r="H116" s="154">
        <v>909</v>
      </c>
      <c r="I116" s="154">
        <v>865</v>
      </c>
      <c r="J116" s="252">
        <f t="shared" si="31"/>
        <v>40</v>
      </c>
      <c r="K116" s="172">
        <v>33</v>
      </c>
      <c r="L116" s="173">
        <v>7</v>
      </c>
      <c r="M116" s="95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>
      <c r="A117" s="25"/>
      <c r="B117" s="28" t="s">
        <v>482</v>
      </c>
      <c r="C117" s="155">
        <v>1160</v>
      </c>
      <c r="D117" s="155">
        <f t="shared" si="32"/>
        <v>2333</v>
      </c>
      <c r="E117" s="154">
        <f t="shared" si="33"/>
        <v>1196</v>
      </c>
      <c r="F117" s="156">
        <f t="shared" si="34"/>
        <v>1137</v>
      </c>
      <c r="G117" s="154">
        <f t="shared" si="35"/>
        <v>2314</v>
      </c>
      <c r="H117" s="154">
        <v>1187</v>
      </c>
      <c r="I117" s="154">
        <v>1127</v>
      </c>
      <c r="J117" s="252">
        <f t="shared" si="31"/>
        <v>19</v>
      </c>
      <c r="K117" s="172">
        <v>9</v>
      </c>
      <c r="L117" s="173">
        <v>10</v>
      </c>
      <c r="M117" s="95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>
      <c r="A118" s="25"/>
      <c r="B118" s="28" t="s">
        <v>483</v>
      </c>
      <c r="C118" s="155">
        <v>2172</v>
      </c>
      <c r="D118" s="155">
        <f t="shared" si="32"/>
        <v>4329</v>
      </c>
      <c r="E118" s="154">
        <f t="shared" si="33"/>
        <v>2252</v>
      </c>
      <c r="F118" s="156">
        <f t="shared" si="34"/>
        <v>2077</v>
      </c>
      <c r="G118" s="154">
        <f t="shared" si="35"/>
        <v>4293</v>
      </c>
      <c r="H118" s="154">
        <v>2229</v>
      </c>
      <c r="I118" s="154">
        <v>2064</v>
      </c>
      <c r="J118" s="252">
        <f t="shared" si="31"/>
        <v>36</v>
      </c>
      <c r="K118" s="172">
        <v>23</v>
      </c>
      <c r="L118" s="173">
        <v>13</v>
      </c>
      <c r="M118" s="95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>
      <c r="A119" s="25"/>
      <c r="B119" s="28" t="s">
        <v>484</v>
      </c>
      <c r="C119" s="155">
        <v>9981</v>
      </c>
      <c r="D119" s="155">
        <f t="shared" si="32"/>
        <v>25409</v>
      </c>
      <c r="E119" s="154">
        <f t="shared" si="33"/>
        <v>13431</v>
      </c>
      <c r="F119" s="156">
        <f t="shared" si="34"/>
        <v>11978</v>
      </c>
      <c r="G119" s="154">
        <f t="shared" si="35"/>
        <v>25032</v>
      </c>
      <c r="H119" s="154">
        <v>13141</v>
      </c>
      <c r="I119" s="154">
        <v>11891</v>
      </c>
      <c r="J119" s="252">
        <f t="shared" si="31"/>
        <v>377</v>
      </c>
      <c r="K119" s="172">
        <v>290</v>
      </c>
      <c r="L119" s="173">
        <v>87</v>
      </c>
      <c r="M119" s="95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>
      <c r="A120" s="25"/>
      <c r="B120" s="28" t="s">
        <v>485</v>
      </c>
      <c r="C120" s="155">
        <v>1616</v>
      </c>
      <c r="D120" s="155">
        <f t="shared" si="32"/>
        <v>3382</v>
      </c>
      <c r="E120" s="154">
        <f t="shared" si="33"/>
        <v>1772</v>
      </c>
      <c r="F120" s="156">
        <f t="shared" si="34"/>
        <v>1610</v>
      </c>
      <c r="G120" s="154">
        <f t="shared" si="35"/>
        <v>3280</v>
      </c>
      <c r="H120" s="154">
        <v>1684</v>
      </c>
      <c r="I120" s="154">
        <v>1596</v>
      </c>
      <c r="J120" s="252">
        <f t="shared" si="31"/>
        <v>102</v>
      </c>
      <c r="K120" s="172">
        <v>88</v>
      </c>
      <c r="L120" s="173">
        <v>14</v>
      </c>
      <c r="M120" s="95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>
      <c r="A121" s="25"/>
      <c r="B121" s="28" t="s">
        <v>486</v>
      </c>
      <c r="C121" s="155">
        <v>7679</v>
      </c>
      <c r="D121" s="155">
        <f t="shared" si="32"/>
        <v>16500</v>
      </c>
      <c r="E121" s="154">
        <f t="shared" si="33"/>
        <v>8156</v>
      </c>
      <c r="F121" s="156">
        <f t="shared" si="34"/>
        <v>8344</v>
      </c>
      <c r="G121" s="154">
        <f t="shared" si="35"/>
        <v>16406</v>
      </c>
      <c r="H121" s="154">
        <v>8121</v>
      </c>
      <c r="I121" s="154">
        <v>8285</v>
      </c>
      <c r="J121" s="252">
        <f t="shared" si="31"/>
        <v>94</v>
      </c>
      <c r="K121" s="172">
        <v>35</v>
      </c>
      <c r="L121" s="173">
        <v>59</v>
      </c>
      <c r="M121" s="95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>
      <c r="A122" s="25"/>
      <c r="B122" s="28" t="s">
        <v>487</v>
      </c>
      <c r="C122" s="155">
        <v>2817</v>
      </c>
      <c r="D122" s="155">
        <f t="shared" si="32"/>
        <v>4098</v>
      </c>
      <c r="E122" s="154">
        <f t="shared" si="33"/>
        <v>2241</v>
      </c>
      <c r="F122" s="156">
        <f t="shared" si="34"/>
        <v>1857</v>
      </c>
      <c r="G122" s="154">
        <f t="shared" si="35"/>
        <v>3991</v>
      </c>
      <c r="H122" s="154">
        <v>2194</v>
      </c>
      <c r="I122" s="154">
        <v>1797</v>
      </c>
      <c r="J122" s="252">
        <f t="shared" si="31"/>
        <v>107</v>
      </c>
      <c r="K122" s="172">
        <v>47</v>
      </c>
      <c r="L122" s="173">
        <v>60</v>
      </c>
      <c r="M122" s="95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>
      <c r="A123" s="25"/>
      <c r="B123" s="28" t="s">
        <v>488</v>
      </c>
      <c r="C123" s="155">
        <v>1974</v>
      </c>
      <c r="D123" s="155">
        <f t="shared" si="32"/>
        <v>3467</v>
      </c>
      <c r="E123" s="154">
        <f t="shared" si="33"/>
        <v>1789</v>
      </c>
      <c r="F123" s="156">
        <f t="shared" si="34"/>
        <v>1678</v>
      </c>
      <c r="G123" s="154">
        <f t="shared" si="35"/>
        <v>3438</v>
      </c>
      <c r="H123" s="154">
        <v>1780</v>
      </c>
      <c r="I123" s="154">
        <v>1658</v>
      </c>
      <c r="J123" s="252">
        <f t="shared" si="31"/>
        <v>29</v>
      </c>
      <c r="K123" s="172">
        <v>9</v>
      </c>
      <c r="L123" s="173">
        <v>20</v>
      </c>
      <c r="M123" s="95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>
      <c r="A124" s="25"/>
      <c r="B124" s="28" t="s">
        <v>489</v>
      </c>
      <c r="C124" s="155">
        <v>11729</v>
      </c>
      <c r="D124" s="155">
        <f t="shared" si="32"/>
        <v>30802</v>
      </c>
      <c r="E124" s="154">
        <f t="shared" si="33"/>
        <v>15098</v>
      </c>
      <c r="F124" s="156">
        <f t="shared" si="34"/>
        <v>15704</v>
      </c>
      <c r="G124" s="154">
        <f t="shared" si="35"/>
        <v>30699</v>
      </c>
      <c r="H124" s="154">
        <v>15069</v>
      </c>
      <c r="I124" s="154">
        <v>15630</v>
      </c>
      <c r="J124" s="252">
        <f t="shared" si="31"/>
        <v>103</v>
      </c>
      <c r="K124" s="172">
        <v>29</v>
      </c>
      <c r="L124" s="173">
        <v>74</v>
      </c>
      <c r="M124" s="95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>
      <c r="A125" s="25"/>
      <c r="B125" s="28" t="s">
        <v>490</v>
      </c>
      <c r="C125" s="155">
        <v>1084</v>
      </c>
      <c r="D125" s="155">
        <f t="shared" si="32"/>
        <v>2354</v>
      </c>
      <c r="E125" s="154">
        <f t="shared" si="33"/>
        <v>1233</v>
      </c>
      <c r="F125" s="156">
        <f t="shared" si="34"/>
        <v>1121</v>
      </c>
      <c r="G125" s="154">
        <f t="shared" si="35"/>
        <v>2326</v>
      </c>
      <c r="H125" s="154">
        <v>1218</v>
      </c>
      <c r="I125" s="154">
        <v>1108</v>
      </c>
      <c r="J125" s="252">
        <f t="shared" si="31"/>
        <v>28</v>
      </c>
      <c r="K125" s="172">
        <v>15</v>
      </c>
      <c r="L125" s="173">
        <v>13</v>
      </c>
      <c r="M125" s="95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>
      <c r="A126" s="25"/>
      <c r="B126" s="28" t="s">
        <v>491</v>
      </c>
      <c r="C126" s="155">
        <v>18314</v>
      </c>
      <c r="D126" s="155">
        <f t="shared" si="32"/>
        <v>48234</v>
      </c>
      <c r="E126" s="154">
        <f t="shared" si="33"/>
        <v>24359</v>
      </c>
      <c r="F126" s="156">
        <f t="shared" si="34"/>
        <v>23875</v>
      </c>
      <c r="G126" s="154">
        <f t="shared" si="35"/>
        <v>47886</v>
      </c>
      <c r="H126" s="154">
        <v>24209</v>
      </c>
      <c r="I126" s="154">
        <v>23677</v>
      </c>
      <c r="J126" s="252">
        <f t="shared" si="31"/>
        <v>348</v>
      </c>
      <c r="K126" s="172">
        <v>150</v>
      </c>
      <c r="L126" s="173">
        <v>198</v>
      </c>
      <c r="M126" s="95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>
      <c r="A127" s="25"/>
      <c r="B127" s="28" t="s">
        <v>492</v>
      </c>
      <c r="C127" s="155">
        <v>5935</v>
      </c>
      <c r="D127" s="155">
        <f t="shared" si="32"/>
        <v>15458</v>
      </c>
      <c r="E127" s="154">
        <f t="shared" si="33"/>
        <v>7626</v>
      </c>
      <c r="F127" s="156">
        <f t="shared" si="34"/>
        <v>7832</v>
      </c>
      <c r="G127" s="154">
        <f t="shared" si="35"/>
        <v>15385</v>
      </c>
      <c r="H127" s="154">
        <v>7602</v>
      </c>
      <c r="I127" s="154">
        <v>7783</v>
      </c>
      <c r="J127" s="252">
        <f t="shared" si="31"/>
        <v>73</v>
      </c>
      <c r="K127" s="172">
        <v>24</v>
      </c>
      <c r="L127" s="173">
        <v>49</v>
      </c>
      <c r="M127" s="95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>
      <c r="A128" s="25"/>
      <c r="B128" s="28" t="s">
        <v>493</v>
      </c>
      <c r="C128" s="155">
        <v>7062</v>
      </c>
      <c r="D128" s="155">
        <f t="shared" si="32"/>
        <v>18016</v>
      </c>
      <c r="E128" s="154">
        <f t="shared" si="33"/>
        <v>9046</v>
      </c>
      <c r="F128" s="156">
        <f t="shared" si="34"/>
        <v>8970</v>
      </c>
      <c r="G128" s="154">
        <f t="shared" si="35"/>
        <v>17938</v>
      </c>
      <c r="H128" s="154">
        <v>9027</v>
      </c>
      <c r="I128" s="154">
        <v>8911</v>
      </c>
      <c r="J128" s="252">
        <f t="shared" si="31"/>
        <v>78</v>
      </c>
      <c r="K128" s="172">
        <v>19</v>
      </c>
      <c r="L128" s="173">
        <v>59</v>
      </c>
      <c r="M128" s="95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>
      <c r="A129" s="25"/>
      <c r="B129" s="28" t="s">
        <v>494</v>
      </c>
      <c r="C129" s="155">
        <v>1891</v>
      </c>
      <c r="D129" s="155">
        <f t="shared" si="32"/>
        <v>3464</v>
      </c>
      <c r="E129" s="154">
        <f t="shared" si="33"/>
        <v>1930</v>
      </c>
      <c r="F129" s="156">
        <f t="shared" si="34"/>
        <v>1534</v>
      </c>
      <c r="G129" s="154">
        <f t="shared" si="35"/>
        <v>3400</v>
      </c>
      <c r="H129" s="154">
        <v>1895</v>
      </c>
      <c r="I129" s="154">
        <v>1505</v>
      </c>
      <c r="J129" s="252">
        <f t="shared" si="31"/>
        <v>64</v>
      </c>
      <c r="K129" s="172">
        <v>35</v>
      </c>
      <c r="L129" s="173">
        <v>29</v>
      </c>
      <c r="M129" s="95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>
      <c r="A130" s="25"/>
      <c r="B130" s="28" t="s">
        <v>495</v>
      </c>
      <c r="C130" s="155">
        <v>1548</v>
      </c>
      <c r="D130" s="155">
        <f t="shared" si="32"/>
        <v>3470</v>
      </c>
      <c r="E130" s="154">
        <f t="shared" si="33"/>
        <v>1903</v>
      </c>
      <c r="F130" s="156">
        <f t="shared" si="34"/>
        <v>1567</v>
      </c>
      <c r="G130" s="154">
        <f t="shared" si="35"/>
        <v>3343</v>
      </c>
      <c r="H130" s="154">
        <v>1814</v>
      </c>
      <c r="I130" s="154">
        <v>1529</v>
      </c>
      <c r="J130" s="252">
        <f t="shared" si="31"/>
        <v>127</v>
      </c>
      <c r="K130" s="172">
        <v>89</v>
      </c>
      <c r="L130" s="173">
        <v>38</v>
      </c>
      <c r="M130" s="95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>
      <c r="A131" s="25"/>
      <c r="B131" s="28" t="s">
        <v>496</v>
      </c>
      <c r="C131" s="155">
        <v>2721</v>
      </c>
      <c r="D131" s="155">
        <f t="shared" si="32"/>
        <v>6440</v>
      </c>
      <c r="E131" s="154">
        <f t="shared" si="33"/>
        <v>3459</v>
      </c>
      <c r="F131" s="156">
        <f t="shared" si="34"/>
        <v>2981</v>
      </c>
      <c r="G131" s="154">
        <f t="shared" si="35"/>
        <v>6356</v>
      </c>
      <c r="H131" s="154">
        <v>3414</v>
      </c>
      <c r="I131" s="154">
        <v>2942</v>
      </c>
      <c r="J131" s="252">
        <f t="shared" si="31"/>
        <v>84</v>
      </c>
      <c r="K131" s="172">
        <v>45</v>
      </c>
      <c r="L131" s="173">
        <v>39</v>
      </c>
      <c r="M131" s="95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>
      <c r="A132" s="25"/>
      <c r="B132" s="28" t="s">
        <v>497</v>
      </c>
      <c r="C132" s="155">
        <v>2555</v>
      </c>
      <c r="D132" s="155">
        <f t="shared" si="32"/>
        <v>6894</v>
      </c>
      <c r="E132" s="154">
        <f t="shared" si="33"/>
        <v>3600</v>
      </c>
      <c r="F132" s="156">
        <f t="shared" si="34"/>
        <v>3294</v>
      </c>
      <c r="G132" s="154">
        <f t="shared" si="35"/>
        <v>6702</v>
      </c>
      <c r="H132" s="154">
        <v>3459</v>
      </c>
      <c r="I132" s="154">
        <v>3243</v>
      </c>
      <c r="J132" s="252">
        <f t="shared" si="31"/>
        <v>192</v>
      </c>
      <c r="K132" s="172">
        <v>141</v>
      </c>
      <c r="L132" s="173">
        <v>51</v>
      </c>
      <c r="M132" s="95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>
      <c r="A133" s="25"/>
      <c r="B133" s="28" t="s">
        <v>498</v>
      </c>
      <c r="C133" s="155">
        <v>2140</v>
      </c>
      <c r="D133" s="155">
        <f t="shared" si="32"/>
        <v>4955</v>
      </c>
      <c r="E133" s="154">
        <f t="shared" si="33"/>
        <v>2828</v>
      </c>
      <c r="F133" s="156">
        <f t="shared" si="34"/>
        <v>2127</v>
      </c>
      <c r="G133" s="154">
        <f t="shared" si="35"/>
        <v>4533</v>
      </c>
      <c r="H133" s="154">
        <v>2489</v>
      </c>
      <c r="I133" s="154">
        <v>2044</v>
      </c>
      <c r="J133" s="252">
        <f t="shared" si="31"/>
        <v>422</v>
      </c>
      <c r="K133" s="172">
        <v>339</v>
      </c>
      <c r="L133" s="173">
        <v>83</v>
      </c>
      <c r="M133" s="95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>
      <c r="A134" s="25"/>
      <c r="B134" s="28" t="s">
        <v>499</v>
      </c>
      <c r="C134" s="155">
        <v>2122</v>
      </c>
      <c r="D134" s="155">
        <f t="shared" si="32"/>
        <v>4592</v>
      </c>
      <c r="E134" s="154">
        <f t="shared" si="33"/>
        <v>2437</v>
      </c>
      <c r="F134" s="156">
        <f t="shared" si="34"/>
        <v>2155</v>
      </c>
      <c r="G134" s="154">
        <f t="shared" si="35"/>
        <v>4556</v>
      </c>
      <c r="H134" s="154">
        <v>2420</v>
      </c>
      <c r="I134" s="154">
        <v>2136</v>
      </c>
      <c r="J134" s="252">
        <f t="shared" si="31"/>
        <v>36</v>
      </c>
      <c r="K134" s="172">
        <v>17</v>
      </c>
      <c r="L134" s="173">
        <v>19</v>
      </c>
      <c r="M134" s="95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>
      <c r="A135" s="25"/>
      <c r="B135" s="28" t="s">
        <v>500</v>
      </c>
      <c r="C135" s="155">
        <v>11751</v>
      </c>
      <c r="D135" s="155">
        <f t="shared" si="32"/>
        <v>29932</v>
      </c>
      <c r="E135" s="154">
        <f t="shared" si="33"/>
        <v>15556</v>
      </c>
      <c r="F135" s="156">
        <f t="shared" si="34"/>
        <v>14376</v>
      </c>
      <c r="G135" s="154">
        <f t="shared" si="35"/>
        <v>29468</v>
      </c>
      <c r="H135" s="154">
        <v>15331</v>
      </c>
      <c r="I135" s="154">
        <v>14137</v>
      </c>
      <c r="J135" s="252">
        <f t="shared" si="31"/>
        <v>464</v>
      </c>
      <c r="K135" s="172">
        <v>225</v>
      </c>
      <c r="L135" s="173">
        <v>239</v>
      </c>
      <c r="M135" s="95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>
      <c r="A136" s="25"/>
      <c r="B136" s="28" t="s">
        <v>501</v>
      </c>
      <c r="C136" s="155">
        <v>7347</v>
      </c>
      <c r="D136" s="155">
        <f t="shared" si="32"/>
        <v>20134</v>
      </c>
      <c r="E136" s="154">
        <f t="shared" si="33"/>
        <v>10506</v>
      </c>
      <c r="F136" s="156">
        <f t="shared" si="34"/>
        <v>9628</v>
      </c>
      <c r="G136" s="154">
        <f t="shared" si="35"/>
        <v>19913</v>
      </c>
      <c r="H136" s="154">
        <v>10403</v>
      </c>
      <c r="I136" s="154">
        <v>9510</v>
      </c>
      <c r="J136" s="252">
        <f t="shared" si="31"/>
        <v>221</v>
      </c>
      <c r="K136" s="172">
        <v>103</v>
      </c>
      <c r="L136" s="173">
        <v>118</v>
      </c>
      <c r="M136" s="95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>
      <c r="A137" s="25"/>
      <c r="B137" s="28" t="s">
        <v>502</v>
      </c>
      <c r="C137" s="155">
        <v>21947</v>
      </c>
      <c r="D137" s="155">
        <f t="shared" si="32"/>
        <v>50045</v>
      </c>
      <c r="E137" s="154">
        <f t="shared" si="33"/>
        <v>25642</v>
      </c>
      <c r="F137" s="156">
        <f t="shared" si="34"/>
        <v>24403</v>
      </c>
      <c r="G137" s="154">
        <f t="shared" si="35"/>
        <v>49615</v>
      </c>
      <c r="H137" s="154">
        <v>25473</v>
      </c>
      <c r="I137" s="154">
        <v>24142</v>
      </c>
      <c r="J137" s="252">
        <f t="shared" si="31"/>
        <v>430</v>
      </c>
      <c r="K137" s="172">
        <v>169</v>
      </c>
      <c r="L137" s="173">
        <v>261</v>
      </c>
      <c r="M137" s="95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>
      <c r="A138" s="25"/>
      <c r="B138" s="28" t="s">
        <v>503</v>
      </c>
      <c r="C138" s="155">
        <v>10395</v>
      </c>
      <c r="D138" s="155">
        <f t="shared" si="32"/>
        <v>16651</v>
      </c>
      <c r="E138" s="154">
        <f t="shared" si="33"/>
        <v>8858</v>
      </c>
      <c r="F138" s="156">
        <f>I138+L138</f>
        <v>7793</v>
      </c>
      <c r="G138" s="154">
        <f t="shared" si="35"/>
        <v>16343</v>
      </c>
      <c r="H138" s="154">
        <v>8678</v>
      </c>
      <c r="I138" s="154">
        <v>7665</v>
      </c>
      <c r="J138" s="252">
        <f t="shared" si="31"/>
        <v>308</v>
      </c>
      <c r="K138" s="172">
        <v>180</v>
      </c>
      <c r="L138" s="173">
        <v>128</v>
      </c>
      <c r="M138" s="95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>
      <c r="A139" s="25"/>
      <c r="B139" s="28" t="s">
        <v>504</v>
      </c>
      <c r="C139" s="155">
        <v>17599</v>
      </c>
      <c r="D139" s="155">
        <f t="shared" si="32"/>
        <v>46940</v>
      </c>
      <c r="E139" s="154">
        <f>H139+K139</f>
        <v>24385</v>
      </c>
      <c r="F139" s="156">
        <f>I139+L139</f>
        <v>22555</v>
      </c>
      <c r="G139" s="154">
        <f t="shared" si="35"/>
        <v>46178</v>
      </c>
      <c r="H139" s="154">
        <v>23914</v>
      </c>
      <c r="I139" s="154">
        <v>22264</v>
      </c>
      <c r="J139" s="252">
        <f t="shared" si="31"/>
        <v>762</v>
      </c>
      <c r="K139" s="172">
        <v>471</v>
      </c>
      <c r="L139" s="173">
        <v>291</v>
      </c>
      <c r="M139" s="95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>
      <c r="A140" s="25"/>
      <c r="B140" s="27" t="s">
        <v>138</v>
      </c>
      <c r="C140" s="168">
        <f>SUM(C141:C159)</f>
        <v>49063</v>
      </c>
      <c r="D140" s="168">
        <f t="shared" si="32"/>
        <v>106170</v>
      </c>
      <c r="E140" s="169">
        <f>SUM(E141:E159)</f>
        <v>52603</v>
      </c>
      <c r="F140" s="170">
        <f>SUM(F141:F159)</f>
        <v>53567</v>
      </c>
      <c r="G140" s="169">
        <f>SUM(G141:G159)</f>
        <v>105067</v>
      </c>
      <c r="H140" s="169">
        <f t="shared" ref="H140:I140" si="36">SUM(H141:H159)</f>
        <v>52060</v>
      </c>
      <c r="I140" s="169">
        <f t="shared" si="36"/>
        <v>53007</v>
      </c>
      <c r="J140" s="168">
        <f>SUM(J141:J159)</f>
        <v>1103</v>
      </c>
      <c r="K140" s="169">
        <f>SUM(K141:K159)</f>
        <v>543</v>
      </c>
      <c r="L140" s="170">
        <f>SUM(L141:L159)</f>
        <v>560</v>
      </c>
      <c r="M140" s="96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>
      <c r="A141" s="25"/>
      <c r="B141" s="28" t="s">
        <v>364</v>
      </c>
      <c r="C141" s="155">
        <v>5332</v>
      </c>
      <c r="D141" s="155">
        <f>E141+F141</f>
        <v>10977</v>
      </c>
      <c r="E141" s="154">
        <f>H141+K141</f>
        <v>5424</v>
      </c>
      <c r="F141" s="156">
        <f>I141+L141</f>
        <v>5553</v>
      </c>
      <c r="G141" s="154">
        <f>H141+I141</f>
        <v>10767</v>
      </c>
      <c r="H141" s="154">
        <v>5304</v>
      </c>
      <c r="I141" s="154">
        <v>5463</v>
      </c>
      <c r="J141" s="171">
        <f>K141+L141</f>
        <v>210</v>
      </c>
      <c r="K141" s="172">
        <v>120</v>
      </c>
      <c r="L141" s="173">
        <v>90</v>
      </c>
      <c r="M141" s="95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>
      <c r="A142" s="25"/>
      <c r="B142" s="28" t="s">
        <v>365</v>
      </c>
      <c r="C142" s="155">
        <v>1211</v>
      </c>
      <c r="D142" s="155">
        <f t="shared" ref="D142:D159" si="37">E142+F142</f>
        <v>2492</v>
      </c>
      <c r="E142" s="154">
        <f t="shared" ref="E142:E158" si="38">H142+K142</f>
        <v>1275</v>
      </c>
      <c r="F142" s="156">
        <f t="shared" ref="F142:F158" si="39">I142+L142</f>
        <v>1217</v>
      </c>
      <c r="G142" s="154">
        <f t="shared" ref="G142:G159" si="40">H142+I142</f>
        <v>2472</v>
      </c>
      <c r="H142" s="154">
        <v>1269</v>
      </c>
      <c r="I142" s="154">
        <v>1203</v>
      </c>
      <c r="J142" s="171">
        <f t="shared" ref="J142:J159" si="41">K142+L142</f>
        <v>20</v>
      </c>
      <c r="K142" s="172">
        <v>6</v>
      </c>
      <c r="L142" s="173">
        <v>14</v>
      </c>
      <c r="M142" s="95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>
      <c r="A143" s="25"/>
      <c r="B143" s="28" t="s">
        <v>366</v>
      </c>
      <c r="C143" s="155">
        <v>769</v>
      </c>
      <c r="D143" s="155">
        <f t="shared" si="37"/>
        <v>1471</v>
      </c>
      <c r="E143" s="154">
        <f t="shared" si="38"/>
        <v>743</v>
      </c>
      <c r="F143" s="156">
        <f t="shared" si="39"/>
        <v>728</v>
      </c>
      <c r="G143" s="154">
        <f t="shared" si="40"/>
        <v>1453</v>
      </c>
      <c r="H143" s="154">
        <v>733</v>
      </c>
      <c r="I143" s="154">
        <v>720</v>
      </c>
      <c r="J143" s="171">
        <f t="shared" si="41"/>
        <v>18</v>
      </c>
      <c r="K143" s="172">
        <v>10</v>
      </c>
      <c r="L143" s="173">
        <v>8</v>
      </c>
      <c r="M143" s="95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>
      <c r="A144" s="25"/>
      <c r="B144" s="28" t="s">
        <v>367</v>
      </c>
      <c r="C144" s="155">
        <v>1102</v>
      </c>
      <c r="D144" s="155">
        <f t="shared" si="37"/>
        <v>2074</v>
      </c>
      <c r="E144" s="154">
        <f t="shared" si="38"/>
        <v>1049</v>
      </c>
      <c r="F144" s="156">
        <f t="shared" si="39"/>
        <v>1025</v>
      </c>
      <c r="G144" s="154">
        <f t="shared" si="40"/>
        <v>2022</v>
      </c>
      <c r="H144" s="154">
        <v>1017</v>
      </c>
      <c r="I144" s="154">
        <v>1005</v>
      </c>
      <c r="J144" s="171">
        <f t="shared" si="41"/>
        <v>52</v>
      </c>
      <c r="K144" s="172">
        <v>32</v>
      </c>
      <c r="L144" s="173">
        <v>20</v>
      </c>
      <c r="M144" s="95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>
      <c r="A145" s="25"/>
      <c r="B145" s="28" t="s">
        <v>368</v>
      </c>
      <c r="C145" s="155">
        <v>1151</v>
      </c>
      <c r="D145" s="155">
        <f t="shared" si="37"/>
        <v>2354</v>
      </c>
      <c r="E145" s="154">
        <f t="shared" si="38"/>
        <v>1232</v>
      </c>
      <c r="F145" s="156">
        <f t="shared" si="39"/>
        <v>1122</v>
      </c>
      <c r="G145" s="154">
        <f t="shared" si="40"/>
        <v>2271</v>
      </c>
      <c r="H145" s="154">
        <v>1159</v>
      </c>
      <c r="I145" s="154">
        <v>1112</v>
      </c>
      <c r="J145" s="171">
        <f t="shared" si="41"/>
        <v>83</v>
      </c>
      <c r="K145" s="172">
        <v>73</v>
      </c>
      <c r="L145" s="173">
        <v>10</v>
      </c>
      <c r="M145" s="95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>
      <c r="A146" s="25"/>
      <c r="B146" s="28" t="s">
        <v>369</v>
      </c>
      <c r="C146" s="155">
        <v>1589</v>
      </c>
      <c r="D146" s="155">
        <f t="shared" si="37"/>
        <v>3128</v>
      </c>
      <c r="E146" s="154">
        <f t="shared" si="38"/>
        <v>1588</v>
      </c>
      <c r="F146" s="156">
        <f t="shared" si="39"/>
        <v>1540</v>
      </c>
      <c r="G146" s="154">
        <f t="shared" si="40"/>
        <v>3075</v>
      </c>
      <c r="H146" s="154">
        <v>1555</v>
      </c>
      <c r="I146" s="154">
        <v>1520</v>
      </c>
      <c r="J146" s="171">
        <f t="shared" si="41"/>
        <v>53</v>
      </c>
      <c r="K146" s="172">
        <v>33</v>
      </c>
      <c r="L146" s="173">
        <v>20</v>
      </c>
      <c r="M146" s="95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>
      <c r="A147" s="25"/>
      <c r="B147" s="28" t="s">
        <v>370</v>
      </c>
      <c r="C147" s="155">
        <v>1434</v>
      </c>
      <c r="D147" s="155">
        <f t="shared" si="37"/>
        <v>2902</v>
      </c>
      <c r="E147" s="154">
        <f t="shared" si="38"/>
        <v>1492</v>
      </c>
      <c r="F147" s="156">
        <f t="shared" si="39"/>
        <v>1410</v>
      </c>
      <c r="G147" s="154">
        <f t="shared" si="40"/>
        <v>2871</v>
      </c>
      <c r="H147" s="154">
        <v>1474</v>
      </c>
      <c r="I147" s="154">
        <v>1397</v>
      </c>
      <c r="J147" s="171">
        <f t="shared" si="41"/>
        <v>31</v>
      </c>
      <c r="K147" s="172">
        <v>18</v>
      </c>
      <c r="L147" s="173">
        <v>13</v>
      </c>
      <c r="M147" s="95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>
      <c r="A148" s="25"/>
      <c r="B148" s="28" t="s">
        <v>371</v>
      </c>
      <c r="C148" s="155">
        <v>1107</v>
      </c>
      <c r="D148" s="155">
        <f t="shared" si="37"/>
        <v>2110</v>
      </c>
      <c r="E148" s="154">
        <f t="shared" si="38"/>
        <v>1059</v>
      </c>
      <c r="F148" s="156">
        <f t="shared" si="39"/>
        <v>1051</v>
      </c>
      <c r="G148" s="154">
        <f t="shared" si="40"/>
        <v>2101</v>
      </c>
      <c r="H148" s="154">
        <v>1056</v>
      </c>
      <c r="I148" s="154">
        <v>1045</v>
      </c>
      <c r="J148" s="171">
        <f t="shared" si="41"/>
        <v>9</v>
      </c>
      <c r="K148" s="172">
        <v>3</v>
      </c>
      <c r="L148" s="173">
        <v>6</v>
      </c>
      <c r="M148" s="95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>
      <c r="A149" s="25"/>
      <c r="B149" s="28" t="s">
        <v>372</v>
      </c>
      <c r="C149" s="155">
        <v>1079</v>
      </c>
      <c r="D149" s="155">
        <f t="shared" si="37"/>
        <v>1982</v>
      </c>
      <c r="E149" s="154">
        <f t="shared" si="38"/>
        <v>979</v>
      </c>
      <c r="F149" s="156">
        <f t="shared" si="39"/>
        <v>1003</v>
      </c>
      <c r="G149" s="154">
        <f t="shared" si="40"/>
        <v>1977</v>
      </c>
      <c r="H149" s="154">
        <v>978</v>
      </c>
      <c r="I149" s="154">
        <v>999</v>
      </c>
      <c r="J149" s="171">
        <f t="shared" si="41"/>
        <v>5</v>
      </c>
      <c r="K149" s="172">
        <v>1</v>
      </c>
      <c r="L149" s="173">
        <v>4</v>
      </c>
      <c r="M149" s="95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>
      <c r="A150" s="25"/>
      <c r="B150" s="28" t="s">
        <v>373</v>
      </c>
      <c r="C150" s="155">
        <v>1721</v>
      </c>
      <c r="D150" s="155">
        <f t="shared" si="37"/>
        <v>3208</v>
      </c>
      <c r="E150" s="154">
        <f t="shared" si="38"/>
        <v>1587</v>
      </c>
      <c r="F150" s="156">
        <f t="shared" si="39"/>
        <v>1621</v>
      </c>
      <c r="G150" s="154">
        <f t="shared" si="40"/>
        <v>3189</v>
      </c>
      <c r="H150" s="154">
        <v>1582</v>
      </c>
      <c r="I150" s="154">
        <v>1607</v>
      </c>
      <c r="J150" s="171">
        <f t="shared" si="41"/>
        <v>19</v>
      </c>
      <c r="K150" s="172">
        <v>5</v>
      </c>
      <c r="L150" s="173">
        <v>14</v>
      </c>
      <c r="M150" s="95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>
      <c r="A151" s="25"/>
      <c r="B151" s="28" t="s">
        <v>374</v>
      </c>
      <c r="C151" s="155">
        <v>3563</v>
      </c>
      <c r="D151" s="155">
        <f t="shared" si="37"/>
        <v>8216</v>
      </c>
      <c r="E151" s="154">
        <f t="shared" si="38"/>
        <v>4070</v>
      </c>
      <c r="F151" s="156">
        <f t="shared" si="39"/>
        <v>4146</v>
      </c>
      <c r="G151" s="154">
        <f t="shared" si="40"/>
        <v>8154</v>
      </c>
      <c r="H151" s="154">
        <v>4040</v>
      </c>
      <c r="I151" s="154">
        <v>4114</v>
      </c>
      <c r="J151" s="171">
        <f t="shared" si="41"/>
        <v>62</v>
      </c>
      <c r="K151" s="172">
        <v>30</v>
      </c>
      <c r="L151" s="173">
        <v>32</v>
      </c>
      <c r="M151" s="95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>
      <c r="A152" s="25"/>
      <c r="B152" s="28" t="s">
        <v>375</v>
      </c>
      <c r="C152" s="155">
        <v>2837</v>
      </c>
      <c r="D152" s="155">
        <f t="shared" si="37"/>
        <v>6321</v>
      </c>
      <c r="E152" s="154">
        <f t="shared" si="38"/>
        <v>3007</v>
      </c>
      <c r="F152" s="156">
        <f t="shared" si="39"/>
        <v>3314</v>
      </c>
      <c r="G152" s="154">
        <f t="shared" si="40"/>
        <v>6286</v>
      </c>
      <c r="H152" s="154">
        <v>2996</v>
      </c>
      <c r="I152" s="154">
        <v>3290</v>
      </c>
      <c r="J152" s="171">
        <f t="shared" si="41"/>
        <v>35</v>
      </c>
      <c r="K152" s="172">
        <v>11</v>
      </c>
      <c r="L152" s="173">
        <v>24</v>
      </c>
      <c r="M152" s="95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>
      <c r="A153" s="25"/>
      <c r="B153" s="28" t="s">
        <v>376</v>
      </c>
      <c r="C153" s="155">
        <v>2262</v>
      </c>
      <c r="D153" s="155">
        <f t="shared" si="37"/>
        <v>4260</v>
      </c>
      <c r="E153" s="154">
        <f t="shared" si="38"/>
        <v>2058</v>
      </c>
      <c r="F153" s="156">
        <f t="shared" si="39"/>
        <v>2202</v>
      </c>
      <c r="G153" s="154">
        <f t="shared" si="40"/>
        <v>4227</v>
      </c>
      <c r="H153" s="154">
        <v>2046</v>
      </c>
      <c r="I153" s="154">
        <v>2181</v>
      </c>
      <c r="J153" s="171">
        <f t="shared" si="41"/>
        <v>33</v>
      </c>
      <c r="K153" s="172">
        <v>12</v>
      </c>
      <c r="L153" s="173">
        <v>21</v>
      </c>
      <c r="M153" s="95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>
      <c r="A154" s="25"/>
      <c r="B154" s="28" t="s">
        <v>377</v>
      </c>
      <c r="C154" s="155">
        <v>1781</v>
      </c>
      <c r="D154" s="155">
        <f t="shared" si="37"/>
        <v>3730</v>
      </c>
      <c r="E154" s="154">
        <f t="shared" si="38"/>
        <v>1770</v>
      </c>
      <c r="F154" s="156">
        <f t="shared" si="39"/>
        <v>1960</v>
      </c>
      <c r="G154" s="154">
        <f t="shared" si="40"/>
        <v>3690</v>
      </c>
      <c r="H154" s="154">
        <v>1760</v>
      </c>
      <c r="I154" s="154">
        <v>1930</v>
      </c>
      <c r="J154" s="171">
        <f t="shared" si="41"/>
        <v>40</v>
      </c>
      <c r="K154" s="172">
        <v>10</v>
      </c>
      <c r="L154" s="173">
        <v>30</v>
      </c>
      <c r="M154" s="95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>
      <c r="A155" s="25"/>
      <c r="B155" s="28" t="s">
        <v>378</v>
      </c>
      <c r="C155" s="155">
        <v>2730</v>
      </c>
      <c r="D155" s="155">
        <f>E155+F155</f>
        <v>6791</v>
      </c>
      <c r="E155" s="154">
        <f t="shared" si="38"/>
        <v>3404</v>
      </c>
      <c r="F155" s="156">
        <f t="shared" si="39"/>
        <v>3387</v>
      </c>
      <c r="G155" s="154">
        <f t="shared" si="40"/>
        <v>6730</v>
      </c>
      <c r="H155" s="154">
        <v>3380</v>
      </c>
      <c r="I155" s="154">
        <v>3350</v>
      </c>
      <c r="J155" s="171">
        <f t="shared" si="41"/>
        <v>61</v>
      </c>
      <c r="K155" s="172">
        <v>24</v>
      </c>
      <c r="L155" s="173">
        <v>37</v>
      </c>
      <c r="M155" s="95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>
      <c r="A156" s="25"/>
      <c r="B156" s="28" t="s">
        <v>379</v>
      </c>
      <c r="C156" s="155">
        <v>3973</v>
      </c>
      <c r="D156" s="155">
        <f t="shared" si="37"/>
        <v>8489</v>
      </c>
      <c r="E156" s="154">
        <f t="shared" si="38"/>
        <v>4197</v>
      </c>
      <c r="F156" s="156">
        <f t="shared" si="39"/>
        <v>4292</v>
      </c>
      <c r="G156" s="154">
        <f t="shared" si="40"/>
        <v>8404</v>
      </c>
      <c r="H156" s="154">
        <v>4151</v>
      </c>
      <c r="I156" s="154">
        <v>4253</v>
      </c>
      <c r="J156" s="171">
        <f t="shared" si="41"/>
        <v>85</v>
      </c>
      <c r="K156" s="172">
        <v>46</v>
      </c>
      <c r="L156" s="173">
        <v>39</v>
      </c>
      <c r="M156" s="95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>
      <c r="A157" s="25"/>
      <c r="B157" s="28" t="s">
        <v>380</v>
      </c>
      <c r="C157" s="155">
        <v>3605</v>
      </c>
      <c r="D157" s="155">
        <f t="shared" si="37"/>
        <v>8337</v>
      </c>
      <c r="E157" s="154">
        <f t="shared" si="38"/>
        <v>4150</v>
      </c>
      <c r="F157" s="156">
        <f t="shared" si="39"/>
        <v>4187</v>
      </c>
      <c r="G157" s="154">
        <f t="shared" si="40"/>
        <v>8283</v>
      </c>
      <c r="H157" s="154">
        <v>4127</v>
      </c>
      <c r="I157" s="154">
        <v>4156</v>
      </c>
      <c r="J157" s="171">
        <f t="shared" si="41"/>
        <v>54</v>
      </c>
      <c r="K157" s="172">
        <v>23</v>
      </c>
      <c r="L157" s="173">
        <v>31</v>
      </c>
      <c r="M157" s="95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>
      <c r="A158" s="25"/>
      <c r="B158" s="28" t="s">
        <v>381</v>
      </c>
      <c r="C158" s="155">
        <v>8264</v>
      </c>
      <c r="D158" s="155">
        <f t="shared" si="37"/>
        <v>19170</v>
      </c>
      <c r="E158" s="154">
        <f t="shared" si="38"/>
        <v>9570</v>
      </c>
      <c r="F158" s="156">
        <f t="shared" si="39"/>
        <v>9600</v>
      </c>
      <c r="G158" s="154">
        <f t="shared" si="40"/>
        <v>19022</v>
      </c>
      <c r="H158" s="154">
        <v>9523</v>
      </c>
      <c r="I158" s="154">
        <v>9499</v>
      </c>
      <c r="J158" s="171">
        <f t="shared" si="41"/>
        <v>148</v>
      </c>
      <c r="K158" s="172">
        <v>47</v>
      </c>
      <c r="L158" s="173">
        <v>101</v>
      </c>
      <c r="M158" s="95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>
      <c r="A159" s="25"/>
      <c r="B159" s="28" t="s">
        <v>382</v>
      </c>
      <c r="C159" s="155">
        <v>3553</v>
      </c>
      <c r="D159" s="155">
        <f t="shared" si="37"/>
        <v>8158</v>
      </c>
      <c r="E159" s="154">
        <f>H159+K159</f>
        <v>3949</v>
      </c>
      <c r="F159" s="156">
        <f>I159+L159</f>
        <v>4209</v>
      </c>
      <c r="G159" s="154">
        <f t="shared" si="40"/>
        <v>8073</v>
      </c>
      <c r="H159" s="154">
        <v>3910</v>
      </c>
      <c r="I159" s="154">
        <v>4163</v>
      </c>
      <c r="J159" s="171">
        <f t="shared" si="41"/>
        <v>85</v>
      </c>
      <c r="K159" s="172">
        <v>39</v>
      </c>
      <c r="L159" s="173">
        <v>46</v>
      </c>
      <c r="M159" s="95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>
      <c r="A160" s="25"/>
      <c r="B160" s="27" t="s">
        <v>139</v>
      </c>
      <c r="C160" s="168">
        <f>SUM(C161:C176)</f>
        <v>51439</v>
      </c>
      <c r="D160" s="168">
        <f>SUM(D161:D176)</f>
        <v>105721</v>
      </c>
      <c r="E160" s="169">
        <f>SUM(E161:E176)</f>
        <v>54480</v>
      </c>
      <c r="F160" s="170">
        <f>SUM(F161:F176)</f>
        <v>51241</v>
      </c>
      <c r="G160" s="169">
        <f>SUM(G161:G176)</f>
        <v>102470</v>
      </c>
      <c r="H160" s="169">
        <f t="shared" ref="H160:I160" si="42">SUM(H161:H176)</f>
        <v>52100</v>
      </c>
      <c r="I160" s="169">
        <f t="shared" si="42"/>
        <v>50370</v>
      </c>
      <c r="J160" s="168">
        <f>SUM(J161:J176)</f>
        <v>3251</v>
      </c>
      <c r="K160" s="169">
        <f>SUM(K161:K176)</f>
        <v>2380</v>
      </c>
      <c r="L160" s="170">
        <f>SUM(L161:L176)</f>
        <v>871</v>
      </c>
      <c r="M160" s="96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>
      <c r="A161" s="25"/>
      <c r="B161" s="28" t="s">
        <v>383</v>
      </c>
      <c r="C161" s="155">
        <v>6074</v>
      </c>
      <c r="D161" s="155">
        <f>E161+F161</f>
        <v>11685</v>
      </c>
      <c r="E161" s="154">
        <f>H161+K161</f>
        <v>6264</v>
      </c>
      <c r="F161" s="156">
        <f>I161+L161</f>
        <v>5421</v>
      </c>
      <c r="G161" s="154">
        <f>H161+I161</f>
        <v>11172</v>
      </c>
      <c r="H161" s="154">
        <v>5857</v>
      </c>
      <c r="I161" s="154">
        <v>5315</v>
      </c>
      <c r="J161" s="171">
        <f>K161+L161</f>
        <v>513</v>
      </c>
      <c r="K161" s="172">
        <v>407</v>
      </c>
      <c r="L161" s="173">
        <v>106</v>
      </c>
      <c r="M161" s="95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>
      <c r="A162" s="25"/>
      <c r="B162" s="28" t="s">
        <v>384</v>
      </c>
      <c r="C162" s="155">
        <v>2303</v>
      </c>
      <c r="D162" s="155">
        <f>E162+F162</f>
        <v>4481</v>
      </c>
      <c r="E162" s="154">
        <f t="shared" ref="E162:E175" si="43">H162+K162</f>
        <v>2404</v>
      </c>
      <c r="F162" s="156">
        <f t="shared" ref="F162:F175" si="44">I162+L162</f>
        <v>2077</v>
      </c>
      <c r="G162" s="154">
        <f t="shared" ref="G162:G176" si="45">H162+I162</f>
        <v>4265</v>
      </c>
      <c r="H162" s="154">
        <v>2211</v>
      </c>
      <c r="I162" s="154">
        <v>2054</v>
      </c>
      <c r="J162" s="171">
        <f t="shared" ref="J162:J175" si="46">K162+L162</f>
        <v>216</v>
      </c>
      <c r="K162" s="172">
        <v>193</v>
      </c>
      <c r="L162" s="173">
        <v>23</v>
      </c>
      <c r="M162" s="95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>
      <c r="A163" s="25"/>
      <c r="B163" s="28" t="s">
        <v>385</v>
      </c>
      <c r="C163" s="155">
        <v>2287</v>
      </c>
      <c r="D163" s="155">
        <f t="shared" ref="D163:D175" si="47">E163+F163</f>
        <v>4441</v>
      </c>
      <c r="E163" s="154">
        <f t="shared" si="43"/>
        <v>2259</v>
      </c>
      <c r="F163" s="156">
        <f t="shared" si="44"/>
        <v>2182</v>
      </c>
      <c r="G163" s="154">
        <f t="shared" si="45"/>
        <v>3978</v>
      </c>
      <c r="H163" s="154">
        <v>1954</v>
      </c>
      <c r="I163" s="154">
        <v>2024</v>
      </c>
      <c r="J163" s="171">
        <f t="shared" si="46"/>
        <v>463</v>
      </c>
      <c r="K163" s="172">
        <v>305</v>
      </c>
      <c r="L163" s="173">
        <v>158</v>
      </c>
      <c r="M163" s="95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>
      <c r="A164" s="25"/>
      <c r="B164" s="28" t="s">
        <v>386</v>
      </c>
      <c r="C164" s="155">
        <v>1712</v>
      </c>
      <c r="D164" s="155">
        <f t="shared" si="47"/>
        <v>3382</v>
      </c>
      <c r="E164" s="154">
        <f t="shared" si="43"/>
        <v>1780</v>
      </c>
      <c r="F164" s="156">
        <f t="shared" si="44"/>
        <v>1602</v>
      </c>
      <c r="G164" s="154">
        <f t="shared" si="45"/>
        <v>3308</v>
      </c>
      <c r="H164" s="154">
        <v>1723</v>
      </c>
      <c r="I164" s="154">
        <v>1585</v>
      </c>
      <c r="J164" s="171">
        <f t="shared" si="46"/>
        <v>74</v>
      </c>
      <c r="K164" s="172">
        <v>57</v>
      </c>
      <c r="L164" s="173">
        <v>17</v>
      </c>
      <c r="M164" s="95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>
      <c r="A165" s="25"/>
      <c r="B165" s="28" t="s">
        <v>387</v>
      </c>
      <c r="C165" s="155">
        <v>1248</v>
      </c>
      <c r="D165" s="155">
        <f t="shared" si="47"/>
        <v>2224</v>
      </c>
      <c r="E165" s="154">
        <f t="shared" si="43"/>
        <v>1115</v>
      </c>
      <c r="F165" s="156">
        <f t="shared" si="44"/>
        <v>1109</v>
      </c>
      <c r="G165" s="154">
        <f t="shared" si="45"/>
        <v>2209</v>
      </c>
      <c r="H165" s="154">
        <v>1106</v>
      </c>
      <c r="I165" s="154">
        <v>1103</v>
      </c>
      <c r="J165" s="171">
        <f t="shared" si="46"/>
        <v>15</v>
      </c>
      <c r="K165" s="172">
        <v>9</v>
      </c>
      <c r="L165" s="173">
        <v>6</v>
      </c>
      <c r="M165" s="95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>
      <c r="A166" s="25"/>
      <c r="B166" s="28" t="s">
        <v>388</v>
      </c>
      <c r="C166" s="155">
        <v>1737</v>
      </c>
      <c r="D166" s="155">
        <f t="shared" si="47"/>
        <v>3174</v>
      </c>
      <c r="E166" s="154">
        <f t="shared" si="43"/>
        <v>1620</v>
      </c>
      <c r="F166" s="156">
        <f t="shared" si="44"/>
        <v>1554</v>
      </c>
      <c r="G166" s="154">
        <f t="shared" si="45"/>
        <v>3127</v>
      </c>
      <c r="H166" s="154">
        <v>1588</v>
      </c>
      <c r="I166" s="154">
        <v>1539</v>
      </c>
      <c r="J166" s="171">
        <f t="shared" si="46"/>
        <v>47</v>
      </c>
      <c r="K166" s="172">
        <v>32</v>
      </c>
      <c r="L166" s="173">
        <v>15</v>
      </c>
      <c r="M166" s="95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>
      <c r="A167" s="25"/>
      <c r="B167" s="28" t="s">
        <v>389</v>
      </c>
      <c r="C167" s="155">
        <v>714</v>
      </c>
      <c r="D167" s="155">
        <f t="shared" si="47"/>
        <v>1200</v>
      </c>
      <c r="E167" s="154">
        <f t="shared" si="43"/>
        <v>605</v>
      </c>
      <c r="F167" s="156">
        <f t="shared" si="44"/>
        <v>595</v>
      </c>
      <c r="G167" s="154">
        <f t="shared" si="45"/>
        <v>1194</v>
      </c>
      <c r="H167" s="154">
        <v>603</v>
      </c>
      <c r="I167" s="154">
        <v>591</v>
      </c>
      <c r="J167" s="171">
        <f t="shared" si="46"/>
        <v>6</v>
      </c>
      <c r="K167" s="172">
        <v>2</v>
      </c>
      <c r="L167" s="173">
        <v>4</v>
      </c>
      <c r="M167" s="95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>
      <c r="A168" s="25"/>
      <c r="B168" s="28" t="s">
        <v>390</v>
      </c>
      <c r="C168" s="155">
        <v>2263</v>
      </c>
      <c r="D168" s="155">
        <f t="shared" si="47"/>
        <v>4417</v>
      </c>
      <c r="E168" s="154">
        <f t="shared" si="43"/>
        <v>2262</v>
      </c>
      <c r="F168" s="156">
        <f t="shared" si="44"/>
        <v>2155</v>
      </c>
      <c r="G168" s="154">
        <f t="shared" si="45"/>
        <v>4312</v>
      </c>
      <c r="H168" s="154">
        <v>2189</v>
      </c>
      <c r="I168" s="154">
        <v>2123</v>
      </c>
      <c r="J168" s="171">
        <f t="shared" si="46"/>
        <v>105</v>
      </c>
      <c r="K168" s="172">
        <v>73</v>
      </c>
      <c r="L168" s="173">
        <v>32</v>
      </c>
      <c r="M168" s="95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>
      <c r="A169" s="25"/>
      <c r="B169" s="28" t="s">
        <v>391</v>
      </c>
      <c r="C169" s="155">
        <v>3654</v>
      </c>
      <c r="D169" s="155">
        <f t="shared" si="47"/>
        <v>6433</v>
      </c>
      <c r="E169" s="154">
        <f t="shared" si="43"/>
        <v>3681</v>
      </c>
      <c r="F169" s="156">
        <f t="shared" si="44"/>
        <v>2752</v>
      </c>
      <c r="G169" s="154">
        <f t="shared" si="45"/>
        <v>6246</v>
      </c>
      <c r="H169" s="154">
        <v>3516</v>
      </c>
      <c r="I169" s="154">
        <v>2730</v>
      </c>
      <c r="J169" s="171">
        <f t="shared" si="46"/>
        <v>187</v>
      </c>
      <c r="K169" s="172">
        <v>165</v>
      </c>
      <c r="L169" s="173">
        <v>22</v>
      </c>
      <c r="M169" s="95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>
      <c r="A170" s="25"/>
      <c r="B170" s="28" t="s">
        <v>392</v>
      </c>
      <c r="C170" s="155">
        <v>2480</v>
      </c>
      <c r="D170" s="155">
        <f t="shared" si="47"/>
        <v>4603</v>
      </c>
      <c r="E170" s="154">
        <f t="shared" si="43"/>
        <v>2407</v>
      </c>
      <c r="F170" s="156">
        <f t="shared" si="44"/>
        <v>2196</v>
      </c>
      <c r="G170" s="154">
        <f t="shared" si="45"/>
        <v>4460</v>
      </c>
      <c r="H170" s="154">
        <v>2296</v>
      </c>
      <c r="I170" s="154">
        <v>2164</v>
      </c>
      <c r="J170" s="171">
        <f t="shared" si="46"/>
        <v>143</v>
      </c>
      <c r="K170" s="172">
        <v>111</v>
      </c>
      <c r="L170" s="173">
        <v>32</v>
      </c>
      <c r="M170" s="95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>
      <c r="A171" s="25"/>
      <c r="B171" s="28" t="s">
        <v>393</v>
      </c>
      <c r="C171" s="155">
        <v>1735</v>
      </c>
      <c r="D171" s="155">
        <f t="shared" si="47"/>
        <v>3432</v>
      </c>
      <c r="E171" s="154">
        <f t="shared" si="43"/>
        <v>1944</v>
      </c>
      <c r="F171" s="156">
        <f t="shared" si="44"/>
        <v>1488</v>
      </c>
      <c r="G171" s="154">
        <f t="shared" si="45"/>
        <v>3074</v>
      </c>
      <c r="H171" s="154">
        <v>1620</v>
      </c>
      <c r="I171" s="154">
        <v>1454</v>
      </c>
      <c r="J171" s="171">
        <f t="shared" si="46"/>
        <v>358</v>
      </c>
      <c r="K171" s="172">
        <v>324</v>
      </c>
      <c r="L171" s="173">
        <v>34</v>
      </c>
      <c r="M171" s="95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>
      <c r="A172" s="25"/>
      <c r="B172" s="28" t="s">
        <v>451</v>
      </c>
      <c r="C172" s="155">
        <v>12892</v>
      </c>
      <c r="D172" s="155">
        <f t="shared" si="47"/>
        <v>30577</v>
      </c>
      <c r="E172" s="154">
        <f t="shared" si="43"/>
        <v>15098</v>
      </c>
      <c r="F172" s="156">
        <f t="shared" si="44"/>
        <v>15479</v>
      </c>
      <c r="G172" s="154">
        <f t="shared" si="45"/>
        <v>30051</v>
      </c>
      <c r="H172" s="154">
        <v>14825</v>
      </c>
      <c r="I172" s="154">
        <v>15226</v>
      </c>
      <c r="J172" s="171">
        <f t="shared" si="46"/>
        <v>526</v>
      </c>
      <c r="K172" s="172">
        <v>273</v>
      </c>
      <c r="L172" s="173">
        <v>253</v>
      </c>
      <c r="M172" s="95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>
      <c r="A173" s="25"/>
      <c r="B173" s="28" t="s">
        <v>290</v>
      </c>
      <c r="C173" s="155">
        <v>4079</v>
      </c>
      <c r="D173" s="155">
        <f t="shared" si="47"/>
        <v>8955</v>
      </c>
      <c r="E173" s="154">
        <f t="shared" si="43"/>
        <v>4439</v>
      </c>
      <c r="F173" s="156">
        <f t="shared" si="44"/>
        <v>4516</v>
      </c>
      <c r="G173" s="154">
        <f t="shared" si="45"/>
        <v>8869</v>
      </c>
      <c r="H173" s="154">
        <v>4401</v>
      </c>
      <c r="I173" s="154">
        <v>4468</v>
      </c>
      <c r="J173" s="171">
        <f t="shared" si="46"/>
        <v>86</v>
      </c>
      <c r="K173" s="172">
        <v>38</v>
      </c>
      <c r="L173" s="173">
        <v>48</v>
      </c>
      <c r="M173" s="95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>
      <c r="A174" s="25"/>
      <c r="B174" s="28" t="s">
        <v>505</v>
      </c>
      <c r="C174" s="155">
        <v>2643</v>
      </c>
      <c r="D174" s="155">
        <f t="shared" si="47"/>
        <v>4989</v>
      </c>
      <c r="E174" s="154">
        <f t="shared" si="43"/>
        <v>2488</v>
      </c>
      <c r="F174" s="156">
        <f t="shared" si="44"/>
        <v>2501</v>
      </c>
      <c r="G174" s="154">
        <f t="shared" si="45"/>
        <v>4932</v>
      </c>
      <c r="H174" s="154">
        <v>2452</v>
      </c>
      <c r="I174" s="154">
        <v>2480</v>
      </c>
      <c r="J174" s="171">
        <f t="shared" si="46"/>
        <v>57</v>
      </c>
      <c r="K174" s="172">
        <v>36</v>
      </c>
      <c r="L174" s="173">
        <v>21</v>
      </c>
      <c r="M174" s="95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>
      <c r="A175" s="25"/>
      <c r="B175" s="28" t="s">
        <v>506</v>
      </c>
      <c r="C175" s="155">
        <v>3247</v>
      </c>
      <c r="D175" s="155">
        <f t="shared" si="47"/>
        <v>7030</v>
      </c>
      <c r="E175" s="154">
        <f t="shared" si="43"/>
        <v>3469</v>
      </c>
      <c r="F175" s="156">
        <f t="shared" si="44"/>
        <v>3561</v>
      </c>
      <c r="G175" s="154">
        <f t="shared" si="45"/>
        <v>6957</v>
      </c>
      <c r="H175" s="154">
        <v>3451</v>
      </c>
      <c r="I175" s="154">
        <v>3506</v>
      </c>
      <c r="J175" s="171">
        <f t="shared" si="46"/>
        <v>73</v>
      </c>
      <c r="K175" s="172">
        <v>18</v>
      </c>
      <c r="L175" s="173">
        <v>55</v>
      </c>
      <c r="M175" s="95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>
      <c r="A176" s="25"/>
      <c r="B176" s="28" t="s">
        <v>447</v>
      </c>
      <c r="C176" s="155">
        <v>2371</v>
      </c>
      <c r="D176" s="155">
        <f>E176+F176</f>
        <v>4698</v>
      </c>
      <c r="E176" s="154">
        <f>H176+K176</f>
        <v>2645</v>
      </c>
      <c r="F176" s="156">
        <f>I176+L176</f>
        <v>2053</v>
      </c>
      <c r="G176" s="154">
        <f t="shared" si="45"/>
        <v>4316</v>
      </c>
      <c r="H176" s="154">
        <v>2308</v>
      </c>
      <c r="I176" s="154">
        <v>2008</v>
      </c>
      <c r="J176" s="171">
        <f>K176+L176</f>
        <v>382</v>
      </c>
      <c r="K176" s="172">
        <v>337</v>
      </c>
      <c r="L176" s="173">
        <v>45</v>
      </c>
      <c r="M176" s="95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>
      <c r="A177" s="25"/>
      <c r="B177" s="27" t="s">
        <v>140</v>
      </c>
      <c r="C177" s="168">
        <f>SUM(C178:C201)</f>
        <v>48796</v>
      </c>
      <c r="D177" s="168">
        <f t="shared" ref="D177:I177" si="48">SUM(D178:D201)</f>
        <v>101678</v>
      </c>
      <c r="E177" s="169">
        <f t="shared" si="48"/>
        <v>49851</v>
      </c>
      <c r="F177" s="170">
        <f t="shared" si="48"/>
        <v>51827</v>
      </c>
      <c r="G177" s="169">
        <f t="shared" si="48"/>
        <v>100688</v>
      </c>
      <c r="H177" s="169">
        <f t="shared" si="48"/>
        <v>49378</v>
      </c>
      <c r="I177" s="169">
        <f t="shared" si="48"/>
        <v>51310</v>
      </c>
      <c r="J177" s="168">
        <f>SUM(J178:J201)</f>
        <v>990</v>
      </c>
      <c r="K177" s="169">
        <f>SUM(K178:K201)</f>
        <v>473</v>
      </c>
      <c r="L177" s="170">
        <f>SUM(L178:L201)</f>
        <v>517</v>
      </c>
      <c r="M177" s="96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>
      <c r="A178" s="25"/>
      <c r="B178" s="28" t="s">
        <v>507</v>
      </c>
      <c r="C178" s="155">
        <v>3412</v>
      </c>
      <c r="D178" s="155">
        <f>E178+F178</f>
        <v>6844</v>
      </c>
      <c r="E178" s="154">
        <f>H178+K178</f>
        <v>3335</v>
      </c>
      <c r="F178" s="156">
        <f>I178+L178</f>
        <v>3509</v>
      </c>
      <c r="G178" s="154">
        <f>H178+I178</f>
        <v>6782</v>
      </c>
      <c r="H178" s="154">
        <v>3307</v>
      </c>
      <c r="I178" s="154">
        <v>3475</v>
      </c>
      <c r="J178" s="171">
        <f>K178+L178</f>
        <v>62</v>
      </c>
      <c r="K178" s="900">
        <v>28</v>
      </c>
      <c r="L178" s="901">
        <v>34</v>
      </c>
      <c r="M178" s="95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>
      <c r="A179" s="25"/>
      <c r="B179" s="28" t="s">
        <v>508</v>
      </c>
      <c r="C179" s="155">
        <v>788</v>
      </c>
      <c r="D179" s="155">
        <f t="shared" ref="D179:D201" si="49">E179+F179</f>
        <v>1505</v>
      </c>
      <c r="E179" s="154">
        <f t="shared" ref="E179:E200" si="50">H179+K179</f>
        <v>728</v>
      </c>
      <c r="F179" s="156">
        <f t="shared" ref="F179:F200" si="51">I179+L179</f>
        <v>777</v>
      </c>
      <c r="G179" s="154">
        <f t="shared" ref="G179:G201" si="52">H179+I179</f>
        <v>1491</v>
      </c>
      <c r="H179" s="154">
        <v>723</v>
      </c>
      <c r="I179" s="154">
        <v>768</v>
      </c>
      <c r="J179" s="171">
        <f t="shared" ref="J179:J201" si="53">K179+L179</f>
        <v>14</v>
      </c>
      <c r="K179" s="900">
        <v>5</v>
      </c>
      <c r="L179" s="901">
        <v>9</v>
      </c>
      <c r="M179" s="95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>
      <c r="A180" s="25"/>
      <c r="B180" s="873" t="s">
        <v>509</v>
      </c>
      <c r="C180" s="155">
        <v>2076</v>
      </c>
      <c r="D180" s="155">
        <f t="shared" si="49"/>
        <v>3994</v>
      </c>
      <c r="E180" s="154">
        <f t="shared" si="50"/>
        <v>1923</v>
      </c>
      <c r="F180" s="156">
        <f t="shared" si="51"/>
        <v>2071</v>
      </c>
      <c r="G180" s="154">
        <f t="shared" si="52"/>
        <v>3963</v>
      </c>
      <c r="H180" s="154">
        <v>1912</v>
      </c>
      <c r="I180" s="154">
        <v>2051</v>
      </c>
      <c r="J180" s="171">
        <f t="shared" si="53"/>
        <v>31</v>
      </c>
      <c r="K180" s="900">
        <v>11</v>
      </c>
      <c r="L180" s="901">
        <v>20</v>
      </c>
      <c r="M180" s="95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>
      <c r="A181" s="25"/>
      <c r="B181" s="28" t="s">
        <v>510</v>
      </c>
      <c r="C181" s="155">
        <v>2230</v>
      </c>
      <c r="D181" s="155">
        <f t="shared" si="49"/>
        <v>4209</v>
      </c>
      <c r="E181" s="154">
        <f t="shared" si="50"/>
        <v>2024</v>
      </c>
      <c r="F181" s="156">
        <f t="shared" si="51"/>
        <v>2185</v>
      </c>
      <c r="G181" s="154">
        <f t="shared" si="52"/>
        <v>4183</v>
      </c>
      <c r="H181" s="154">
        <v>2018</v>
      </c>
      <c r="I181" s="154">
        <v>2165</v>
      </c>
      <c r="J181" s="171">
        <f t="shared" si="53"/>
        <v>26</v>
      </c>
      <c r="K181" s="900">
        <v>6</v>
      </c>
      <c r="L181" s="901">
        <v>20</v>
      </c>
      <c r="M181" s="95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>
      <c r="A182" s="25"/>
      <c r="B182" s="28" t="s">
        <v>511</v>
      </c>
      <c r="C182" s="155">
        <v>1429</v>
      </c>
      <c r="D182" s="155">
        <f t="shared" si="49"/>
        <v>2800</v>
      </c>
      <c r="E182" s="154">
        <f t="shared" si="50"/>
        <v>1374</v>
      </c>
      <c r="F182" s="156">
        <f t="shared" si="51"/>
        <v>1426</v>
      </c>
      <c r="G182" s="154">
        <f t="shared" si="52"/>
        <v>2764</v>
      </c>
      <c r="H182" s="154">
        <v>1358</v>
      </c>
      <c r="I182" s="154">
        <v>1406</v>
      </c>
      <c r="J182" s="171">
        <f t="shared" si="53"/>
        <v>36</v>
      </c>
      <c r="K182" s="900">
        <v>16</v>
      </c>
      <c r="L182" s="901">
        <v>20</v>
      </c>
      <c r="M182" s="95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>
      <c r="A183" s="25"/>
      <c r="B183" s="28" t="s">
        <v>512</v>
      </c>
      <c r="C183" s="155">
        <v>2158</v>
      </c>
      <c r="D183" s="155">
        <f t="shared" si="49"/>
        <v>4163</v>
      </c>
      <c r="E183" s="154">
        <f t="shared" si="50"/>
        <v>2062</v>
      </c>
      <c r="F183" s="156">
        <f t="shared" si="51"/>
        <v>2101</v>
      </c>
      <c r="G183" s="154">
        <f t="shared" si="52"/>
        <v>4100</v>
      </c>
      <c r="H183" s="154">
        <v>2011</v>
      </c>
      <c r="I183" s="154">
        <v>2089</v>
      </c>
      <c r="J183" s="171">
        <f t="shared" si="53"/>
        <v>63</v>
      </c>
      <c r="K183" s="900">
        <v>51</v>
      </c>
      <c r="L183" s="901">
        <v>12</v>
      </c>
      <c r="M183" s="95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>
      <c r="A184" s="25"/>
      <c r="B184" s="28" t="s">
        <v>513</v>
      </c>
      <c r="C184" s="155">
        <v>882</v>
      </c>
      <c r="D184" s="155">
        <f t="shared" si="49"/>
        <v>1749</v>
      </c>
      <c r="E184" s="154">
        <f t="shared" si="50"/>
        <v>866</v>
      </c>
      <c r="F184" s="156">
        <f t="shared" si="51"/>
        <v>883</v>
      </c>
      <c r="G184" s="154">
        <f t="shared" si="52"/>
        <v>1733</v>
      </c>
      <c r="H184" s="154">
        <v>863</v>
      </c>
      <c r="I184" s="154">
        <v>870</v>
      </c>
      <c r="J184" s="171">
        <f t="shared" si="53"/>
        <v>16</v>
      </c>
      <c r="K184" s="900">
        <v>3</v>
      </c>
      <c r="L184" s="901">
        <v>13</v>
      </c>
      <c r="M184" s="95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>
      <c r="A185" s="25"/>
      <c r="B185" s="28" t="s">
        <v>514</v>
      </c>
      <c r="C185" s="155">
        <v>1070</v>
      </c>
      <c r="D185" s="155">
        <f t="shared" si="49"/>
        <v>2042</v>
      </c>
      <c r="E185" s="154">
        <f t="shared" si="50"/>
        <v>1036</v>
      </c>
      <c r="F185" s="156">
        <f t="shared" si="51"/>
        <v>1006</v>
      </c>
      <c r="G185" s="154">
        <f t="shared" si="52"/>
        <v>2021</v>
      </c>
      <c r="H185" s="154">
        <v>1032</v>
      </c>
      <c r="I185" s="154">
        <v>989</v>
      </c>
      <c r="J185" s="171">
        <f t="shared" si="53"/>
        <v>21</v>
      </c>
      <c r="K185" s="900">
        <v>4</v>
      </c>
      <c r="L185" s="901">
        <v>17</v>
      </c>
      <c r="M185" s="95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>
      <c r="A186" s="25"/>
      <c r="B186" s="28" t="s">
        <v>515</v>
      </c>
      <c r="C186" s="155">
        <v>1308</v>
      </c>
      <c r="D186" s="155">
        <f t="shared" si="49"/>
        <v>2691</v>
      </c>
      <c r="E186" s="154">
        <f t="shared" si="50"/>
        <v>1338</v>
      </c>
      <c r="F186" s="156">
        <f t="shared" si="51"/>
        <v>1353</v>
      </c>
      <c r="G186" s="154">
        <f t="shared" si="52"/>
        <v>2639</v>
      </c>
      <c r="H186" s="154">
        <v>1320</v>
      </c>
      <c r="I186" s="154">
        <v>1319</v>
      </c>
      <c r="J186" s="171">
        <f t="shared" si="53"/>
        <v>52</v>
      </c>
      <c r="K186" s="900">
        <v>18</v>
      </c>
      <c r="L186" s="901">
        <v>34</v>
      </c>
      <c r="M186" s="95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>
      <c r="A187" s="25"/>
      <c r="B187" s="28" t="s">
        <v>516</v>
      </c>
      <c r="C187" s="155">
        <v>1383</v>
      </c>
      <c r="D187" s="155">
        <f t="shared" si="49"/>
        <v>2618</v>
      </c>
      <c r="E187" s="154">
        <f t="shared" si="50"/>
        <v>1292</v>
      </c>
      <c r="F187" s="156">
        <f t="shared" si="51"/>
        <v>1326</v>
      </c>
      <c r="G187" s="154">
        <f t="shared" si="52"/>
        <v>2582</v>
      </c>
      <c r="H187" s="154">
        <v>1275</v>
      </c>
      <c r="I187" s="154">
        <v>1307</v>
      </c>
      <c r="J187" s="171">
        <f t="shared" si="53"/>
        <v>36</v>
      </c>
      <c r="K187" s="900">
        <v>17</v>
      </c>
      <c r="L187" s="901">
        <v>19</v>
      </c>
      <c r="M187" s="95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>
      <c r="A188" s="25"/>
      <c r="B188" s="28" t="s">
        <v>517</v>
      </c>
      <c r="C188" s="155">
        <v>1064</v>
      </c>
      <c r="D188" s="155">
        <f t="shared" si="49"/>
        <v>2136</v>
      </c>
      <c r="E188" s="154">
        <f t="shared" si="50"/>
        <v>1070</v>
      </c>
      <c r="F188" s="156">
        <f t="shared" si="51"/>
        <v>1066</v>
      </c>
      <c r="G188" s="154">
        <f t="shared" si="52"/>
        <v>2072</v>
      </c>
      <c r="H188" s="154">
        <v>1033</v>
      </c>
      <c r="I188" s="154">
        <v>1039</v>
      </c>
      <c r="J188" s="171">
        <f t="shared" si="53"/>
        <v>64</v>
      </c>
      <c r="K188" s="900">
        <v>37</v>
      </c>
      <c r="L188" s="901">
        <v>27</v>
      </c>
      <c r="M188" s="95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>
      <c r="A189" s="25"/>
      <c r="B189" s="28" t="s">
        <v>518</v>
      </c>
      <c r="C189" s="155">
        <v>1510</v>
      </c>
      <c r="D189" s="155">
        <f t="shared" si="49"/>
        <v>2973</v>
      </c>
      <c r="E189" s="154">
        <f t="shared" si="50"/>
        <v>1440</v>
      </c>
      <c r="F189" s="156">
        <f t="shared" si="51"/>
        <v>1533</v>
      </c>
      <c r="G189" s="154">
        <f t="shared" si="52"/>
        <v>2929</v>
      </c>
      <c r="H189" s="154">
        <v>1409</v>
      </c>
      <c r="I189" s="154">
        <v>1520</v>
      </c>
      <c r="J189" s="171">
        <f t="shared" si="53"/>
        <v>44</v>
      </c>
      <c r="K189" s="900">
        <v>31</v>
      </c>
      <c r="L189" s="901">
        <v>13</v>
      </c>
      <c r="M189" s="95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>
      <c r="A190" s="25"/>
      <c r="B190" s="28" t="s">
        <v>387</v>
      </c>
      <c r="C190" s="155">
        <v>899</v>
      </c>
      <c r="D190" s="155">
        <f t="shared" si="49"/>
        <v>1642</v>
      </c>
      <c r="E190" s="154">
        <f t="shared" si="50"/>
        <v>837</v>
      </c>
      <c r="F190" s="156">
        <f t="shared" si="51"/>
        <v>805</v>
      </c>
      <c r="G190" s="154">
        <f t="shared" si="52"/>
        <v>1636</v>
      </c>
      <c r="H190" s="154">
        <v>836</v>
      </c>
      <c r="I190" s="154">
        <v>800</v>
      </c>
      <c r="J190" s="171">
        <f t="shared" si="53"/>
        <v>6</v>
      </c>
      <c r="K190" s="900">
        <v>1</v>
      </c>
      <c r="L190" s="901">
        <v>5</v>
      </c>
      <c r="M190" s="95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>
      <c r="A191" s="25"/>
      <c r="B191" s="28" t="s">
        <v>519</v>
      </c>
      <c r="C191" s="155">
        <v>1544</v>
      </c>
      <c r="D191" s="155">
        <f t="shared" si="49"/>
        <v>2951</v>
      </c>
      <c r="E191" s="154">
        <f t="shared" si="50"/>
        <v>1392</v>
      </c>
      <c r="F191" s="156">
        <f t="shared" si="51"/>
        <v>1559</v>
      </c>
      <c r="G191" s="154">
        <f t="shared" si="52"/>
        <v>2928</v>
      </c>
      <c r="H191" s="154">
        <v>1384</v>
      </c>
      <c r="I191" s="154">
        <v>1544</v>
      </c>
      <c r="J191" s="171">
        <f t="shared" si="53"/>
        <v>23</v>
      </c>
      <c r="K191" s="900">
        <v>8</v>
      </c>
      <c r="L191" s="901">
        <v>15</v>
      </c>
      <c r="M191" s="95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>
      <c r="A192" s="25"/>
      <c r="B192" s="28" t="s">
        <v>520</v>
      </c>
      <c r="C192" s="155">
        <v>905</v>
      </c>
      <c r="D192" s="155">
        <f t="shared" si="49"/>
        <v>1647</v>
      </c>
      <c r="E192" s="154">
        <f t="shared" si="50"/>
        <v>784</v>
      </c>
      <c r="F192" s="156">
        <f t="shared" si="51"/>
        <v>863</v>
      </c>
      <c r="G192" s="154">
        <f t="shared" si="52"/>
        <v>1622</v>
      </c>
      <c r="H192" s="154">
        <v>776</v>
      </c>
      <c r="I192" s="154">
        <v>846</v>
      </c>
      <c r="J192" s="171">
        <f t="shared" si="53"/>
        <v>25</v>
      </c>
      <c r="K192" s="900">
        <v>8</v>
      </c>
      <c r="L192" s="901">
        <v>17</v>
      </c>
      <c r="M192" s="95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>
      <c r="A193" s="25"/>
      <c r="B193" s="28" t="s">
        <v>521</v>
      </c>
      <c r="C193" s="155">
        <v>1229</v>
      </c>
      <c r="D193" s="155">
        <f t="shared" si="49"/>
        <v>2261</v>
      </c>
      <c r="E193" s="154">
        <f t="shared" si="50"/>
        <v>1052</v>
      </c>
      <c r="F193" s="156">
        <f t="shared" si="51"/>
        <v>1209</v>
      </c>
      <c r="G193" s="154">
        <f t="shared" si="52"/>
        <v>2252</v>
      </c>
      <c r="H193" s="154">
        <v>1050</v>
      </c>
      <c r="I193" s="154">
        <v>1202</v>
      </c>
      <c r="J193" s="171">
        <f t="shared" si="53"/>
        <v>9</v>
      </c>
      <c r="K193" s="900">
        <v>2</v>
      </c>
      <c r="L193" s="901">
        <v>7</v>
      </c>
      <c r="M193" s="95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>
      <c r="A194" s="25"/>
      <c r="B194" s="28" t="s">
        <v>522</v>
      </c>
      <c r="C194" s="155">
        <v>1173</v>
      </c>
      <c r="D194" s="155">
        <f t="shared" si="49"/>
        <v>2141</v>
      </c>
      <c r="E194" s="154">
        <f t="shared" si="50"/>
        <v>1013</v>
      </c>
      <c r="F194" s="156">
        <f t="shared" si="51"/>
        <v>1128</v>
      </c>
      <c r="G194" s="154">
        <f t="shared" si="52"/>
        <v>2127</v>
      </c>
      <c r="H194" s="154">
        <v>1007</v>
      </c>
      <c r="I194" s="154">
        <v>1120</v>
      </c>
      <c r="J194" s="171">
        <f t="shared" si="53"/>
        <v>14</v>
      </c>
      <c r="K194" s="900">
        <v>6</v>
      </c>
      <c r="L194" s="901">
        <v>8</v>
      </c>
      <c r="M194" s="95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>
      <c r="A195" s="25"/>
      <c r="B195" s="28" t="s">
        <v>388</v>
      </c>
      <c r="C195" s="155">
        <v>506</v>
      </c>
      <c r="D195" s="155">
        <f t="shared" si="49"/>
        <v>871</v>
      </c>
      <c r="E195" s="154">
        <f t="shared" si="50"/>
        <v>419</v>
      </c>
      <c r="F195" s="156">
        <f t="shared" si="51"/>
        <v>452</v>
      </c>
      <c r="G195" s="154">
        <f t="shared" si="52"/>
        <v>858</v>
      </c>
      <c r="H195" s="154">
        <v>413</v>
      </c>
      <c r="I195" s="154">
        <v>445</v>
      </c>
      <c r="J195" s="171">
        <f t="shared" si="53"/>
        <v>13</v>
      </c>
      <c r="K195" s="900">
        <v>6</v>
      </c>
      <c r="L195" s="901">
        <v>7</v>
      </c>
      <c r="M195" s="95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>
      <c r="A196" s="25"/>
      <c r="B196" s="28" t="s">
        <v>523</v>
      </c>
      <c r="C196" s="155">
        <v>5515</v>
      </c>
      <c r="D196" s="155">
        <f t="shared" si="49"/>
        <v>12960</v>
      </c>
      <c r="E196" s="154">
        <f t="shared" si="50"/>
        <v>6358</v>
      </c>
      <c r="F196" s="156">
        <f t="shared" si="51"/>
        <v>6602</v>
      </c>
      <c r="G196" s="154">
        <f t="shared" si="52"/>
        <v>12898</v>
      </c>
      <c r="H196" s="154">
        <v>6335</v>
      </c>
      <c r="I196" s="154">
        <v>6563</v>
      </c>
      <c r="J196" s="171">
        <f t="shared" si="53"/>
        <v>62</v>
      </c>
      <c r="K196" s="900">
        <v>23</v>
      </c>
      <c r="L196" s="901">
        <v>39</v>
      </c>
      <c r="M196" s="95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>
      <c r="A197" s="25"/>
      <c r="B197" s="28" t="s">
        <v>524</v>
      </c>
      <c r="C197" s="155">
        <v>4357</v>
      </c>
      <c r="D197" s="155">
        <f t="shared" si="49"/>
        <v>9794</v>
      </c>
      <c r="E197" s="154">
        <f t="shared" si="50"/>
        <v>4915</v>
      </c>
      <c r="F197" s="156">
        <f t="shared" si="51"/>
        <v>4879</v>
      </c>
      <c r="G197" s="154">
        <f t="shared" si="52"/>
        <v>9698</v>
      </c>
      <c r="H197" s="154">
        <v>4873</v>
      </c>
      <c r="I197" s="154">
        <v>4825</v>
      </c>
      <c r="J197" s="171">
        <f t="shared" si="53"/>
        <v>96</v>
      </c>
      <c r="K197" s="900">
        <v>42</v>
      </c>
      <c r="L197" s="901">
        <v>54</v>
      </c>
      <c r="M197" s="95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>
      <c r="A198" s="25"/>
      <c r="B198" s="28" t="s">
        <v>525</v>
      </c>
      <c r="C198" s="155">
        <v>3544</v>
      </c>
      <c r="D198" s="155">
        <f t="shared" si="49"/>
        <v>7572</v>
      </c>
      <c r="E198" s="154">
        <f t="shared" si="50"/>
        <v>3585</v>
      </c>
      <c r="F198" s="156">
        <f t="shared" si="51"/>
        <v>3987</v>
      </c>
      <c r="G198" s="154">
        <f t="shared" si="52"/>
        <v>7509</v>
      </c>
      <c r="H198" s="154">
        <v>3560</v>
      </c>
      <c r="I198" s="154">
        <v>3949</v>
      </c>
      <c r="J198" s="171">
        <f t="shared" si="53"/>
        <v>63</v>
      </c>
      <c r="K198" s="900">
        <v>25</v>
      </c>
      <c r="L198" s="901">
        <v>38</v>
      </c>
      <c r="M198" s="95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>
      <c r="A199" s="25"/>
      <c r="B199" s="28" t="s">
        <v>526</v>
      </c>
      <c r="C199" s="155">
        <v>3805</v>
      </c>
      <c r="D199" s="155">
        <f t="shared" si="49"/>
        <v>8556</v>
      </c>
      <c r="E199" s="154">
        <f t="shared" si="50"/>
        <v>4212</v>
      </c>
      <c r="F199" s="156">
        <f t="shared" si="51"/>
        <v>4344</v>
      </c>
      <c r="G199" s="154">
        <f t="shared" si="52"/>
        <v>8442</v>
      </c>
      <c r="H199" s="154">
        <v>4127</v>
      </c>
      <c r="I199" s="154">
        <v>4315</v>
      </c>
      <c r="J199" s="171">
        <f t="shared" si="53"/>
        <v>114</v>
      </c>
      <c r="K199" s="900">
        <v>85</v>
      </c>
      <c r="L199" s="901">
        <v>29</v>
      </c>
      <c r="M199" s="95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>
      <c r="A200" s="25"/>
      <c r="B200" s="28" t="s">
        <v>527</v>
      </c>
      <c r="C200" s="155">
        <v>1764</v>
      </c>
      <c r="D200" s="155">
        <f t="shared" si="49"/>
        <v>3902</v>
      </c>
      <c r="E200" s="154">
        <f t="shared" si="50"/>
        <v>1934</v>
      </c>
      <c r="F200" s="156">
        <f t="shared" si="51"/>
        <v>1968</v>
      </c>
      <c r="G200" s="154">
        <f t="shared" si="52"/>
        <v>3872</v>
      </c>
      <c r="H200" s="154">
        <v>1924</v>
      </c>
      <c r="I200" s="154">
        <v>1948</v>
      </c>
      <c r="J200" s="171">
        <f t="shared" si="53"/>
        <v>30</v>
      </c>
      <c r="K200" s="900">
        <v>10</v>
      </c>
      <c r="L200" s="901">
        <v>20</v>
      </c>
      <c r="M200" s="95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>
      <c r="A201" s="25"/>
      <c r="B201" s="28" t="s">
        <v>528</v>
      </c>
      <c r="C201" s="155">
        <v>4245</v>
      </c>
      <c r="D201" s="155">
        <f t="shared" si="49"/>
        <v>9657</v>
      </c>
      <c r="E201" s="154">
        <f>H201+K201</f>
        <v>4862</v>
      </c>
      <c r="F201" s="156">
        <f>I201+L201</f>
        <v>4795</v>
      </c>
      <c r="G201" s="154">
        <f t="shared" si="52"/>
        <v>9587</v>
      </c>
      <c r="H201" s="154">
        <v>4832</v>
      </c>
      <c r="I201" s="154">
        <v>4755</v>
      </c>
      <c r="J201" s="171">
        <f t="shared" si="53"/>
        <v>70</v>
      </c>
      <c r="K201" s="900">
        <v>30</v>
      </c>
      <c r="L201" s="901">
        <v>40</v>
      </c>
      <c r="M201" s="95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>
      <c r="A202" s="25"/>
      <c r="B202" s="27" t="s">
        <v>141</v>
      </c>
      <c r="C202" s="168">
        <f>SUM(C203:C216)</f>
        <v>35587</v>
      </c>
      <c r="D202" s="168">
        <f>E202+F202</f>
        <v>72924</v>
      </c>
      <c r="E202" s="169">
        <f>SUM(E203:E216)</f>
        <v>35718</v>
      </c>
      <c r="F202" s="170">
        <f>SUM(F203:F216)</f>
        <v>37206</v>
      </c>
      <c r="G202" s="169">
        <f>SUM(G203:G216)</f>
        <v>72242</v>
      </c>
      <c r="H202" s="169">
        <f>SUM(H203:H216)</f>
        <v>35391</v>
      </c>
      <c r="I202" s="169">
        <f>SUM(I203:I216)</f>
        <v>36851</v>
      </c>
      <c r="J202" s="168">
        <f>K202+L202</f>
        <v>682</v>
      </c>
      <c r="K202" s="169">
        <f>SUM(K203:K216)</f>
        <v>327</v>
      </c>
      <c r="L202" s="170">
        <f>SUM(L203:L216)</f>
        <v>355</v>
      </c>
      <c r="M202" s="96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>
      <c r="A203" s="25"/>
      <c r="B203" s="28" t="s">
        <v>529</v>
      </c>
      <c r="C203" s="155">
        <v>3659</v>
      </c>
      <c r="D203" s="155">
        <f>E203+F203</f>
        <v>7033</v>
      </c>
      <c r="E203" s="154">
        <f>H203+K203</f>
        <v>3425</v>
      </c>
      <c r="F203" s="156">
        <f>I203+L203</f>
        <v>3608</v>
      </c>
      <c r="G203" s="154">
        <f>H203+I203</f>
        <v>6989</v>
      </c>
      <c r="H203" s="154">
        <v>3412</v>
      </c>
      <c r="I203" s="154">
        <v>3577</v>
      </c>
      <c r="J203" s="171">
        <f>K203+L203</f>
        <v>44</v>
      </c>
      <c r="K203" s="172">
        <v>13</v>
      </c>
      <c r="L203" s="173">
        <v>31</v>
      </c>
      <c r="M203" s="95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>
      <c r="A204" s="25"/>
      <c r="B204" s="28" t="s">
        <v>530</v>
      </c>
      <c r="C204" s="155">
        <v>2221</v>
      </c>
      <c r="D204" s="155">
        <f t="shared" ref="D204:D216" si="54">E204+F204</f>
        <v>4068</v>
      </c>
      <c r="E204" s="154">
        <f t="shared" ref="E204:E215" si="55">H204+K204</f>
        <v>1997</v>
      </c>
      <c r="F204" s="156">
        <f t="shared" ref="F204:F215" si="56">I204+L204</f>
        <v>2071</v>
      </c>
      <c r="G204" s="154">
        <f t="shared" ref="G204:G216" si="57">H204+I204</f>
        <v>4029</v>
      </c>
      <c r="H204" s="154">
        <v>1976</v>
      </c>
      <c r="I204" s="154">
        <v>2053</v>
      </c>
      <c r="J204" s="171">
        <f t="shared" ref="J204:J216" si="58">K204+L204</f>
        <v>39</v>
      </c>
      <c r="K204" s="172">
        <v>21</v>
      </c>
      <c r="L204" s="173">
        <v>18</v>
      </c>
      <c r="M204" s="95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>
      <c r="A205" s="25"/>
      <c r="B205" s="28" t="s">
        <v>531</v>
      </c>
      <c r="C205" s="155">
        <v>1495</v>
      </c>
      <c r="D205" s="155">
        <f t="shared" si="54"/>
        <v>2582</v>
      </c>
      <c r="E205" s="154">
        <f t="shared" si="55"/>
        <v>1347</v>
      </c>
      <c r="F205" s="156">
        <f t="shared" si="56"/>
        <v>1235</v>
      </c>
      <c r="G205" s="154">
        <f t="shared" si="57"/>
        <v>2555</v>
      </c>
      <c r="H205" s="154">
        <v>1340</v>
      </c>
      <c r="I205" s="154">
        <v>1215</v>
      </c>
      <c r="J205" s="171">
        <f t="shared" si="58"/>
        <v>27</v>
      </c>
      <c r="K205" s="172">
        <v>7</v>
      </c>
      <c r="L205" s="173">
        <v>20</v>
      </c>
      <c r="M205" s="95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>
      <c r="A206" s="25"/>
      <c r="B206" s="28" t="s">
        <v>532</v>
      </c>
      <c r="C206" s="155">
        <v>1660</v>
      </c>
      <c r="D206" s="155">
        <f t="shared" si="54"/>
        <v>3196</v>
      </c>
      <c r="E206" s="154">
        <f t="shared" si="55"/>
        <v>1608</v>
      </c>
      <c r="F206" s="156">
        <f t="shared" si="56"/>
        <v>1588</v>
      </c>
      <c r="G206" s="154">
        <f t="shared" si="57"/>
        <v>3148</v>
      </c>
      <c r="H206" s="154">
        <v>1573</v>
      </c>
      <c r="I206" s="154">
        <v>1575</v>
      </c>
      <c r="J206" s="171">
        <f t="shared" si="58"/>
        <v>48</v>
      </c>
      <c r="K206" s="172">
        <v>35</v>
      </c>
      <c r="L206" s="173">
        <v>13</v>
      </c>
      <c r="M206" s="95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>
      <c r="A207" s="25"/>
      <c r="B207" s="28" t="s">
        <v>533</v>
      </c>
      <c r="C207" s="155">
        <v>1430</v>
      </c>
      <c r="D207" s="155">
        <f t="shared" si="54"/>
        <v>2531</v>
      </c>
      <c r="E207" s="154">
        <f t="shared" si="55"/>
        <v>1215</v>
      </c>
      <c r="F207" s="156">
        <f t="shared" si="56"/>
        <v>1316</v>
      </c>
      <c r="G207" s="154">
        <f t="shared" si="57"/>
        <v>2470</v>
      </c>
      <c r="H207" s="154">
        <v>1172</v>
      </c>
      <c r="I207" s="154">
        <v>1298</v>
      </c>
      <c r="J207" s="171">
        <f t="shared" si="58"/>
        <v>61</v>
      </c>
      <c r="K207" s="172">
        <v>43</v>
      </c>
      <c r="L207" s="173">
        <v>18</v>
      </c>
      <c r="M207" s="95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>
      <c r="A208" s="25"/>
      <c r="B208" s="28" t="s">
        <v>534</v>
      </c>
      <c r="C208" s="155">
        <v>1547</v>
      </c>
      <c r="D208" s="155">
        <f t="shared" si="54"/>
        <v>2837</v>
      </c>
      <c r="E208" s="154">
        <f t="shared" si="55"/>
        <v>1397</v>
      </c>
      <c r="F208" s="156">
        <f t="shared" si="56"/>
        <v>1440</v>
      </c>
      <c r="G208" s="154">
        <f t="shared" si="57"/>
        <v>2805</v>
      </c>
      <c r="H208" s="154">
        <v>1383</v>
      </c>
      <c r="I208" s="154">
        <v>1422</v>
      </c>
      <c r="J208" s="171">
        <f t="shared" si="58"/>
        <v>32</v>
      </c>
      <c r="K208" s="172">
        <v>14</v>
      </c>
      <c r="L208" s="173">
        <v>18</v>
      </c>
      <c r="M208" s="95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>
      <c r="A209" s="25"/>
      <c r="B209" s="28" t="s">
        <v>535</v>
      </c>
      <c r="C209" s="155">
        <v>1086</v>
      </c>
      <c r="D209" s="155">
        <f t="shared" si="54"/>
        <v>1954</v>
      </c>
      <c r="E209" s="154">
        <f t="shared" si="55"/>
        <v>993</v>
      </c>
      <c r="F209" s="156">
        <f t="shared" si="56"/>
        <v>961</v>
      </c>
      <c r="G209" s="154">
        <f t="shared" si="57"/>
        <v>1924</v>
      </c>
      <c r="H209" s="154">
        <v>983</v>
      </c>
      <c r="I209" s="154">
        <v>941</v>
      </c>
      <c r="J209" s="171">
        <f t="shared" si="58"/>
        <v>30</v>
      </c>
      <c r="K209" s="172">
        <v>10</v>
      </c>
      <c r="L209" s="173">
        <v>20</v>
      </c>
      <c r="M209" s="95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>
      <c r="A210" s="25"/>
      <c r="B210" s="28" t="s">
        <v>536</v>
      </c>
      <c r="C210" s="155">
        <v>2089</v>
      </c>
      <c r="D210" s="155">
        <f t="shared" si="54"/>
        <v>3684</v>
      </c>
      <c r="E210" s="154">
        <f t="shared" si="55"/>
        <v>1758</v>
      </c>
      <c r="F210" s="156">
        <f t="shared" si="56"/>
        <v>1926</v>
      </c>
      <c r="G210" s="154">
        <f t="shared" si="57"/>
        <v>3628</v>
      </c>
      <c r="H210" s="154">
        <v>1714</v>
      </c>
      <c r="I210" s="154">
        <v>1914</v>
      </c>
      <c r="J210" s="171">
        <f t="shared" si="58"/>
        <v>56</v>
      </c>
      <c r="K210" s="172">
        <v>44</v>
      </c>
      <c r="L210" s="173">
        <v>12</v>
      </c>
      <c r="M210" s="95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>
      <c r="A211" s="25"/>
      <c r="B211" s="28" t="s">
        <v>537</v>
      </c>
      <c r="C211" s="155">
        <v>1523</v>
      </c>
      <c r="D211" s="155">
        <f t="shared" si="54"/>
        <v>2628</v>
      </c>
      <c r="E211" s="154">
        <f t="shared" si="55"/>
        <v>1218</v>
      </c>
      <c r="F211" s="156">
        <f t="shared" si="56"/>
        <v>1410</v>
      </c>
      <c r="G211" s="154">
        <f t="shared" si="57"/>
        <v>2588</v>
      </c>
      <c r="H211" s="154">
        <v>1195</v>
      </c>
      <c r="I211" s="154">
        <v>1393</v>
      </c>
      <c r="J211" s="171">
        <f t="shared" si="58"/>
        <v>40</v>
      </c>
      <c r="K211" s="172">
        <v>23</v>
      </c>
      <c r="L211" s="173">
        <v>17</v>
      </c>
      <c r="M211" s="95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>
      <c r="A212" s="25"/>
      <c r="B212" s="28" t="s">
        <v>538</v>
      </c>
      <c r="C212" s="155">
        <v>2728</v>
      </c>
      <c r="D212" s="155">
        <f t="shared" si="54"/>
        <v>5765</v>
      </c>
      <c r="E212" s="154">
        <f t="shared" si="55"/>
        <v>2811</v>
      </c>
      <c r="F212" s="156">
        <f t="shared" si="56"/>
        <v>2954</v>
      </c>
      <c r="G212" s="154">
        <f t="shared" si="57"/>
        <v>5729</v>
      </c>
      <c r="H212" s="154">
        <v>2798</v>
      </c>
      <c r="I212" s="154">
        <v>2931</v>
      </c>
      <c r="J212" s="171">
        <f t="shared" si="58"/>
        <v>36</v>
      </c>
      <c r="K212" s="172">
        <v>13</v>
      </c>
      <c r="L212" s="173">
        <v>23</v>
      </c>
      <c r="M212" s="95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>
      <c r="A213" s="25"/>
      <c r="B213" s="28" t="s">
        <v>539</v>
      </c>
      <c r="C213" s="155">
        <v>3600</v>
      </c>
      <c r="D213" s="155">
        <f t="shared" si="54"/>
        <v>7403</v>
      </c>
      <c r="E213" s="154">
        <f t="shared" si="55"/>
        <v>3597</v>
      </c>
      <c r="F213" s="156">
        <f t="shared" si="56"/>
        <v>3806</v>
      </c>
      <c r="G213" s="154">
        <f t="shared" si="57"/>
        <v>7345</v>
      </c>
      <c r="H213" s="154">
        <v>3582</v>
      </c>
      <c r="I213" s="154">
        <v>3763</v>
      </c>
      <c r="J213" s="171">
        <f t="shared" si="58"/>
        <v>58</v>
      </c>
      <c r="K213" s="172">
        <v>15</v>
      </c>
      <c r="L213" s="173">
        <v>43</v>
      </c>
      <c r="M213" s="95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>
      <c r="A214" s="25"/>
      <c r="B214" s="28" t="s">
        <v>540</v>
      </c>
      <c r="C214" s="155">
        <v>4131</v>
      </c>
      <c r="D214" s="155">
        <f t="shared" si="54"/>
        <v>9435</v>
      </c>
      <c r="E214" s="154">
        <f t="shared" si="55"/>
        <v>4658</v>
      </c>
      <c r="F214" s="156">
        <f t="shared" si="56"/>
        <v>4777</v>
      </c>
      <c r="G214" s="154">
        <f t="shared" si="57"/>
        <v>9359</v>
      </c>
      <c r="H214" s="154">
        <v>4639</v>
      </c>
      <c r="I214" s="154">
        <v>4720</v>
      </c>
      <c r="J214" s="171">
        <f t="shared" si="58"/>
        <v>76</v>
      </c>
      <c r="K214" s="172">
        <v>19</v>
      </c>
      <c r="L214" s="173">
        <v>57</v>
      </c>
      <c r="M214" s="95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>
      <c r="A215" s="25"/>
      <c r="B215" s="28" t="s">
        <v>541</v>
      </c>
      <c r="C215" s="155">
        <v>1704</v>
      </c>
      <c r="D215" s="155">
        <f t="shared" si="54"/>
        <v>3228</v>
      </c>
      <c r="E215" s="154">
        <f t="shared" si="55"/>
        <v>1623</v>
      </c>
      <c r="F215" s="156">
        <f t="shared" si="56"/>
        <v>1605</v>
      </c>
      <c r="G215" s="154">
        <f t="shared" si="57"/>
        <v>3172</v>
      </c>
      <c r="H215" s="154">
        <v>1580</v>
      </c>
      <c r="I215" s="154">
        <v>1592</v>
      </c>
      <c r="J215" s="171">
        <f t="shared" si="58"/>
        <v>56</v>
      </c>
      <c r="K215" s="172">
        <v>43</v>
      </c>
      <c r="L215" s="173">
        <v>13</v>
      </c>
      <c r="M215" s="95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>
      <c r="A216" s="25"/>
      <c r="B216" s="28" t="s">
        <v>542</v>
      </c>
      <c r="C216" s="155">
        <v>6714</v>
      </c>
      <c r="D216" s="155">
        <f t="shared" si="54"/>
        <v>16580</v>
      </c>
      <c r="E216" s="154">
        <f>H216+K216</f>
        <v>8071</v>
      </c>
      <c r="F216" s="156">
        <f>I216+L216</f>
        <v>8509</v>
      </c>
      <c r="G216" s="154">
        <f t="shared" si="57"/>
        <v>16501</v>
      </c>
      <c r="H216" s="154">
        <v>8044</v>
      </c>
      <c r="I216" s="154">
        <v>8457</v>
      </c>
      <c r="J216" s="171">
        <f t="shared" si="58"/>
        <v>79</v>
      </c>
      <c r="K216" s="172">
        <v>27</v>
      </c>
      <c r="L216" s="173">
        <v>52</v>
      </c>
      <c r="M216" s="95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>
      <c r="A217" s="25"/>
      <c r="B217" s="27" t="s">
        <v>142</v>
      </c>
      <c r="C217" s="168">
        <f t="shared" ref="C217:J217" si="59">SUM(C218:C232)</f>
        <v>115537</v>
      </c>
      <c r="D217" s="168">
        <f t="shared" si="59"/>
        <v>274898</v>
      </c>
      <c r="E217" s="169">
        <f t="shared" si="59"/>
        <v>139638</v>
      </c>
      <c r="F217" s="170">
        <f t="shared" si="59"/>
        <v>135260</v>
      </c>
      <c r="G217" s="169">
        <f t="shared" si="59"/>
        <v>263185</v>
      </c>
      <c r="H217" s="169">
        <f t="shared" si="59"/>
        <v>132616</v>
      </c>
      <c r="I217" s="169">
        <f t="shared" si="59"/>
        <v>130569</v>
      </c>
      <c r="J217" s="168">
        <f t="shared" si="59"/>
        <v>11713</v>
      </c>
      <c r="K217" s="169">
        <f>SUM(K218:K232)</f>
        <v>7022</v>
      </c>
      <c r="L217" s="170">
        <f t="shared" ref="L217" si="60">SUM(L218:L232)</f>
        <v>4691</v>
      </c>
      <c r="M217" s="236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>
      <c r="A218" s="25"/>
      <c r="B218" s="28" t="s">
        <v>438</v>
      </c>
      <c r="C218" s="155">
        <v>11366</v>
      </c>
      <c r="D218" s="155">
        <f>E218+F218</f>
        <v>27365</v>
      </c>
      <c r="E218" s="154">
        <f>H218+K218</f>
        <v>13854</v>
      </c>
      <c r="F218" s="156">
        <f>I218+L218</f>
        <v>13511</v>
      </c>
      <c r="G218" s="154">
        <f>H218+I218</f>
        <v>26066</v>
      </c>
      <c r="H218" s="154">
        <v>13125</v>
      </c>
      <c r="I218" s="154">
        <v>12941</v>
      </c>
      <c r="J218" s="171">
        <f>K218+L218</f>
        <v>1299</v>
      </c>
      <c r="K218" s="172">
        <v>729</v>
      </c>
      <c r="L218" s="173">
        <v>570</v>
      </c>
      <c r="M218" s="95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>
      <c r="A219" s="25"/>
      <c r="B219" s="28" t="s">
        <v>439</v>
      </c>
      <c r="C219" s="155">
        <v>16087</v>
      </c>
      <c r="D219" s="155">
        <f t="shared" ref="D219:D232" si="61">E219+F219</f>
        <v>39698</v>
      </c>
      <c r="E219" s="154">
        <f t="shared" ref="E219:E232" si="62">H219+K219</f>
        <v>20779</v>
      </c>
      <c r="F219" s="156">
        <f t="shared" ref="F219:F232" si="63">I219+L219</f>
        <v>18919</v>
      </c>
      <c r="G219" s="154">
        <f t="shared" ref="G219:G232" si="64">H219+I219</f>
        <v>36319</v>
      </c>
      <c r="H219" s="154">
        <v>18811</v>
      </c>
      <c r="I219" s="154">
        <v>17508</v>
      </c>
      <c r="J219" s="171">
        <f t="shared" ref="J219:J232" si="65">K219+L219</f>
        <v>3379</v>
      </c>
      <c r="K219" s="172">
        <v>1968</v>
      </c>
      <c r="L219" s="173">
        <v>1411</v>
      </c>
      <c r="M219" s="95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>
      <c r="A220" s="25"/>
      <c r="B220" s="28" t="s">
        <v>440</v>
      </c>
      <c r="C220" s="155">
        <v>3066</v>
      </c>
      <c r="D220" s="155">
        <f t="shared" si="61"/>
        <v>6524</v>
      </c>
      <c r="E220" s="154">
        <f t="shared" si="62"/>
        <v>3565</v>
      </c>
      <c r="F220" s="156">
        <f t="shared" si="63"/>
        <v>2959</v>
      </c>
      <c r="G220" s="154">
        <f t="shared" si="64"/>
        <v>6218</v>
      </c>
      <c r="H220" s="154">
        <v>3321</v>
      </c>
      <c r="I220" s="154">
        <v>2897</v>
      </c>
      <c r="J220" s="171">
        <f t="shared" si="65"/>
        <v>306</v>
      </c>
      <c r="K220" s="172">
        <v>244</v>
      </c>
      <c r="L220" s="173">
        <v>62</v>
      </c>
      <c r="M220" s="95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>
      <c r="A221" s="25"/>
      <c r="B221" s="28" t="s">
        <v>441</v>
      </c>
      <c r="C221" s="155">
        <v>2838</v>
      </c>
      <c r="D221" s="155">
        <f t="shared" si="61"/>
        <v>6265</v>
      </c>
      <c r="E221" s="154">
        <f t="shared" si="62"/>
        <v>3358</v>
      </c>
      <c r="F221" s="156">
        <f t="shared" si="63"/>
        <v>2907</v>
      </c>
      <c r="G221" s="154">
        <f t="shared" si="64"/>
        <v>5652</v>
      </c>
      <c r="H221" s="154">
        <v>2889</v>
      </c>
      <c r="I221" s="154">
        <v>2763</v>
      </c>
      <c r="J221" s="171">
        <f t="shared" si="65"/>
        <v>613</v>
      </c>
      <c r="K221" s="172">
        <v>469</v>
      </c>
      <c r="L221" s="173">
        <v>144</v>
      </c>
      <c r="M221" s="95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>
      <c r="A222" s="25"/>
      <c r="B222" s="28" t="s">
        <v>442</v>
      </c>
      <c r="C222" s="155">
        <v>1843</v>
      </c>
      <c r="D222" s="155">
        <f t="shared" si="61"/>
        <v>3498</v>
      </c>
      <c r="E222" s="154">
        <f t="shared" si="62"/>
        <v>1838</v>
      </c>
      <c r="F222" s="156">
        <f t="shared" si="63"/>
        <v>1660</v>
      </c>
      <c r="G222" s="154">
        <f t="shared" si="64"/>
        <v>3457</v>
      </c>
      <c r="H222" s="154">
        <v>1808</v>
      </c>
      <c r="I222" s="154">
        <v>1649</v>
      </c>
      <c r="J222" s="171">
        <f t="shared" si="65"/>
        <v>41</v>
      </c>
      <c r="K222" s="172">
        <v>30</v>
      </c>
      <c r="L222" s="173">
        <v>11</v>
      </c>
      <c r="M222" s="95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>
      <c r="A223" s="25"/>
      <c r="B223" s="28" t="s">
        <v>443</v>
      </c>
      <c r="C223" s="155">
        <v>1904</v>
      </c>
      <c r="D223" s="155">
        <f t="shared" si="61"/>
        <v>4005</v>
      </c>
      <c r="E223" s="154">
        <f t="shared" si="62"/>
        <v>2151</v>
      </c>
      <c r="F223" s="156">
        <f t="shared" si="63"/>
        <v>1854</v>
      </c>
      <c r="G223" s="154">
        <f t="shared" si="64"/>
        <v>3833</v>
      </c>
      <c r="H223" s="154">
        <v>1996</v>
      </c>
      <c r="I223" s="154">
        <v>1837</v>
      </c>
      <c r="J223" s="171">
        <f t="shared" si="65"/>
        <v>172</v>
      </c>
      <c r="K223" s="172">
        <v>155</v>
      </c>
      <c r="L223" s="173">
        <v>17</v>
      </c>
      <c r="M223" s="95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>
      <c r="A224" s="25"/>
      <c r="B224" s="28" t="s">
        <v>444</v>
      </c>
      <c r="C224" s="155">
        <v>9962</v>
      </c>
      <c r="D224" s="155">
        <f t="shared" si="61"/>
        <v>21507</v>
      </c>
      <c r="E224" s="154">
        <f t="shared" si="62"/>
        <v>11463</v>
      </c>
      <c r="F224" s="156">
        <f t="shared" si="63"/>
        <v>10044</v>
      </c>
      <c r="G224" s="154">
        <f t="shared" si="64"/>
        <v>20886</v>
      </c>
      <c r="H224" s="154">
        <v>11098</v>
      </c>
      <c r="I224" s="154">
        <v>9788</v>
      </c>
      <c r="J224" s="171">
        <f t="shared" si="65"/>
        <v>621</v>
      </c>
      <c r="K224" s="172">
        <v>365</v>
      </c>
      <c r="L224" s="173">
        <v>256</v>
      </c>
      <c r="M224" s="95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>
      <c r="A225" s="25"/>
      <c r="B225" s="28" t="s">
        <v>445</v>
      </c>
      <c r="C225" s="155">
        <v>1508</v>
      </c>
      <c r="D225" s="155">
        <f t="shared" si="61"/>
        <v>3248</v>
      </c>
      <c r="E225" s="154">
        <f t="shared" si="62"/>
        <v>1678</v>
      </c>
      <c r="F225" s="156">
        <f t="shared" si="63"/>
        <v>1570</v>
      </c>
      <c r="G225" s="154">
        <f t="shared" si="64"/>
        <v>3098</v>
      </c>
      <c r="H225" s="154">
        <v>1574</v>
      </c>
      <c r="I225" s="154">
        <v>1524</v>
      </c>
      <c r="J225" s="171">
        <f t="shared" si="65"/>
        <v>150</v>
      </c>
      <c r="K225" s="172">
        <v>104</v>
      </c>
      <c r="L225" s="173">
        <v>46</v>
      </c>
      <c r="M225" s="95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>
      <c r="A226" s="25"/>
      <c r="B226" s="28" t="s">
        <v>446</v>
      </c>
      <c r="C226" s="155">
        <v>4608</v>
      </c>
      <c r="D226" s="155">
        <f t="shared" si="61"/>
        <v>10184</v>
      </c>
      <c r="E226" s="154">
        <f t="shared" si="62"/>
        <v>4924</v>
      </c>
      <c r="F226" s="156">
        <f t="shared" si="63"/>
        <v>5260</v>
      </c>
      <c r="G226" s="154">
        <f t="shared" si="64"/>
        <v>10118</v>
      </c>
      <c r="H226" s="154">
        <v>4896</v>
      </c>
      <c r="I226" s="154">
        <v>5222</v>
      </c>
      <c r="J226" s="171">
        <f t="shared" si="65"/>
        <v>66</v>
      </c>
      <c r="K226" s="172">
        <v>28</v>
      </c>
      <c r="L226" s="173">
        <v>38</v>
      </c>
      <c r="M226" s="95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>
      <c r="A227" s="25"/>
      <c r="B227" s="28" t="s">
        <v>290</v>
      </c>
      <c r="C227" s="155">
        <v>3502</v>
      </c>
      <c r="D227" s="155">
        <f t="shared" si="61"/>
        <v>6818</v>
      </c>
      <c r="E227" s="154">
        <f t="shared" si="62"/>
        <v>3377</v>
      </c>
      <c r="F227" s="156">
        <f t="shared" si="63"/>
        <v>3441</v>
      </c>
      <c r="G227" s="154">
        <f t="shared" si="64"/>
        <v>6752</v>
      </c>
      <c r="H227" s="154">
        <v>3350</v>
      </c>
      <c r="I227" s="154">
        <v>3402</v>
      </c>
      <c r="J227" s="171">
        <f t="shared" si="65"/>
        <v>66</v>
      </c>
      <c r="K227" s="172">
        <v>27</v>
      </c>
      <c r="L227" s="173">
        <v>39</v>
      </c>
      <c r="M227" s="95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>
      <c r="A228" s="25"/>
      <c r="B228" s="28" t="s">
        <v>447</v>
      </c>
      <c r="C228" s="155">
        <v>8310</v>
      </c>
      <c r="D228" s="155">
        <f t="shared" si="61"/>
        <v>20494</v>
      </c>
      <c r="E228" s="154">
        <f t="shared" si="62"/>
        <v>10076</v>
      </c>
      <c r="F228" s="156">
        <f t="shared" si="63"/>
        <v>10418</v>
      </c>
      <c r="G228" s="154">
        <f t="shared" si="64"/>
        <v>20341</v>
      </c>
      <c r="H228" s="154">
        <v>10002</v>
      </c>
      <c r="I228" s="154">
        <v>10339</v>
      </c>
      <c r="J228" s="171">
        <f t="shared" si="65"/>
        <v>153</v>
      </c>
      <c r="K228" s="172">
        <v>74</v>
      </c>
      <c r="L228" s="173">
        <v>79</v>
      </c>
      <c r="M228" s="95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>
      <c r="A229" s="25"/>
      <c r="B229" s="28" t="s">
        <v>448</v>
      </c>
      <c r="C229" s="155">
        <v>15075</v>
      </c>
      <c r="D229" s="155">
        <f t="shared" si="61"/>
        <v>37658</v>
      </c>
      <c r="E229" s="154">
        <f t="shared" si="62"/>
        <v>18115</v>
      </c>
      <c r="F229" s="156">
        <f t="shared" si="63"/>
        <v>19543</v>
      </c>
      <c r="G229" s="154">
        <f t="shared" si="64"/>
        <v>37560</v>
      </c>
      <c r="H229" s="154">
        <v>18076</v>
      </c>
      <c r="I229" s="154">
        <v>19484</v>
      </c>
      <c r="J229" s="171">
        <f t="shared" si="65"/>
        <v>98</v>
      </c>
      <c r="K229" s="172">
        <v>39</v>
      </c>
      <c r="L229" s="173">
        <v>59</v>
      </c>
      <c r="M229" s="95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>
      <c r="A230" s="25"/>
      <c r="B230" s="28" t="s">
        <v>449</v>
      </c>
      <c r="C230" s="155">
        <v>11272</v>
      </c>
      <c r="D230" s="155">
        <f t="shared" si="61"/>
        <v>30368</v>
      </c>
      <c r="E230" s="154">
        <f t="shared" si="62"/>
        <v>14643</v>
      </c>
      <c r="F230" s="156">
        <f t="shared" si="63"/>
        <v>15725</v>
      </c>
      <c r="G230" s="154">
        <f t="shared" si="64"/>
        <v>30169</v>
      </c>
      <c r="H230" s="154">
        <v>14567</v>
      </c>
      <c r="I230" s="154">
        <v>15602</v>
      </c>
      <c r="J230" s="171">
        <f t="shared" si="65"/>
        <v>199</v>
      </c>
      <c r="K230" s="172">
        <v>76</v>
      </c>
      <c r="L230" s="173">
        <v>123</v>
      </c>
      <c r="M230" s="95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>
      <c r="A231" s="25"/>
      <c r="B231" s="28" t="s">
        <v>450</v>
      </c>
      <c r="C231" s="155">
        <v>8774</v>
      </c>
      <c r="D231" s="155">
        <f t="shared" si="61"/>
        <v>19069</v>
      </c>
      <c r="E231" s="154">
        <f t="shared" si="62"/>
        <v>10583</v>
      </c>
      <c r="F231" s="156">
        <f t="shared" si="63"/>
        <v>8486</v>
      </c>
      <c r="G231" s="154">
        <f t="shared" si="64"/>
        <v>15678</v>
      </c>
      <c r="H231" s="154">
        <v>8537</v>
      </c>
      <c r="I231" s="154">
        <v>7141</v>
      </c>
      <c r="J231" s="171">
        <f t="shared" si="65"/>
        <v>3391</v>
      </c>
      <c r="K231" s="172">
        <v>2046</v>
      </c>
      <c r="L231" s="173">
        <v>1345</v>
      </c>
      <c r="M231" s="95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>
      <c r="A232" s="25"/>
      <c r="B232" s="28" t="s">
        <v>451</v>
      </c>
      <c r="C232" s="155">
        <v>15422</v>
      </c>
      <c r="D232" s="155">
        <f t="shared" si="61"/>
        <v>38197</v>
      </c>
      <c r="E232" s="154">
        <f t="shared" si="62"/>
        <v>19234</v>
      </c>
      <c r="F232" s="156">
        <f t="shared" si="63"/>
        <v>18963</v>
      </c>
      <c r="G232" s="154">
        <f t="shared" si="64"/>
        <v>37038</v>
      </c>
      <c r="H232" s="154">
        <v>18566</v>
      </c>
      <c r="I232" s="154">
        <v>18472</v>
      </c>
      <c r="J232" s="171">
        <f t="shared" si="65"/>
        <v>1159</v>
      </c>
      <c r="K232" s="172">
        <v>668</v>
      </c>
      <c r="L232" s="173">
        <v>491</v>
      </c>
      <c r="M232" s="95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>
      <c r="A233" s="25"/>
      <c r="B233" s="27" t="s">
        <v>143</v>
      </c>
      <c r="C233" s="168">
        <f t="shared" ref="C233:I233" si="66">SUM(C234:C241)</f>
        <v>12938</v>
      </c>
      <c r="D233" s="168">
        <f t="shared" si="66"/>
        <v>24381</v>
      </c>
      <c r="E233" s="169">
        <f t="shared" si="66"/>
        <v>12573</v>
      </c>
      <c r="F233" s="170">
        <f t="shared" si="66"/>
        <v>11808</v>
      </c>
      <c r="G233" s="169">
        <f t="shared" si="66"/>
        <v>23843</v>
      </c>
      <c r="H233" s="169">
        <f t="shared" si="66"/>
        <v>12166</v>
      </c>
      <c r="I233" s="169">
        <f t="shared" si="66"/>
        <v>11677</v>
      </c>
      <c r="J233" s="168">
        <f>SUM(J234:J241)</f>
        <v>538</v>
      </c>
      <c r="K233" s="169">
        <f>SUM(K234:K241)</f>
        <v>407</v>
      </c>
      <c r="L233" s="170">
        <f>SUM(L234:L241)</f>
        <v>131</v>
      </c>
      <c r="M233" s="96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>
      <c r="A234" s="25"/>
      <c r="B234" s="28" t="s">
        <v>543</v>
      </c>
      <c r="C234" s="155">
        <v>4131</v>
      </c>
      <c r="D234" s="155">
        <f>E234+F234</f>
        <v>8657</v>
      </c>
      <c r="E234" s="154">
        <f>H234+K234</f>
        <v>4549</v>
      </c>
      <c r="F234" s="156">
        <f>I234+L234</f>
        <v>4108</v>
      </c>
      <c r="G234" s="154">
        <f>H234+I234</f>
        <v>8413</v>
      </c>
      <c r="H234" s="154">
        <v>4364</v>
      </c>
      <c r="I234" s="154">
        <v>4049</v>
      </c>
      <c r="J234" s="171">
        <f>K234+L234</f>
        <v>244</v>
      </c>
      <c r="K234" s="822">
        <v>185</v>
      </c>
      <c r="L234" s="823">
        <v>59</v>
      </c>
      <c r="M234" s="95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>
      <c r="A235" s="25"/>
      <c r="B235" s="28" t="s">
        <v>544</v>
      </c>
      <c r="C235" s="155">
        <v>1359</v>
      </c>
      <c r="D235" s="155">
        <f t="shared" ref="D235:D241" si="67">E235+F235</f>
        <v>2324</v>
      </c>
      <c r="E235" s="154">
        <f t="shared" ref="E235:E241" si="68">H235+K235</f>
        <v>1178</v>
      </c>
      <c r="F235" s="156">
        <f t="shared" ref="F235:F241" si="69">I235+L235</f>
        <v>1146</v>
      </c>
      <c r="G235" s="154">
        <f t="shared" ref="G235:G241" si="70">H235+I235</f>
        <v>2307</v>
      </c>
      <c r="H235" s="154">
        <v>1172</v>
      </c>
      <c r="I235" s="154">
        <v>1135</v>
      </c>
      <c r="J235" s="171">
        <f t="shared" ref="J235:J241" si="71">K235+L235</f>
        <v>17</v>
      </c>
      <c r="K235" s="822">
        <v>6</v>
      </c>
      <c r="L235" s="823">
        <v>11</v>
      </c>
      <c r="M235" s="95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>
      <c r="A236" s="25"/>
      <c r="B236" s="28" t="s">
        <v>545</v>
      </c>
      <c r="C236" s="155">
        <v>2063</v>
      </c>
      <c r="D236" s="155">
        <f t="shared" si="67"/>
        <v>4030</v>
      </c>
      <c r="E236" s="154">
        <f t="shared" si="68"/>
        <v>2126</v>
      </c>
      <c r="F236" s="156">
        <f t="shared" si="69"/>
        <v>1904</v>
      </c>
      <c r="G236" s="154">
        <f t="shared" si="70"/>
        <v>3837</v>
      </c>
      <c r="H236" s="154">
        <v>1963</v>
      </c>
      <c r="I236" s="154">
        <v>1874</v>
      </c>
      <c r="J236" s="171">
        <f t="shared" si="71"/>
        <v>193</v>
      </c>
      <c r="K236" s="822">
        <v>163</v>
      </c>
      <c r="L236" s="823">
        <v>30</v>
      </c>
      <c r="M236" s="95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>
      <c r="A237" s="25"/>
      <c r="B237" s="28" t="s">
        <v>546</v>
      </c>
      <c r="C237" s="155">
        <v>1135</v>
      </c>
      <c r="D237" s="155">
        <f t="shared" si="67"/>
        <v>2052</v>
      </c>
      <c r="E237" s="154">
        <f t="shared" si="68"/>
        <v>1056</v>
      </c>
      <c r="F237" s="156">
        <f t="shared" si="69"/>
        <v>996</v>
      </c>
      <c r="G237" s="154">
        <f t="shared" si="70"/>
        <v>2042</v>
      </c>
      <c r="H237" s="154">
        <v>1051</v>
      </c>
      <c r="I237" s="154">
        <v>991</v>
      </c>
      <c r="J237" s="171">
        <f t="shared" si="71"/>
        <v>10</v>
      </c>
      <c r="K237" s="822">
        <v>5</v>
      </c>
      <c r="L237" s="823">
        <v>5</v>
      </c>
      <c r="M237" s="95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>
      <c r="A238" s="25"/>
      <c r="B238" s="28" t="s">
        <v>547</v>
      </c>
      <c r="C238" s="155">
        <v>1254</v>
      </c>
      <c r="D238" s="155">
        <f t="shared" si="67"/>
        <v>2153</v>
      </c>
      <c r="E238" s="154">
        <f t="shared" si="68"/>
        <v>1074</v>
      </c>
      <c r="F238" s="156">
        <f t="shared" si="69"/>
        <v>1079</v>
      </c>
      <c r="G238" s="154">
        <f t="shared" si="70"/>
        <v>2134</v>
      </c>
      <c r="H238" s="154">
        <v>1060</v>
      </c>
      <c r="I238" s="154">
        <v>1074</v>
      </c>
      <c r="J238" s="171">
        <f t="shared" si="71"/>
        <v>19</v>
      </c>
      <c r="K238" s="822">
        <v>14</v>
      </c>
      <c r="L238" s="823">
        <v>5</v>
      </c>
      <c r="M238" s="95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>
      <c r="A239" s="25"/>
      <c r="B239" s="28" t="s">
        <v>548</v>
      </c>
      <c r="C239" s="155">
        <v>1401</v>
      </c>
      <c r="D239" s="155">
        <f t="shared" si="67"/>
        <v>2513</v>
      </c>
      <c r="E239" s="154">
        <f t="shared" si="68"/>
        <v>1216</v>
      </c>
      <c r="F239" s="156">
        <f t="shared" si="69"/>
        <v>1297</v>
      </c>
      <c r="G239" s="154">
        <f t="shared" si="70"/>
        <v>2495</v>
      </c>
      <c r="H239" s="154">
        <v>1209</v>
      </c>
      <c r="I239" s="154">
        <v>1286</v>
      </c>
      <c r="J239" s="171">
        <f t="shared" si="71"/>
        <v>18</v>
      </c>
      <c r="K239" s="822">
        <v>7</v>
      </c>
      <c r="L239" s="823">
        <v>11</v>
      </c>
      <c r="M239" s="95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>
      <c r="A240" s="25"/>
      <c r="B240" s="28" t="s">
        <v>549</v>
      </c>
      <c r="C240" s="155">
        <v>753</v>
      </c>
      <c r="D240" s="155">
        <f t="shared" si="67"/>
        <v>1258</v>
      </c>
      <c r="E240" s="154">
        <f t="shared" si="68"/>
        <v>632</v>
      </c>
      <c r="F240" s="156">
        <f t="shared" si="69"/>
        <v>626</v>
      </c>
      <c r="G240" s="154">
        <f t="shared" si="70"/>
        <v>1250</v>
      </c>
      <c r="H240" s="154">
        <v>631</v>
      </c>
      <c r="I240" s="154">
        <v>619</v>
      </c>
      <c r="J240" s="171">
        <f t="shared" si="71"/>
        <v>8</v>
      </c>
      <c r="K240" s="822">
        <v>1</v>
      </c>
      <c r="L240" s="823">
        <v>7</v>
      </c>
      <c r="M240" s="95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>
      <c r="A241" s="25"/>
      <c r="B241" s="28" t="s">
        <v>550</v>
      </c>
      <c r="C241" s="155">
        <v>842</v>
      </c>
      <c r="D241" s="155">
        <f t="shared" si="67"/>
        <v>1394</v>
      </c>
      <c r="E241" s="154">
        <f t="shared" si="68"/>
        <v>742</v>
      </c>
      <c r="F241" s="156">
        <f t="shared" si="69"/>
        <v>652</v>
      </c>
      <c r="G241" s="154">
        <f t="shared" si="70"/>
        <v>1365</v>
      </c>
      <c r="H241" s="154">
        <v>716</v>
      </c>
      <c r="I241" s="154">
        <v>649</v>
      </c>
      <c r="J241" s="171">
        <f t="shared" si="71"/>
        <v>29</v>
      </c>
      <c r="K241" s="822">
        <v>26</v>
      </c>
      <c r="L241" s="823">
        <v>3</v>
      </c>
      <c r="M241" s="95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>
      <c r="A242" s="25"/>
      <c r="B242" s="27" t="s">
        <v>144</v>
      </c>
      <c r="C242" s="168">
        <f>SUM(C243:C260)</f>
        <v>28212</v>
      </c>
      <c r="D242" s="168">
        <f>SUM(D243:D260)</f>
        <v>53237</v>
      </c>
      <c r="E242" s="169">
        <f>SUM(E243:E260)</f>
        <v>26091</v>
      </c>
      <c r="F242" s="170">
        <f>SUM(F243:F260)</f>
        <v>27146</v>
      </c>
      <c r="G242" s="169">
        <f>H242+I242</f>
        <v>52595</v>
      </c>
      <c r="H242" s="169">
        <f>SUM(H243:H260)</f>
        <v>25720</v>
      </c>
      <c r="I242" s="169">
        <f>SUM(I243:I260)</f>
        <v>26875</v>
      </c>
      <c r="J242" s="294">
        <f>SUM(J243:J260)</f>
        <v>642</v>
      </c>
      <c r="K242" s="295">
        <f>SUM(K243:K260)</f>
        <v>371</v>
      </c>
      <c r="L242" s="296">
        <f>SUM(L243:L260)</f>
        <v>271</v>
      </c>
      <c r="M242" s="96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>
      <c r="A243" s="25"/>
      <c r="B243" s="28" t="s">
        <v>551</v>
      </c>
      <c r="C243" s="155">
        <v>6707</v>
      </c>
      <c r="D243" s="155">
        <f>E243+F243</f>
        <v>13933</v>
      </c>
      <c r="E243" s="154">
        <f>H243+K243</f>
        <v>6864</v>
      </c>
      <c r="F243" s="156">
        <f>I243+L243</f>
        <v>7069</v>
      </c>
      <c r="G243" s="154">
        <f>H243+I243</f>
        <v>13758</v>
      </c>
      <c r="H243" s="154">
        <v>6774</v>
      </c>
      <c r="I243" s="154">
        <v>6984</v>
      </c>
      <c r="J243" s="171">
        <f>K243+L243</f>
        <v>175</v>
      </c>
      <c r="K243" s="800">
        <v>90</v>
      </c>
      <c r="L243" s="801">
        <v>85</v>
      </c>
      <c r="M243" s="95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>
      <c r="A244" s="25"/>
      <c r="B244" s="28" t="s">
        <v>552</v>
      </c>
      <c r="C244" s="155">
        <v>1160</v>
      </c>
      <c r="D244" s="155">
        <f t="shared" ref="D244:D260" si="72">E244+F244</f>
        <v>2082</v>
      </c>
      <c r="E244" s="154">
        <f t="shared" ref="E244:E260" si="73">H244+K244</f>
        <v>1048</v>
      </c>
      <c r="F244" s="156">
        <f t="shared" ref="F244:F260" si="74">I244+L244</f>
        <v>1034</v>
      </c>
      <c r="G244" s="154">
        <f t="shared" ref="G244:G260" si="75">H244+I244</f>
        <v>2023</v>
      </c>
      <c r="H244" s="154">
        <v>1000</v>
      </c>
      <c r="I244" s="154">
        <v>1023</v>
      </c>
      <c r="J244" s="171">
        <f t="shared" ref="J244:J260" si="76">K244+L244</f>
        <v>59</v>
      </c>
      <c r="K244" s="800">
        <v>48</v>
      </c>
      <c r="L244" s="801">
        <v>11</v>
      </c>
      <c r="M244" s="95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>
      <c r="A245" s="25"/>
      <c r="B245" s="28" t="s">
        <v>553</v>
      </c>
      <c r="C245" s="155">
        <v>947</v>
      </c>
      <c r="D245" s="155">
        <f t="shared" si="72"/>
        <v>1646</v>
      </c>
      <c r="E245" s="154">
        <f t="shared" si="73"/>
        <v>818</v>
      </c>
      <c r="F245" s="156">
        <f t="shared" si="74"/>
        <v>828</v>
      </c>
      <c r="G245" s="154">
        <f t="shared" si="75"/>
        <v>1637</v>
      </c>
      <c r="H245" s="154">
        <v>812</v>
      </c>
      <c r="I245" s="154">
        <v>825</v>
      </c>
      <c r="J245" s="171">
        <f t="shared" si="76"/>
        <v>9</v>
      </c>
      <c r="K245" s="800">
        <v>6</v>
      </c>
      <c r="L245" s="801">
        <v>3</v>
      </c>
      <c r="M245" s="95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>
      <c r="A246" s="25"/>
      <c r="B246" s="28" t="s">
        <v>554</v>
      </c>
      <c r="C246" s="155">
        <v>993</v>
      </c>
      <c r="D246" s="155">
        <f t="shared" si="72"/>
        <v>1849</v>
      </c>
      <c r="E246" s="154">
        <f t="shared" si="73"/>
        <v>895</v>
      </c>
      <c r="F246" s="156">
        <f t="shared" si="74"/>
        <v>954</v>
      </c>
      <c r="G246" s="154">
        <f t="shared" si="75"/>
        <v>1839</v>
      </c>
      <c r="H246" s="154">
        <v>893</v>
      </c>
      <c r="I246" s="154">
        <v>946</v>
      </c>
      <c r="J246" s="171">
        <f t="shared" si="76"/>
        <v>10</v>
      </c>
      <c r="K246" s="800">
        <v>2</v>
      </c>
      <c r="L246" s="801">
        <v>8</v>
      </c>
      <c r="M246" s="95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>
      <c r="A247" s="25"/>
      <c r="B247" s="28" t="s">
        <v>555</v>
      </c>
      <c r="C247" s="155">
        <v>916</v>
      </c>
      <c r="D247" s="155">
        <f t="shared" si="72"/>
        <v>1618</v>
      </c>
      <c r="E247" s="154">
        <f t="shared" si="73"/>
        <v>775</v>
      </c>
      <c r="F247" s="156">
        <f t="shared" si="74"/>
        <v>843</v>
      </c>
      <c r="G247" s="154">
        <f t="shared" si="75"/>
        <v>1592</v>
      </c>
      <c r="H247" s="154">
        <v>756</v>
      </c>
      <c r="I247" s="154">
        <v>836</v>
      </c>
      <c r="J247" s="171">
        <f t="shared" si="76"/>
        <v>26</v>
      </c>
      <c r="K247" s="800">
        <v>19</v>
      </c>
      <c r="L247" s="801">
        <v>7</v>
      </c>
      <c r="M247" s="95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>
      <c r="A248" s="25"/>
      <c r="B248" s="28" t="s">
        <v>556</v>
      </c>
      <c r="C248" s="155">
        <v>795</v>
      </c>
      <c r="D248" s="155">
        <f t="shared" si="72"/>
        <v>1510</v>
      </c>
      <c r="E248" s="154">
        <f t="shared" si="73"/>
        <v>758</v>
      </c>
      <c r="F248" s="156">
        <f t="shared" si="74"/>
        <v>752</v>
      </c>
      <c r="G248" s="154">
        <f t="shared" si="75"/>
        <v>1504</v>
      </c>
      <c r="H248" s="154">
        <v>757</v>
      </c>
      <c r="I248" s="154">
        <v>747</v>
      </c>
      <c r="J248" s="171">
        <f t="shared" si="76"/>
        <v>6</v>
      </c>
      <c r="K248" s="800">
        <v>1</v>
      </c>
      <c r="L248" s="801">
        <v>5</v>
      </c>
      <c r="M248" s="95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>
      <c r="A249" s="25"/>
      <c r="B249" s="28" t="s">
        <v>557</v>
      </c>
      <c r="C249" s="155">
        <v>827</v>
      </c>
      <c r="D249" s="155">
        <f t="shared" si="72"/>
        <v>1486</v>
      </c>
      <c r="E249" s="154">
        <f t="shared" si="73"/>
        <v>745</v>
      </c>
      <c r="F249" s="156">
        <f t="shared" si="74"/>
        <v>741</v>
      </c>
      <c r="G249" s="154">
        <f t="shared" si="75"/>
        <v>1469</v>
      </c>
      <c r="H249" s="154">
        <v>735</v>
      </c>
      <c r="I249" s="154">
        <v>734</v>
      </c>
      <c r="J249" s="171">
        <f t="shared" si="76"/>
        <v>17</v>
      </c>
      <c r="K249" s="800">
        <v>10</v>
      </c>
      <c r="L249" s="801">
        <v>7</v>
      </c>
      <c r="M249" s="95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>
      <c r="A250" s="25"/>
      <c r="B250" s="28" t="s">
        <v>558</v>
      </c>
      <c r="C250" s="155">
        <v>2458</v>
      </c>
      <c r="D250" s="155">
        <f t="shared" si="72"/>
        <v>4479</v>
      </c>
      <c r="E250" s="154">
        <f t="shared" si="73"/>
        <v>2226</v>
      </c>
      <c r="F250" s="156">
        <f t="shared" si="74"/>
        <v>2253</v>
      </c>
      <c r="G250" s="154">
        <f t="shared" si="75"/>
        <v>4429</v>
      </c>
      <c r="H250" s="154">
        <v>2199</v>
      </c>
      <c r="I250" s="154">
        <v>2230</v>
      </c>
      <c r="J250" s="171">
        <f t="shared" si="76"/>
        <v>50</v>
      </c>
      <c r="K250" s="800">
        <v>27</v>
      </c>
      <c r="L250" s="801">
        <v>23</v>
      </c>
      <c r="M250" s="95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>
      <c r="A251" s="25"/>
      <c r="B251" s="28" t="s">
        <v>559</v>
      </c>
      <c r="C251" s="155">
        <v>2199</v>
      </c>
      <c r="D251" s="155">
        <f t="shared" si="72"/>
        <v>4079</v>
      </c>
      <c r="E251" s="154">
        <f t="shared" si="73"/>
        <v>1991</v>
      </c>
      <c r="F251" s="156">
        <f t="shared" si="74"/>
        <v>2088</v>
      </c>
      <c r="G251" s="154">
        <f t="shared" si="75"/>
        <v>4001</v>
      </c>
      <c r="H251" s="154">
        <v>1939</v>
      </c>
      <c r="I251" s="154">
        <v>2062</v>
      </c>
      <c r="J251" s="171">
        <f t="shared" si="76"/>
        <v>78</v>
      </c>
      <c r="K251" s="800">
        <v>52</v>
      </c>
      <c r="L251" s="801">
        <v>26</v>
      </c>
      <c r="M251" s="95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>
      <c r="A252" s="25"/>
      <c r="B252" s="28" t="s">
        <v>560</v>
      </c>
      <c r="C252" s="155">
        <v>1455</v>
      </c>
      <c r="D252" s="155">
        <f t="shared" si="72"/>
        <v>2591</v>
      </c>
      <c r="E252" s="154">
        <f t="shared" si="73"/>
        <v>1240</v>
      </c>
      <c r="F252" s="156">
        <f t="shared" si="74"/>
        <v>1351</v>
      </c>
      <c r="G252" s="154">
        <f t="shared" si="75"/>
        <v>2571</v>
      </c>
      <c r="H252" s="154">
        <v>1228</v>
      </c>
      <c r="I252" s="154">
        <v>1343</v>
      </c>
      <c r="J252" s="171">
        <f t="shared" si="76"/>
        <v>20</v>
      </c>
      <c r="K252" s="800">
        <v>12</v>
      </c>
      <c r="L252" s="801">
        <v>8</v>
      </c>
      <c r="M252" s="95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>
      <c r="A253" s="25"/>
      <c r="B253" s="28" t="s">
        <v>561</v>
      </c>
      <c r="C253" s="155">
        <v>990</v>
      </c>
      <c r="D253" s="155">
        <f t="shared" si="72"/>
        <v>1838</v>
      </c>
      <c r="E253" s="154">
        <f t="shared" si="73"/>
        <v>932</v>
      </c>
      <c r="F253" s="156">
        <f t="shared" si="74"/>
        <v>906</v>
      </c>
      <c r="G253" s="154">
        <f t="shared" si="75"/>
        <v>1817</v>
      </c>
      <c r="H253" s="154">
        <v>923</v>
      </c>
      <c r="I253" s="154">
        <v>894</v>
      </c>
      <c r="J253" s="171">
        <f t="shared" si="76"/>
        <v>21</v>
      </c>
      <c r="K253" s="800">
        <v>9</v>
      </c>
      <c r="L253" s="801">
        <v>12</v>
      </c>
      <c r="M253" s="95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>
      <c r="A254" s="25"/>
      <c r="B254" s="28" t="s">
        <v>562</v>
      </c>
      <c r="C254" s="155">
        <v>987</v>
      </c>
      <c r="D254" s="155">
        <f t="shared" si="72"/>
        <v>1838</v>
      </c>
      <c r="E254" s="154">
        <f t="shared" si="73"/>
        <v>890</v>
      </c>
      <c r="F254" s="156">
        <f t="shared" si="74"/>
        <v>948</v>
      </c>
      <c r="G254" s="154">
        <f t="shared" si="75"/>
        <v>1818</v>
      </c>
      <c r="H254" s="154">
        <v>881</v>
      </c>
      <c r="I254" s="154">
        <v>937</v>
      </c>
      <c r="J254" s="171">
        <f t="shared" si="76"/>
        <v>20</v>
      </c>
      <c r="K254" s="800">
        <v>9</v>
      </c>
      <c r="L254" s="801">
        <v>11</v>
      </c>
      <c r="M254" s="95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>
      <c r="A255" s="25"/>
      <c r="B255" s="28" t="s">
        <v>563</v>
      </c>
      <c r="C255" s="155">
        <v>1010</v>
      </c>
      <c r="D255" s="155">
        <f t="shared" si="72"/>
        <v>1877</v>
      </c>
      <c r="E255" s="154">
        <f t="shared" si="73"/>
        <v>905</v>
      </c>
      <c r="F255" s="156">
        <f t="shared" si="74"/>
        <v>972</v>
      </c>
      <c r="G255" s="154">
        <f t="shared" si="75"/>
        <v>1850</v>
      </c>
      <c r="H255" s="154">
        <v>885</v>
      </c>
      <c r="I255" s="154">
        <v>965</v>
      </c>
      <c r="J255" s="171">
        <f t="shared" si="76"/>
        <v>27</v>
      </c>
      <c r="K255" s="800">
        <v>20</v>
      </c>
      <c r="L255" s="801">
        <v>7</v>
      </c>
      <c r="M255" s="95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>
      <c r="A256" s="25"/>
      <c r="B256" s="28" t="s">
        <v>564</v>
      </c>
      <c r="C256" s="155">
        <v>2362</v>
      </c>
      <c r="D256" s="155">
        <f t="shared" si="72"/>
        <v>4644</v>
      </c>
      <c r="E256" s="154">
        <f t="shared" si="73"/>
        <v>2206</v>
      </c>
      <c r="F256" s="156">
        <f t="shared" si="74"/>
        <v>2438</v>
      </c>
      <c r="G256" s="154">
        <f t="shared" si="75"/>
        <v>4605</v>
      </c>
      <c r="H256" s="154">
        <v>2184</v>
      </c>
      <c r="I256" s="154">
        <v>2421</v>
      </c>
      <c r="J256" s="171">
        <f t="shared" si="76"/>
        <v>39</v>
      </c>
      <c r="K256" s="800">
        <v>22</v>
      </c>
      <c r="L256" s="801">
        <v>17</v>
      </c>
      <c r="M256" s="95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>
      <c r="A257" s="25"/>
      <c r="B257" s="28" t="s">
        <v>565</v>
      </c>
      <c r="C257" s="155">
        <v>2139</v>
      </c>
      <c r="D257" s="155">
        <f t="shared" si="72"/>
        <v>3932</v>
      </c>
      <c r="E257" s="154">
        <f t="shared" si="73"/>
        <v>1947</v>
      </c>
      <c r="F257" s="156">
        <f t="shared" si="74"/>
        <v>1985</v>
      </c>
      <c r="G257" s="154">
        <f t="shared" si="75"/>
        <v>3879</v>
      </c>
      <c r="H257" s="154">
        <v>1913</v>
      </c>
      <c r="I257" s="154">
        <v>1966</v>
      </c>
      <c r="J257" s="171">
        <f t="shared" si="76"/>
        <v>53</v>
      </c>
      <c r="K257" s="800">
        <v>34</v>
      </c>
      <c r="L257" s="801">
        <v>19</v>
      </c>
      <c r="M257" s="95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>
      <c r="A258" s="25"/>
      <c r="B258" s="28" t="s">
        <v>566</v>
      </c>
      <c r="C258" s="155">
        <v>473</v>
      </c>
      <c r="D258" s="155">
        <f t="shared" si="72"/>
        <v>811</v>
      </c>
      <c r="E258" s="154">
        <f t="shared" si="73"/>
        <v>383</v>
      </c>
      <c r="F258" s="156">
        <f t="shared" si="74"/>
        <v>428</v>
      </c>
      <c r="G258" s="154">
        <f t="shared" si="75"/>
        <v>798</v>
      </c>
      <c r="H258" s="154">
        <v>376</v>
      </c>
      <c r="I258" s="154">
        <v>422</v>
      </c>
      <c r="J258" s="171">
        <f t="shared" si="76"/>
        <v>13</v>
      </c>
      <c r="K258" s="800">
        <v>7</v>
      </c>
      <c r="L258" s="801">
        <v>6</v>
      </c>
      <c r="M258" s="95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>
      <c r="A259" s="25"/>
      <c r="B259" s="28" t="s">
        <v>567</v>
      </c>
      <c r="C259" s="155">
        <v>1253</v>
      </c>
      <c r="D259" s="155">
        <f t="shared" si="72"/>
        <v>2173</v>
      </c>
      <c r="E259" s="154">
        <f t="shared" si="73"/>
        <v>1069</v>
      </c>
      <c r="F259" s="156">
        <f t="shared" si="74"/>
        <v>1104</v>
      </c>
      <c r="G259" s="154">
        <f t="shared" si="75"/>
        <v>2156</v>
      </c>
      <c r="H259" s="154">
        <v>1066</v>
      </c>
      <c r="I259" s="154">
        <v>1090</v>
      </c>
      <c r="J259" s="171">
        <f t="shared" si="76"/>
        <v>17</v>
      </c>
      <c r="K259" s="800">
        <v>3</v>
      </c>
      <c r="L259" s="801">
        <v>14</v>
      </c>
      <c r="M259" s="95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>
      <c r="A260" s="25"/>
      <c r="B260" s="28" t="s">
        <v>568</v>
      </c>
      <c r="C260" s="155">
        <v>541</v>
      </c>
      <c r="D260" s="155">
        <f t="shared" si="72"/>
        <v>851</v>
      </c>
      <c r="E260" s="154">
        <f t="shared" si="73"/>
        <v>399</v>
      </c>
      <c r="F260" s="156">
        <f t="shared" si="74"/>
        <v>452</v>
      </c>
      <c r="G260" s="154">
        <f t="shared" si="75"/>
        <v>849</v>
      </c>
      <c r="H260" s="154">
        <v>399</v>
      </c>
      <c r="I260" s="154">
        <v>450</v>
      </c>
      <c r="J260" s="171">
        <f t="shared" si="76"/>
        <v>2</v>
      </c>
      <c r="K260" s="800">
        <v>0</v>
      </c>
      <c r="L260" s="801">
        <v>2</v>
      </c>
      <c r="M260" s="95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>
      <c r="A261" s="25"/>
      <c r="B261" s="27" t="s">
        <v>145</v>
      </c>
      <c r="C261" s="168">
        <f>SUM(C262:C269)</f>
        <v>13862</v>
      </c>
      <c r="D261" s="168">
        <f>SUM(D262:D269)</f>
        <v>25623</v>
      </c>
      <c r="E261" s="169">
        <f>SUM(E262:E269)</f>
        <v>12753</v>
      </c>
      <c r="F261" s="170">
        <f>SUM(F262:F269)</f>
        <v>12870</v>
      </c>
      <c r="G261" s="169">
        <f>SUM(G262:G269)</f>
        <v>25416</v>
      </c>
      <c r="H261" s="169">
        <f t="shared" ref="H261:I261" si="77">SUM(H262:H269)</f>
        <v>12694</v>
      </c>
      <c r="I261" s="169">
        <f t="shared" si="77"/>
        <v>12722</v>
      </c>
      <c r="J261" s="168">
        <f>K261+L261</f>
        <v>207</v>
      </c>
      <c r="K261" s="169">
        <f>SUM(K262:K269)</f>
        <v>59</v>
      </c>
      <c r="L261" s="170">
        <f>SUM(L262:L269)</f>
        <v>148</v>
      </c>
      <c r="M261" s="96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>
      <c r="A262" s="25"/>
      <c r="B262" s="28" t="s">
        <v>594</v>
      </c>
      <c r="C262" s="155">
        <v>2690</v>
      </c>
      <c r="D262" s="155">
        <f>E262+F262</f>
        <v>5373</v>
      </c>
      <c r="E262" s="154">
        <f>H262+K262</f>
        <v>2652</v>
      </c>
      <c r="F262" s="156">
        <f>I262+L262</f>
        <v>2721</v>
      </c>
      <c r="G262" s="154">
        <f>H262+I262</f>
        <v>5330</v>
      </c>
      <c r="H262" s="154">
        <v>2643</v>
      </c>
      <c r="I262" s="154">
        <v>2687</v>
      </c>
      <c r="J262" s="171">
        <f>K262+L262</f>
        <v>43</v>
      </c>
      <c r="K262" s="172">
        <v>9</v>
      </c>
      <c r="L262" s="173">
        <v>34</v>
      </c>
      <c r="M262" s="95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>
      <c r="A263" s="25"/>
      <c r="B263" s="28" t="s">
        <v>595</v>
      </c>
      <c r="C263" s="155">
        <v>1108</v>
      </c>
      <c r="D263" s="155">
        <f t="shared" ref="D263:D269" si="78">E263+F263</f>
        <v>1929</v>
      </c>
      <c r="E263" s="154">
        <f t="shared" ref="E263:E269" si="79">H263+K263</f>
        <v>958</v>
      </c>
      <c r="F263" s="156">
        <f t="shared" ref="F263:F269" si="80">I263+L263</f>
        <v>971</v>
      </c>
      <c r="G263" s="154">
        <f t="shared" ref="G263:G269" si="81">H263+I263</f>
        <v>1916</v>
      </c>
      <c r="H263" s="154">
        <v>953</v>
      </c>
      <c r="I263" s="154">
        <v>963</v>
      </c>
      <c r="J263" s="171">
        <f t="shared" ref="J263:J269" si="82">K263+L263</f>
        <v>13</v>
      </c>
      <c r="K263" s="172">
        <v>5</v>
      </c>
      <c r="L263" s="173">
        <v>8</v>
      </c>
      <c r="M263" s="95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>
      <c r="A264" s="25"/>
      <c r="B264" s="28" t="s">
        <v>596</v>
      </c>
      <c r="C264" s="155">
        <v>1414</v>
      </c>
      <c r="D264" s="155">
        <f t="shared" si="78"/>
        <v>2553</v>
      </c>
      <c r="E264" s="154">
        <f t="shared" si="79"/>
        <v>1243</v>
      </c>
      <c r="F264" s="156">
        <f t="shared" si="80"/>
        <v>1310</v>
      </c>
      <c r="G264" s="154">
        <f t="shared" si="81"/>
        <v>2525</v>
      </c>
      <c r="H264" s="154">
        <v>1239</v>
      </c>
      <c r="I264" s="154">
        <v>1286</v>
      </c>
      <c r="J264" s="171">
        <f t="shared" si="82"/>
        <v>28</v>
      </c>
      <c r="K264" s="172">
        <v>4</v>
      </c>
      <c r="L264" s="173">
        <v>24</v>
      </c>
      <c r="M264" s="95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>
      <c r="A265" s="25"/>
      <c r="B265" s="28" t="s">
        <v>597</v>
      </c>
      <c r="C265" s="155">
        <v>1125</v>
      </c>
      <c r="D265" s="155">
        <f t="shared" si="78"/>
        <v>2119</v>
      </c>
      <c r="E265" s="154">
        <f t="shared" si="79"/>
        <v>1070</v>
      </c>
      <c r="F265" s="156">
        <f t="shared" si="80"/>
        <v>1049</v>
      </c>
      <c r="G265" s="154">
        <f t="shared" si="81"/>
        <v>2105</v>
      </c>
      <c r="H265" s="154">
        <v>1064</v>
      </c>
      <c r="I265" s="154">
        <v>1041</v>
      </c>
      <c r="J265" s="171">
        <f t="shared" si="82"/>
        <v>14</v>
      </c>
      <c r="K265" s="172">
        <v>6</v>
      </c>
      <c r="L265" s="173">
        <v>8</v>
      </c>
      <c r="M265" s="95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>
      <c r="A266" s="25"/>
      <c r="B266" s="28" t="s">
        <v>598</v>
      </c>
      <c r="C266" s="155">
        <v>1420</v>
      </c>
      <c r="D266" s="155">
        <f t="shared" si="78"/>
        <v>2552</v>
      </c>
      <c r="E266" s="154">
        <f t="shared" si="79"/>
        <v>1262</v>
      </c>
      <c r="F266" s="156">
        <f t="shared" si="80"/>
        <v>1290</v>
      </c>
      <c r="G266" s="154">
        <f t="shared" si="81"/>
        <v>2533</v>
      </c>
      <c r="H266" s="154">
        <v>1255</v>
      </c>
      <c r="I266" s="154">
        <v>1278</v>
      </c>
      <c r="J266" s="171">
        <f t="shared" si="82"/>
        <v>19</v>
      </c>
      <c r="K266" s="172">
        <v>7</v>
      </c>
      <c r="L266" s="173">
        <v>12</v>
      </c>
      <c r="M266" s="95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>
      <c r="A267" s="25"/>
      <c r="B267" s="28" t="s">
        <v>599</v>
      </c>
      <c r="C267" s="155">
        <v>1517</v>
      </c>
      <c r="D267" s="155">
        <f t="shared" si="78"/>
        <v>2674</v>
      </c>
      <c r="E267" s="154">
        <f t="shared" si="79"/>
        <v>1281</v>
      </c>
      <c r="F267" s="156">
        <f t="shared" si="80"/>
        <v>1393</v>
      </c>
      <c r="G267" s="154">
        <f t="shared" si="81"/>
        <v>2645</v>
      </c>
      <c r="H267" s="154">
        <v>1272</v>
      </c>
      <c r="I267" s="154">
        <v>1373</v>
      </c>
      <c r="J267" s="171">
        <f t="shared" si="82"/>
        <v>29</v>
      </c>
      <c r="K267" s="172">
        <v>9</v>
      </c>
      <c r="L267" s="173">
        <v>20</v>
      </c>
      <c r="M267" s="95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>
      <c r="A268" s="25"/>
      <c r="B268" s="28" t="s">
        <v>600</v>
      </c>
      <c r="C268" s="155">
        <v>1030</v>
      </c>
      <c r="D268" s="155">
        <f t="shared" si="78"/>
        <v>1831</v>
      </c>
      <c r="E268" s="154">
        <f t="shared" si="79"/>
        <v>902</v>
      </c>
      <c r="F268" s="156">
        <f t="shared" si="80"/>
        <v>929</v>
      </c>
      <c r="G268" s="154">
        <f t="shared" si="81"/>
        <v>1814</v>
      </c>
      <c r="H268" s="154">
        <v>897</v>
      </c>
      <c r="I268" s="154">
        <v>917</v>
      </c>
      <c r="J268" s="171">
        <f t="shared" si="82"/>
        <v>17</v>
      </c>
      <c r="K268" s="172">
        <v>5</v>
      </c>
      <c r="L268" s="173">
        <v>12</v>
      </c>
      <c r="M268" s="95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>
      <c r="A269" s="25"/>
      <c r="B269" s="28" t="s">
        <v>601</v>
      </c>
      <c r="C269" s="155">
        <v>3558</v>
      </c>
      <c r="D269" s="155">
        <f t="shared" si="78"/>
        <v>6592</v>
      </c>
      <c r="E269" s="154">
        <f t="shared" si="79"/>
        <v>3385</v>
      </c>
      <c r="F269" s="156">
        <f t="shared" si="80"/>
        <v>3207</v>
      </c>
      <c r="G269" s="154">
        <f t="shared" si="81"/>
        <v>6548</v>
      </c>
      <c r="H269" s="154">
        <v>3371</v>
      </c>
      <c r="I269" s="154">
        <v>3177</v>
      </c>
      <c r="J269" s="171">
        <f t="shared" si="82"/>
        <v>44</v>
      </c>
      <c r="K269" s="172">
        <v>14</v>
      </c>
      <c r="L269" s="173">
        <v>30</v>
      </c>
      <c r="M269" s="95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>
      <c r="A270" s="25"/>
      <c r="B270" s="27" t="s">
        <v>146</v>
      </c>
      <c r="C270" s="168">
        <f>SUM(C271:C276)</f>
        <v>8942</v>
      </c>
      <c r="D270" s="168">
        <f>SUM(D271:D276)</f>
        <v>17198</v>
      </c>
      <c r="E270" s="169">
        <f>SUM(E271:E276)</f>
        <v>8476</v>
      </c>
      <c r="F270" s="170">
        <f>SUM(F271:F276)</f>
        <v>8722</v>
      </c>
      <c r="G270" s="169">
        <f>SUM(G271:G276)</f>
        <v>16993</v>
      </c>
      <c r="H270" s="169">
        <f t="shared" ref="H270:I270" si="83">SUM(H271:H276)</f>
        <v>8419</v>
      </c>
      <c r="I270" s="169">
        <f t="shared" si="83"/>
        <v>8574</v>
      </c>
      <c r="J270" s="168">
        <f>SUM(J271:J276)</f>
        <v>205</v>
      </c>
      <c r="K270" s="169">
        <f>SUM(K271:K276)</f>
        <v>57</v>
      </c>
      <c r="L270" s="170">
        <f>SUM(L271:L276)</f>
        <v>148</v>
      </c>
      <c r="M270" s="96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>
      <c r="A271" s="25"/>
      <c r="B271" s="28" t="s">
        <v>569</v>
      </c>
      <c r="C271" s="155">
        <v>3612</v>
      </c>
      <c r="D271" s="155">
        <f>E271+F271</f>
        <v>7445</v>
      </c>
      <c r="E271" s="154">
        <f>H271+K271</f>
        <v>3644</v>
      </c>
      <c r="F271" s="156">
        <f>I271+L271</f>
        <v>3801</v>
      </c>
      <c r="G271" s="154">
        <f>H271+I271</f>
        <v>7375</v>
      </c>
      <c r="H271" s="154">
        <v>3627</v>
      </c>
      <c r="I271" s="154">
        <v>3748</v>
      </c>
      <c r="J271" s="171">
        <f>K271+L271</f>
        <v>70</v>
      </c>
      <c r="K271" s="820">
        <v>17</v>
      </c>
      <c r="L271" s="821">
        <v>53</v>
      </c>
      <c r="M271" s="95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>
      <c r="A272" s="25"/>
      <c r="B272" s="28" t="s">
        <v>570</v>
      </c>
      <c r="C272" s="155">
        <v>1206</v>
      </c>
      <c r="D272" s="155">
        <f t="shared" ref="D272:D277" si="84">E272+F272</f>
        <v>2224</v>
      </c>
      <c r="E272" s="154">
        <f t="shared" ref="E272:E276" si="85">H272+K272</f>
        <v>1070</v>
      </c>
      <c r="F272" s="156">
        <f t="shared" ref="F272:F276" si="86">I272+L272</f>
        <v>1154</v>
      </c>
      <c r="G272" s="154">
        <f t="shared" ref="G272:G276" si="87">H272+I272</f>
        <v>2197</v>
      </c>
      <c r="H272" s="154">
        <v>1063</v>
      </c>
      <c r="I272" s="154">
        <v>1134</v>
      </c>
      <c r="J272" s="171">
        <f t="shared" ref="J272:J276" si="88">K272+L272</f>
        <v>27</v>
      </c>
      <c r="K272" s="820">
        <v>7</v>
      </c>
      <c r="L272" s="821">
        <v>20</v>
      </c>
      <c r="M272" s="95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>
      <c r="A273" s="25"/>
      <c r="B273" s="28" t="s">
        <v>571</v>
      </c>
      <c r="C273" s="155">
        <v>995</v>
      </c>
      <c r="D273" s="155">
        <f t="shared" si="84"/>
        <v>1769</v>
      </c>
      <c r="E273" s="154">
        <f t="shared" si="85"/>
        <v>885</v>
      </c>
      <c r="F273" s="156">
        <f t="shared" si="86"/>
        <v>884</v>
      </c>
      <c r="G273" s="154">
        <f t="shared" si="87"/>
        <v>1733</v>
      </c>
      <c r="H273" s="154">
        <v>876</v>
      </c>
      <c r="I273" s="154">
        <v>857</v>
      </c>
      <c r="J273" s="171">
        <f t="shared" si="88"/>
        <v>36</v>
      </c>
      <c r="K273" s="820">
        <v>9</v>
      </c>
      <c r="L273" s="821">
        <v>27</v>
      </c>
      <c r="M273" s="95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>
      <c r="A274" s="25"/>
      <c r="B274" s="28" t="s">
        <v>572</v>
      </c>
      <c r="C274" s="155">
        <v>989</v>
      </c>
      <c r="D274" s="155">
        <f t="shared" si="84"/>
        <v>1859</v>
      </c>
      <c r="E274" s="154">
        <f t="shared" si="85"/>
        <v>926</v>
      </c>
      <c r="F274" s="156">
        <f t="shared" si="86"/>
        <v>933</v>
      </c>
      <c r="G274" s="154">
        <f t="shared" si="87"/>
        <v>1841</v>
      </c>
      <c r="H274" s="154">
        <v>917</v>
      </c>
      <c r="I274" s="154">
        <v>924</v>
      </c>
      <c r="J274" s="171">
        <f t="shared" si="88"/>
        <v>18</v>
      </c>
      <c r="K274" s="820">
        <v>9</v>
      </c>
      <c r="L274" s="821">
        <v>9</v>
      </c>
      <c r="M274" s="95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>
      <c r="A275" s="25"/>
      <c r="B275" s="28" t="s">
        <v>573</v>
      </c>
      <c r="C275" s="155">
        <v>961</v>
      </c>
      <c r="D275" s="155">
        <f t="shared" si="84"/>
        <v>1745</v>
      </c>
      <c r="E275" s="154">
        <f t="shared" si="85"/>
        <v>867</v>
      </c>
      <c r="F275" s="156">
        <f t="shared" si="86"/>
        <v>878</v>
      </c>
      <c r="G275" s="154">
        <f t="shared" si="87"/>
        <v>1715</v>
      </c>
      <c r="H275" s="154">
        <v>860</v>
      </c>
      <c r="I275" s="154">
        <v>855</v>
      </c>
      <c r="J275" s="171">
        <f t="shared" si="88"/>
        <v>30</v>
      </c>
      <c r="K275" s="820">
        <v>7</v>
      </c>
      <c r="L275" s="821">
        <v>23</v>
      </c>
      <c r="M275" s="95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>
      <c r="A276" s="25"/>
      <c r="B276" s="28" t="s">
        <v>574</v>
      </c>
      <c r="C276" s="155">
        <v>1179</v>
      </c>
      <c r="D276" s="155">
        <f t="shared" si="84"/>
        <v>2156</v>
      </c>
      <c r="E276" s="154">
        <f t="shared" si="85"/>
        <v>1084</v>
      </c>
      <c r="F276" s="156">
        <f t="shared" si="86"/>
        <v>1072</v>
      </c>
      <c r="G276" s="154">
        <f t="shared" si="87"/>
        <v>2132</v>
      </c>
      <c r="H276" s="154">
        <v>1076</v>
      </c>
      <c r="I276" s="154">
        <v>1056</v>
      </c>
      <c r="J276" s="171">
        <f t="shared" si="88"/>
        <v>24</v>
      </c>
      <c r="K276" s="824">
        <v>8</v>
      </c>
      <c r="L276" s="825">
        <v>16</v>
      </c>
      <c r="M276" s="95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>
      <c r="A277" s="25"/>
      <c r="B277" s="27" t="s">
        <v>147</v>
      </c>
      <c r="C277" s="168">
        <f>SUM(C278:C286)</f>
        <v>20085</v>
      </c>
      <c r="D277" s="168">
        <f t="shared" si="84"/>
        <v>38358</v>
      </c>
      <c r="E277" s="169">
        <f>SUM(E278:E286)</f>
        <v>18559</v>
      </c>
      <c r="F277" s="170">
        <f>SUM(F278:F286)</f>
        <v>19799</v>
      </c>
      <c r="G277" s="169">
        <f t="shared" ref="G277:L277" si="89">SUM(G278:G286)</f>
        <v>37361</v>
      </c>
      <c r="H277" s="169">
        <f t="shared" si="89"/>
        <v>17777</v>
      </c>
      <c r="I277" s="169">
        <f t="shared" si="89"/>
        <v>19584</v>
      </c>
      <c r="J277" s="168">
        <f t="shared" si="89"/>
        <v>997</v>
      </c>
      <c r="K277" s="169">
        <f t="shared" si="89"/>
        <v>782</v>
      </c>
      <c r="L277" s="170">
        <f t="shared" si="89"/>
        <v>215</v>
      </c>
      <c r="M277" s="96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>
      <c r="A278" s="25"/>
      <c r="B278" s="28" t="s">
        <v>575</v>
      </c>
      <c r="C278" s="155">
        <v>5488</v>
      </c>
      <c r="D278" s="155">
        <f>E278+F278</f>
        <v>11534</v>
      </c>
      <c r="E278" s="154">
        <f>H278+K278</f>
        <v>5553</v>
      </c>
      <c r="F278" s="156">
        <f>I278+L278</f>
        <v>5981</v>
      </c>
      <c r="G278" s="154">
        <f>H278+I278</f>
        <v>11394</v>
      </c>
      <c r="H278" s="154">
        <v>5467</v>
      </c>
      <c r="I278" s="154">
        <v>5927</v>
      </c>
      <c r="J278" s="171">
        <f>K278+L278</f>
        <v>140</v>
      </c>
      <c r="K278" s="214">
        <v>86</v>
      </c>
      <c r="L278" s="215">
        <v>54</v>
      </c>
      <c r="M278" s="95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>
      <c r="A279" s="25"/>
      <c r="B279" s="28" t="s">
        <v>576</v>
      </c>
      <c r="C279" s="155">
        <v>3531</v>
      </c>
      <c r="D279" s="155">
        <f t="shared" ref="D279:D286" si="90">E279+F279</f>
        <v>6681</v>
      </c>
      <c r="E279" s="154">
        <f t="shared" ref="E279:E286" si="91">H279+K279</f>
        <v>3299</v>
      </c>
      <c r="F279" s="156">
        <f t="shared" ref="F279:F286" si="92">I279+L279</f>
        <v>3382</v>
      </c>
      <c r="G279" s="154">
        <f t="shared" ref="G279:G286" si="93">H279+I279</f>
        <v>6414</v>
      </c>
      <c r="H279" s="154">
        <v>3055</v>
      </c>
      <c r="I279" s="154">
        <v>3359</v>
      </c>
      <c r="J279" s="171">
        <f t="shared" ref="J279:J286" si="94">K279+L279</f>
        <v>267</v>
      </c>
      <c r="K279" s="214">
        <v>244</v>
      </c>
      <c r="L279" s="215">
        <v>23</v>
      </c>
      <c r="M279" s="95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>
      <c r="A280" s="25"/>
      <c r="B280" s="28" t="s">
        <v>577</v>
      </c>
      <c r="C280" s="155">
        <v>1441</v>
      </c>
      <c r="D280" s="155">
        <f t="shared" si="90"/>
        <v>2544</v>
      </c>
      <c r="E280" s="154">
        <f t="shared" si="91"/>
        <v>1285</v>
      </c>
      <c r="F280" s="156">
        <f t="shared" si="92"/>
        <v>1259</v>
      </c>
      <c r="G280" s="154">
        <f t="shared" si="93"/>
        <v>2416</v>
      </c>
      <c r="H280" s="154">
        <v>1165</v>
      </c>
      <c r="I280" s="154">
        <v>1251</v>
      </c>
      <c r="J280" s="171">
        <f t="shared" si="94"/>
        <v>128</v>
      </c>
      <c r="K280" s="214">
        <v>120</v>
      </c>
      <c r="L280" s="215">
        <v>8</v>
      </c>
      <c r="M280" s="95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>
      <c r="A281" s="25"/>
      <c r="B281" s="28" t="s">
        <v>578</v>
      </c>
      <c r="C281" s="155">
        <v>710</v>
      </c>
      <c r="D281" s="155">
        <f t="shared" si="90"/>
        <v>1199</v>
      </c>
      <c r="E281" s="154">
        <f t="shared" si="91"/>
        <v>530</v>
      </c>
      <c r="F281" s="156">
        <f t="shared" si="92"/>
        <v>669</v>
      </c>
      <c r="G281" s="154">
        <f t="shared" si="93"/>
        <v>1191</v>
      </c>
      <c r="H281" s="154">
        <v>529</v>
      </c>
      <c r="I281" s="154">
        <v>662</v>
      </c>
      <c r="J281" s="171">
        <f t="shared" si="94"/>
        <v>8</v>
      </c>
      <c r="K281" s="214">
        <v>1</v>
      </c>
      <c r="L281" s="215">
        <v>7</v>
      </c>
      <c r="M281" s="95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>
      <c r="A282" s="25"/>
      <c r="B282" s="28" t="s">
        <v>579</v>
      </c>
      <c r="C282" s="155">
        <v>1188</v>
      </c>
      <c r="D282" s="155">
        <f t="shared" si="90"/>
        <v>2097</v>
      </c>
      <c r="E282" s="154">
        <f t="shared" si="91"/>
        <v>1026</v>
      </c>
      <c r="F282" s="156">
        <f t="shared" si="92"/>
        <v>1071</v>
      </c>
      <c r="G282" s="154">
        <f t="shared" si="93"/>
        <v>2063</v>
      </c>
      <c r="H282" s="154">
        <v>1011</v>
      </c>
      <c r="I282" s="154">
        <v>1052</v>
      </c>
      <c r="J282" s="171">
        <f t="shared" si="94"/>
        <v>34</v>
      </c>
      <c r="K282" s="214">
        <v>15</v>
      </c>
      <c r="L282" s="215">
        <v>19</v>
      </c>
      <c r="M282" s="95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>
      <c r="A283" s="25"/>
      <c r="B283" s="28" t="s">
        <v>580</v>
      </c>
      <c r="C283" s="155">
        <v>1549</v>
      </c>
      <c r="D283" s="155">
        <f t="shared" si="90"/>
        <v>2942</v>
      </c>
      <c r="E283" s="154">
        <f t="shared" si="91"/>
        <v>1500</v>
      </c>
      <c r="F283" s="156">
        <f t="shared" si="92"/>
        <v>1442</v>
      </c>
      <c r="G283" s="154">
        <f t="shared" si="93"/>
        <v>2742</v>
      </c>
      <c r="H283" s="154">
        <v>1307</v>
      </c>
      <c r="I283" s="154">
        <v>1435</v>
      </c>
      <c r="J283" s="171">
        <f t="shared" si="94"/>
        <v>200</v>
      </c>
      <c r="K283" s="214">
        <v>193</v>
      </c>
      <c r="L283" s="215">
        <v>7</v>
      </c>
      <c r="M283" s="95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>
      <c r="A284" s="25"/>
      <c r="B284" s="28" t="s">
        <v>581</v>
      </c>
      <c r="C284" s="155">
        <v>3458</v>
      </c>
      <c r="D284" s="155">
        <f t="shared" si="90"/>
        <v>6689</v>
      </c>
      <c r="E284" s="154">
        <f t="shared" si="91"/>
        <v>3131</v>
      </c>
      <c r="F284" s="156">
        <f t="shared" si="92"/>
        <v>3558</v>
      </c>
      <c r="G284" s="154">
        <f t="shared" si="93"/>
        <v>6567</v>
      </c>
      <c r="H284" s="154">
        <v>3063</v>
      </c>
      <c r="I284" s="154">
        <v>3504</v>
      </c>
      <c r="J284" s="171">
        <f t="shared" si="94"/>
        <v>122</v>
      </c>
      <c r="K284" s="214">
        <v>68</v>
      </c>
      <c r="L284" s="215">
        <v>54</v>
      </c>
      <c r="M284" s="95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>
      <c r="A285" s="25"/>
      <c r="B285" s="28" t="s">
        <v>582</v>
      </c>
      <c r="C285" s="155">
        <v>1678</v>
      </c>
      <c r="D285" s="155">
        <f t="shared" si="90"/>
        <v>2931</v>
      </c>
      <c r="E285" s="154">
        <f t="shared" si="91"/>
        <v>1384</v>
      </c>
      <c r="F285" s="156">
        <f t="shared" si="92"/>
        <v>1547</v>
      </c>
      <c r="G285" s="154">
        <f t="shared" si="93"/>
        <v>2847</v>
      </c>
      <c r="H285" s="154">
        <v>1335</v>
      </c>
      <c r="I285" s="154">
        <v>1512</v>
      </c>
      <c r="J285" s="171">
        <f t="shared" si="94"/>
        <v>84</v>
      </c>
      <c r="K285" s="214">
        <v>49</v>
      </c>
      <c r="L285" s="215">
        <v>35</v>
      </c>
      <c r="M285" s="95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>
      <c r="A286" s="25"/>
      <c r="B286" s="28" t="s">
        <v>583</v>
      </c>
      <c r="C286" s="155">
        <v>1042</v>
      </c>
      <c r="D286" s="155">
        <f t="shared" si="90"/>
        <v>1741</v>
      </c>
      <c r="E286" s="154">
        <f t="shared" si="91"/>
        <v>851</v>
      </c>
      <c r="F286" s="156">
        <f t="shared" si="92"/>
        <v>890</v>
      </c>
      <c r="G286" s="154">
        <f t="shared" si="93"/>
        <v>1727</v>
      </c>
      <c r="H286" s="154">
        <v>845</v>
      </c>
      <c r="I286" s="154">
        <v>882</v>
      </c>
      <c r="J286" s="171">
        <f t="shared" si="94"/>
        <v>14</v>
      </c>
      <c r="K286" s="214">
        <v>6</v>
      </c>
      <c r="L286" s="215">
        <v>8</v>
      </c>
      <c r="M286" s="95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>
      <c r="A287" s="25"/>
      <c r="B287" s="27" t="s">
        <v>148</v>
      </c>
      <c r="C287" s="168">
        <f>SUM(C288:C296)</f>
        <v>22473</v>
      </c>
      <c r="D287" s="168">
        <f>SUM(D288:D296)</f>
        <v>43952</v>
      </c>
      <c r="E287" s="169">
        <f>SUM(E288:E296)</f>
        <v>21599</v>
      </c>
      <c r="F287" s="170">
        <f>SUM(F288:F296)</f>
        <v>22353</v>
      </c>
      <c r="G287" s="169">
        <f t="shared" ref="G287:L287" si="95">SUM(G288:G296)</f>
        <v>42910</v>
      </c>
      <c r="H287" s="169">
        <f t="shared" si="95"/>
        <v>21065</v>
      </c>
      <c r="I287" s="169">
        <f t="shared" si="95"/>
        <v>21845</v>
      </c>
      <c r="J287" s="168">
        <f t="shared" si="95"/>
        <v>1042</v>
      </c>
      <c r="K287" s="169">
        <f t="shared" si="95"/>
        <v>534</v>
      </c>
      <c r="L287" s="170">
        <f t="shared" si="95"/>
        <v>508</v>
      </c>
      <c r="M287" s="96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>
      <c r="A288" s="25"/>
      <c r="B288" s="28" t="s">
        <v>394</v>
      </c>
      <c r="C288" s="155">
        <v>3941</v>
      </c>
      <c r="D288" s="155">
        <f>E288+F288</f>
        <v>8449</v>
      </c>
      <c r="E288" s="154">
        <f>H288+K288</f>
        <v>4103</v>
      </c>
      <c r="F288" s="156">
        <f>I288+L288</f>
        <v>4346</v>
      </c>
      <c r="G288" s="154">
        <f>H288+I288</f>
        <v>8366</v>
      </c>
      <c r="H288" s="154">
        <v>4075</v>
      </c>
      <c r="I288" s="154">
        <v>4291</v>
      </c>
      <c r="J288" s="171">
        <f>K288+L288</f>
        <v>83</v>
      </c>
      <c r="K288" s="898">
        <v>28</v>
      </c>
      <c r="L288" s="899">
        <v>55</v>
      </c>
      <c r="M288" s="95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>
      <c r="A289" s="25"/>
      <c r="B289" s="28" t="s">
        <v>268</v>
      </c>
      <c r="C289" s="155">
        <v>5960</v>
      </c>
      <c r="D289" s="155">
        <f t="shared" ref="D289:D296" si="96">E289+F289</f>
        <v>12301</v>
      </c>
      <c r="E289" s="154">
        <f t="shared" ref="E289:E296" si="97">H289+K289</f>
        <v>6059</v>
      </c>
      <c r="F289" s="156">
        <f t="shared" ref="F289:F296" si="98">I289+L289</f>
        <v>6242</v>
      </c>
      <c r="G289" s="154">
        <f t="shared" ref="G289:G296" si="99">H289+I289</f>
        <v>12168</v>
      </c>
      <c r="H289" s="154">
        <v>5988</v>
      </c>
      <c r="I289" s="154">
        <v>6180</v>
      </c>
      <c r="J289" s="171">
        <f t="shared" ref="J289:J296" si="100">K289+L289</f>
        <v>133</v>
      </c>
      <c r="K289" s="898">
        <v>71</v>
      </c>
      <c r="L289" s="899">
        <v>62</v>
      </c>
      <c r="M289" s="95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>
      <c r="A290" s="25"/>
      <c r="B290" s="28" t="s">
        <v>395</v>
      </c>
      <c r="C290" s="155">
        <v>1200</v>
      </c>
      <c r="D290" s="155">
        <f t="shared" si="96"/>
        <v>2216</v>
      </c>
      <c r="E290" s="154">
        <f t="shared" si="97"/>
        <v>1047</v>
      </c>
      <c r="F290" s="156">
        <f t="shared" si="98"/>
        <v>1169</v>
      </c>
      <c r="G290" s="154">
        <f t="shared" si="99"/>
        <v>2164</v>
      </c>
      <c r="H290" s="154">
        <v>1029</v>
      </c>
      <c r="I290" s="154">
        <v>1135</v>
      </c>
      <c r="J290" s="171">
        <f t="shared" si="100"/>
        <v>52</v>
      </c>
      <c r="K290" s="898">
        <v>18</v>
      </c>
      <c r="L290" s="899">
        <v>34</v>
      </c>
      <c r="M290" s="95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>
      <c r="A291" s="25"/>
      <c r="B291" s="28" t="s">
        <v>396</v>
      </c>
      <c r="C291" s="155">
        <v>2252</v>
      </c>
      <c r="D291" s="155">
        <f t="shared" si="96"/>
        <v>4430</v>
      </c>
      <c r="E291" s="154">
        <f t="shared" si="97"/>
        <v>2200</v>
      </c>
      <c r="F291" s="156">
        <f t="shared" si="98"/>
        <v>2230</v>
      </c>
      <c r="G291" s="154">
        <f t="shared" si="99"/>
        <v>4003</v>
      </c>
      <c r="H291" s="154">
        <v>1964</v>
      </c>
      <c r="I291" s="154">
        <v>2039</v>
      </c>
      <c r="J291" s="171">
        <f t="shared" si="100"/>
        <v>427</v>
      </c>
      <c r="K291" s="898">
        <v>236</v>
      </c>
      <c r="L291" s="899">
        <v>191</v>
      </c>
      <c r="M291" s="95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>
      <c r="A292" s="25"/>
      <c r="B292" s="28" t="s">
        <v>397</v>
      </c>
      <c r="C292" s="155">
        <v>1305</v>
      </c>
      <c r="D292" s="155">
        <f t="shared" si="96"/>
        <v>2289</v>
      </c>
      <c r="E292" s="154">
        <f t="shared" si="97"/>
        <v>1131</v>
      </c>
      <c r="F292" s="156">
        <f t="shared" si="98"/>
        <v>1158</v>
      </c>
      <c r="G292" s="154">
        <f t="shared" si="99"/>
        <v>2265</v>
      </c>
      <c r="H292" s="154">
        <v>1117</v>
      </c>
      <c r="I292" s="154">
        <v>1148</v>
      </c>
      <c r="J292" s="171">
        <f t="shared" si="100"/>
        <v>24</v>
      </c>
      <c r="K292" s="898">
        <v>14</v>
      </c>
      <c r="L292" s="899">
        <v>10</v>
      </c>
      <c r="M292" s="95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>
      <c r="A293" s="25"/>
      <c r="B293" s="28" t="s">
        <v>398</v>
      </c>
      <c r="C293" s="155">
        <v>2419</v>
      </c>
      <c r="D293" s="155">
        <f t="shared" si="96"/>
        <v>4849</v>
      </c>
      <c r="E293" s="154">
        <f t="shared" si="97"/>
        <v>2360</v>
      </c>
      <c r="F293" s="156">
        <f t="shared" si="98"/>
        <v>2489</v>
      </c>
      <c r="G293" s="154">
        <f t="shared" si="99"/>
        <v>4611</v>
      </c>
      <c r="H293" s="154">
        <v>2226</v>
      </c>
      <c r="I293" s="154">
        <v>2385</v>
      </c>
      <c r="J293" s="171">
        <f t="shared" si="100"/>
        <v>238</v>
      </c>
      <c r="K293" s="898">
        <v>134</v>
      </c>
      <c r="L293" s="899">
        <v>104</v>
      </c>
      <c r="M293" s="95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>
      <c r="A294" s="25"/>
      <c r="B294" s="28" t="s">
        <v>399</v>
      </c>
      <c r="C294" s="155">
        <v>1241</v>
      </c>
      <c r="D294" s="155">
        <f t="shared" si="96"/>
        <v>2135</v>
      </c>
      <c r="E294" s="154">
        <f t="shared" si="97"/>
        <v>1047</v>
      </c>
      <c r="F294" s="156">
        <f t="shared" si="98"/>
        <v>1088</v>
      </c>
      <c r="G294" s="154">
        <f t="shared" si="99"/>
        <v>2132</v>
      </c>
      <c r="H294" s="154">
        <v>1047</v>
      </c>
      <c r="I294" s="154">
        <v>1085</v>
      </c>
      <c r="J294" s="171">
        <f t="shared" si="100"/>
        <v>3</v>
      </c>
      <c r="K294" s="898">
        <v>0</v>
      </c>
      <c r="L294" s="899">
        <v>3</v>
      </c>
      <c r="M294" s="95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>
      <c r="A295" s="25"/>
      <c r="B295" s="28" t="s">
        <v>400</v>
      </c>
      <c r="C295" s="155">
        <v>1938</v>
      </c>
      <c r="D295" s="155">
        <f t="shared" si="96"/>
        <v>3441</v>
      </c>
      <c r="E295" s="154">
        <f t="shared" si="97"/>
        <v>1730</v>
      </c>
      <c r="F295" s="156">
        <f t="shared" si="98"/>
        <v>1711</v>
      </c>
      <c r="G295" s="154">
        <f t="shared" si="99"/>
        <v>3374</v>
      </c>
      <c r="H295" s="154">
        <v>1703</v>
      </c>
      <c r="I295" s="154">
        <v>1671</v>
      </c>
      <c r="J295" s="171">
        <f t="shared" si="100"/>
        <v>67</v>
      </c>
      <c r="K295" s="898">
        <v>27</v>
      </c>
      <c r="L295" s="899">
        <v>40</v>
      </c>
      <c r="M295" s="95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>
      <c r="A296" s="25"/>
      <c r="B296" s="28" t="s">
        <v>401</v>
      </c>
      <c r="C296" s="155">
        <v>2217</v>
      </c>
      <c r="D296" s="155">
        <f t="shared" si="96"/>
        <v>3842</v>
      </c>
      <c r="E296" s="154">
        <f t="shared" si="97"/>
        <v>1922</v>
      </c>
      <c r="F296" s="156">
        <f t="shared" si="98"/>
        <v>1920</v>
      </c>
      <c r="G296" s="154">
        <f t="shared" si="99"/>
        <v>3827</v>
      </c>
      <c r="H296" s="154">
        <v>1916</v>
      </c>
      <c r="I296" s="154">
        <v>1911</v>
      </c>
      <c r="J296" s="171">
        <f t="shared" si="100"/>
        <v>15</v>
      </c>
      <c r="K296" s="898">
        <v>6</v>
      </c>
      <c r="L296" s="899">
        <v>9</v>
      </c>
      <c r="M296" s="95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>
      <c r="A297" s="25"/>
      <c r="B297" s="27" t="s">
        <v>149</v>
      </c>
      <c r="C297" s="168">
        <f>SUM(C298:C305)</f>
        <v>16227</v>
      </c>
      <c r="D297" s="168">
        <f>SUM(D298:D305)</f>
        <v>34122</v>
      </c>
      <c r="E297" s="169">
        <f>SUM(E298:E305)</f>
        <v>17979</v>
      </c>
      <c r="F297" s="170">
        <f>SUM(F298:F305)</f>
        <v>16143</v>
      </c>
      <c r="G297" s="169">
        <f>SUM(G298:G305)</f>
        <v>32373</v>
      </c>
      <c r="H297" s="169">
        <f t="shared" ref="H297:I297" si="101">SUM(H298:H305)</f>
        <v>16548</v>
      </c>
      <c r="I297" s="169">
        <f t="shared" si="101"/>
        <v>15825</v>
      </c>
      <c r="J297" s="168">
        <f>SUM(J298:J305)</f>
        <v>1749</v>
      </c>
      <c r="K297" s="169">
        <f>SUM(K298:K305)</f>
        <v>1431</v>
      </c>
      <c r="L297" s="170">
        <f>SUM(L298:L305)</f>
        <v>318</v>
      </c>
      <c r="M297" s="96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>
      <c r="A298" s="25"/>
      <c r="B298" s="28" t="s">
        <v>602</v>
      </c>
      <c r="C298" s="155">
        <v>4898</v>
      </c>
      <c r="D298" s="155">
        <f>E298+F298</f>
        <v>10598</v>
      </c>
      <c r="E298" s="154">
        <f>H298+K298</f>
        <v>5327</v>
      </c>
      <c r="F298" s="156">
        <f>I298+L298</f>
        <v>5271</v>
      </c>
      <c r="G298" s="154">
        <f>H298+I298</f>
        <v>10365</v>
      </c>
      <c r="H298" s="154">
        <v>5203</v>
      </c>
      <c r="I298" s="154">
        <v>5162</v>
      </c>
      <c r="J298" s="171">
        <f>K298+L298</f>
        <v>233</v>
      </c>
      <c r="K298" s="874">
        <v>124</v>
      </c>
      <c r="L298" s="875">
        <v>109</v>
      </c>
      <c r="M298" s="95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>
      <c r="A299" s="25"/>
      <c r="B299" s="28" t="s">
        <v>402</v>
      </c>
      <c r="C299" s="155">
        <v>846</v>
      </c>
      <c r="D299" s="155">
        <f t="shared" ref="D299:D306" si="102">E299+F299</f>
        <v>1494</v>
      </c>
      <c r="E299" s="154">
        <f t="shared" ref="E299:E305" si="103">H299+K299</f>
        <v>749</v>
      </c>
      <c r="F299" s="156">
        <f t="shared" ref="F299:F305" si="104">I299+L299</f>
        <v>745</v>
      </c>
      <c r="G299" s="154">
        <f t="shared" ref="G299:G305" si="105">H299+I299</f>
        <v>1481</v>
      </c>
      <c r="H299" s="154">
        <v>740</v>
      </c>
      <c r="I299" s="154">
        <v>741</v>
      </c>
      <c r="J299" s="171">
        <f t="shared" ref="J299:J305" si="106">K299+L299</f>
        <v>13</v>
      </c>
      <c r="K299" s="874">
        <v>9</v>
      </c>
      <c r="L299" s="875">
        <v>4</v>
      </c>
      <c r="M299" s="95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>
      <c r="A300" s="25"/>
      <c r="B300" s="28" t="s">
        <v>403</v>
      </c>
      <c r="C300" s="155">
        <v>1083</v>
      </c>
      <c r="D300" s="155">
        <f t="shared" si="102"/>
        <v>1955</v>
      </c>
      <c r="E300" s="154">
        <f t="shared" si="103"/>
        <v>980</v>
      </c>
      <c r="F300" s="156">
        <f t="shared" si="104"/>
        <v>975</v>
      </c>
      <c r="G300" s="154">
        <f t="shared" si="105"/>
        <v>1916</v>
      </c>
      <c r="H300" s="154">
        <v>956</v>
      </c>
      <c r="I300" s="154">
        <v>960</v>
      </c>
      <c r="J300" s="171">
        <f t="shared" si="106"/>
        <v>39</v>
      </c>
      <c r="K300" s="874">
        <v>24</v>
      </c>
      <c r="L300" s="875">
        <v>15</v>
      </c>
      <c r="M300" s="95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>
      <c r="A301" s="25"/>
      <c r="B301" s="28" t="s">
        <v>404</v>
      </c>
      <c r="C301" s="155">
        <v>1421</v>
      </c>
      <c r="D301" s="155">
        <f t="shared" si="102"/>
        <v>2826</v>
      </c>
      <c r="E301" s="154">
        <f t="shared" si="103"/>
        <v>1592</v>
      </c>
      <c r="F301" s="156">
        <f t="shared" si="104"/>
        <v>1234</v>
      </c>
      <c r="G301" s="154">
        <f t="shared" si="105"/>
        <v>2662</v>
      </c>
      <c r="H301" s="154">
        <v>1446</v>
      </c>
      <c r="I301" s="154">
        <v>1216</v>
      </c>
      <c r="J301" s="171">
        <f t="shared" si="106"/>
        <v>164</v>
      </c>
      <c r="K301" s="874">
        <v>146</v>
      </c>
      <c r="L301" s="875">
        <v>18</v>
      </c>
      <c r="M301" s="95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>
      <c r="A302" s="25"/>
      <c r="B302" s="28" t="s">
        <v>405</v>
      </c>
      <c r="C302" s="155">
        <v>4052</v>
      </c>
      <c r="D302" s="155">
        <f t="shared" si="102"/>
        <v>9629</v>
      </c>
      <c r="E302" s="154">
        <f t="shared" si="103"/>
        <v>5326</v>
      </c>
      <c r="F302" s="156">
        <f t="shared" si="104"/>
        <v>4303</v>
      </c>
      <c r="G302" s="154">
        <f t="shared" si="105"/>
        <v>8766</v>
      </c>
      <c r="H302" s="154">
        <v>4543</v>
      </c>
      <c r="I302" s="154">
        <v>4223</v>
      </c>
      <c r="J302" s="171">
        <f t="shared" si="106"/>
        <v>863</v>
      </c>
      <c r="K302" s="874">
        <v>783</v>
      </c>
      <c r="L302" s="875">
        <v>80</v>
      </c>
      <c r="M302" s="95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>
      <c r="A303" s="25"/>
      <c r="B303" s="28" t="s">
        <v>406</v>
      </c>
      <c r="C303" s="155">
        <v>1174</v>
      </c>
      <c r="D303" s="155">
        <f t="shared" si="102"/>
        <v>2246</v>
      </c>
      <c r="E303" s="154">
        <f t="shared" si="103"/>
        <v>1265</v>
      </c>
      <c r="F303" s="156">
        <f t="shared" si="104"/>
        <v>981</v>
      </c>
      <c r="G303" s="154">
        <f t="shared" si="105"/>
        <v>2015</v>
      </c>
      <c r="H303" s="154">
        <v>1072</v>
      </c>
      <c r="I303" s="154">
        <v>943</v>
      </c>
      <c r="J303" s="171">
        <f t="shared" si="106"/>
        <v>231</v>
      </c>
      <c r="K303" s="874">
        <v>193</v>
      </c>
      <c r="L303" s="875">
        <v>38</v>
      </c>
      <c r="M303" s="95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>
      <c r="A304" s="25"/>
      <c r="B304" s="28" t="s">
        <v>407</v>
      </c>
      <c r="C304" s="155">
        <v>886</v>
      </c>
      <c r="D304" s="155">
        <f t="shared" si="102"/>
        <v>1662</v>
      </c>
      <c r="E304" s="154">
        <f t="shared" si="103"/>
        <v>848</v>
      </c>
      <c r="F304" s="156">
        <f t="shared" si="104"/>
        <v>814</v>
      </c>
      <c r="G304" s="154">
        <f t="shared" si="105"/>
        <v>1641</v>
      </c>
      <c r="H304" s="154">
        <v>839</v>
      </c>
      <c r="I304" s="154">
        <v>802</v>
      </c>
      <c r="J304" s="171">
        <f t="shared" si="106"/>
        <v>21</v>
      </c>
      <c r="K304" s="874">
        <v>9</v>
      </c>
      <c r="L304" s="875">
        <v>12</v>
      </c>
      <c r="M304" s="95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>
      <c r="A305" s="25"/>
      <c r="B305" s="28" t="s">
        <v>408</v>
      </c>
      <c r="C305" s="155">
        <v>1867</v>
      </c>
      <c r="D305" s="155">
        <f t="shared" si="102"/>
        <v>3712</v>
      </c>
      <c r="E305" s="154">
        <f t="shared" si="103"/>
        <v>1892</v>
      </c>
      <c r="F305" s="156">
        <f t="shared" si="104"/>
        <v>1820</v>
      </c>
      <c r="G305" s="154">
        <f t="shared" si="105"/>
        <v>3527</v>
      </c>
      <c r="H305" s="154">
        <v>1749</v>
      </c>
      <c r="I305" s="154">
        <v>1778</v>
      </c>
      <c r="J305" s="171">
        <f t="shared" si="106"/>
        <v>185</v>
      </c>
      <c r="K305" s="874">
        <v>143</v>
      </c>
      <c r="L305" s="875">
        <v>42</v>
      </c>
      <c r="M305" s="95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>
      <c r="A306" s="25"/>
      <c r="B306" s="27" t="s">
        <v>150</v>
      </c>
      <c r="C306" s="168">
        <f>SUM(C307:C316)</f>
        <v>22915</v>
      </c>
      <c r="D306" s="168">
        <f t="shared" si="102"/>
        <v>45713</v>
      </c>
      <c r="E306" s="169">
        <f>SUM(E307:E316)</f>
        <v>24030</v>
      </c>
      <c r="F306" s="170">
        <f>SUM(F307:F316)</f>
        <v>21683</v>
      </c>
      <c r="G306" s="169">
        <f>SUM(G307:G316)</f>
        <v>44015</v>
      </c>
      <c r="H306" s="169">
        <f t="shared" ref="H306:I306" si="107">SUM(H307:H316)</f>
        <v>22716</v>
      </c>
      <c r="I306" s="169">
        <f t="shared" si="107"/>
        <v>21299</v>
      </c>
      <c r="J306" s="168">
        <f>K306+L306</f>
        <v>1698</v>
      </c>
      <c r="K306" s="169">
        <f>SUM(K307:K316)</f>
        <v>1314</v>
      </c>
      <c r="L306" s="170">
        <f>SUM(L307:L316)</f>
        <v>384</v>
      </c>
      <c r="M306" s="96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>
      <c r="A307" s="25"/>
      <c r="B307" s="28" t="s">
        <v>409</v>
      </c>
      <c r="C307" s="155">
        <v>6525</v>
      </c>
      <c r="D307" s="155">
        <f>E307+F307</f>
        <v>14459</v>
      </c>
      <c r="E307" s="154">
        <f>H307+K307</f>
        <v>7454</v>
      </c>
      <c r="F307" s="156">
        <f>I307+L307</f>
        <v>7005</v>
      </c>
      <c r="G307" s="154">
        <f>H307+I307</f>
        <v>13923</v>
      </c>
      <c r="H307" s="154">
        <v>7055</v>
      </c>
      <c r="I307" s="154">
        <v>6868</v>
      </c>
      <c r="J307" s="171">
        <f>K307+L307</f>
        <v>536</v>
      </c>
      <c r="K307" s="883">
        <v>399</v>
      </c>
      <c r="L307" s="884">
        <v>137</v>
      </c>
      <c r="M307" s="95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>
      <c r="A308" s="25"/>
      <c r="B308" s="28" t="s">
        <v>410</v>
      </c>
      <c r="C308" s="155">
        <v>3424</v>
      </c>
      <c r="D308" s="155">
        <f t="shared" ref="D308:D317" si="108">E308+F308</f>
        <v>6906</v>
      </c>
      <c r="E308" s="154">
        <f t="shared" ref="E308:E316" si="109">H308+K308</f>
        <v>3934</v>
      </c>
      <c r="F308" s="156">
        <f t="shared" ref="F308:F316" si="110">I308+L308</f>
        <v>2972</v>
      </c>
      <c r="G308" s="154">
        <f t="shared" ref="G308:G316" si="111">H308+I308</f>
        <v>6327</v>
      </c>
      <c r="H308" s="154">
        <v>3444</v>
      </c>
      <c r="I308" s="154">
        <v>2883</v>
      </c>
      <c r="J308" s="171">
        <f t="shared" ref="J308:J316" si="112">K308+L308</f>
        <v>579</v>
      </c>
      <c r="K308" s="883">
        <v>490</v>
      </c>
      <c r="L308" s="884">
        <v>89</v>
      </c>
      <c r="M308" s="95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>
      <c r="A309" s="25"/>
      <c r="B309" s="28" t="s">
        <v>411</v>
      </c>
      <c r="C309" s="155">
        <v>2090</v>
      </c>
      <c r="D309" s="155">
        <f t="shared" si="108"/>
        <v>3890</v>
      </c>
      <c r="E309" s="154">
        <f t="shared" si="109"/>
        <v>2150</v>
      </c>
      <c r="F309" s="156">
        <f t="shared" si="110"/>
        <v>1740</v>
      </c>
      <c r="G309" s="154">
        <f t="shared" si="111"/>
        <v>3785</v>
      </c>
      <c r="H309" s="154">
        <v>2059</v>
      </c>
      <c r="I309" s="154">
        <v>1726</v>
      </c>
      <c r="J309" s="171">
        <f t="shared" si="112"/>
        <v>105</v>
      </c>
      <c r="K309" s="883">
        <v>91</v>
      </c>
      <c r="L309" s="884">
        <v>14</v>
      </c>
      <c r="M309" s="95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>
      <c r="A310" s="25"/>
      <c r="B310" s="28" t="s">
        <v>412</v>
      </c>
      <c r="C310" s="155">
        <v>1825</v>
      </c>
      <c r="D310" s="155">
        <f t="shared" si="108"/>
        <v>3118</v>
      </c>
      <c r="E310" s="154">
        <f t="shared" si="109"/>
        <v>1517</v>
      </c>
      <c r="F310" s="156">
        <f t="shared" si="110"/>
        <v>1601</v>
      </c>
      <c r="G310" s="154">
        <f t="shared" si="111"/>
        <v>3086</v>
      </c>
      <c r="H310" s="154">
        <v>1507</v>
      </c>
      <c r="I310" s="154">
        <v>1579</v>
      </c>
      <c r="J310" s="171">
        <f t="shared" si="112"/>
        <v>32</v>
      </c>
      <c r="K310" s="883">
        <v>10</v>
      </c>
      <c r="L310" s="884">
        <v>22</v>
      </c>
      <c r="M310" s="95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>
      <c r="A311" s="25"/>
      <c r="B311" s="28" t="s">
        <v>413</v>
      </c>
      <c r="C311" s="155">
        <v>1165</v>
      </c>
      <c r="D311" s="155">
        <f t="shared" si="108"/>
        <v>2015</v>
      </c>
      <c r="E311" s="154">
        <f t="shared" si="109"/>
        <v>996</v>
      </c>
      <c r="F311" s="156">
        <f t="shared" si="110"/>
        <v>1019</v>
      </c>
      <c r="G311" s="154">
        <f t="shared" si="111"/>
        <v>1999</v>
      </c>
      <c r="H311" s="154">
        <v>994</v>
      </c>
      <c r="I311" s="154">
        <v>1005</v>
      </c>
      <c r="J311" s="171">
        <f t="shared" si="112"/>
        <v>16</v>
      </c>
      <c r="K311" s="883">
        <v>2</v>
      </c>
      <c r="L311" s="884">
        <v>14</v>
      </c>
      <c r="M311" s="95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>
      <c r="A312" s="25"/>
      <c r="B312" s="28" t="s">
        <v>414</v>
      </c>
      <c r="C312" s="155">
        <v>734</v>
      </c>
      <c r="D312" s="155">
        <f t="shared" si="108"/>
        <v>1204</v>
      </c>
      <c r="E312" s="154">
        <f t="shared" si="109"/>
        <v>620</v>
      </c>
      <c r="F312" s="156">
        <f t="shared" si="110"/>
        <v>584</v>
      </c>
      <c r="G312" s="154">
        <f t="shared" si="111"/>
        <v>1194</v>
      </c>
      <c r="H312" s="154">
        <v>617</v>
      </c>
      <c r="I312" s="154">
        <v>577</v>
      </c>
      <c r="J312" s="171">
        <f t="shared" si="112"/>
        <v>10</v>
      </c>
      <c r="K312" s="883">
        <v>3</v>
      </c>
      <c r="L312" s="884">
        <v>7</v>
      </c>
      <c r="M312" s="95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>
      <c r="A313" s="25"/>
      <c r="B313" s="28" t="s">
        <v>415</v>
      </c>
      <c r="C313" s="155">
        <v>1320</v>
      </c>
      <c r="D313" s="155">
        <f t="shared" si="108"/>
        <v>2537</v>
      </c>
      <c r="E313" s="154">
        <f t="shared" si="109"/>
        <v>1291</v>
      </c>
      <c r="F313" s="156">
        <f t="shared" si="110"/>
        <v>1246</v>
      </c>
      <c r="G313" s="154">
        <f t="shared" si="111"/>
        <v>2489</v>
      </c>
      <c r="H313" s="154">
        <v>1261</v>
      </c>
      <c r="I313" s="154">
        <v>1228</v>
      </c>
      <c r="J313" s="171">
        <f t="shared" si="112"/>
        <v>48</v>
      </c>
      <c r="K313" s="883">
        <v>30</v>
      </c>
      <c r="L313" s="884">
        <v>18</v>
      </c>
      <c r="M313" s="95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>
      <c r="A314" s="25"/>
      <c r="B314" s="28" t="s">
        <v>416</v>
      </c>
      <c r="C314" s="155">
        <v>1698</v>
      </c>
      <c r="D314" s="155">
        <f t="shared" si="108"/>
        <v>3203</v>
      </c>
      <c r="E314" s="154">
        <f t="shared" si="109"/>
        <v>1648</v>
      </c>
      <c r="F314" s="156">
        <f t="shared" si="110"/>
        <v>1555</v>
      </c>
      <c r="G314" s="154">
        <f t="shared" si="111"/>
        <v>3157</v>
      </c>
      <c r="H314" s="154">
        <v>1623</v>
      </c>
      <c r="I314" s="154">
        <v>1534</v>
      </c>
      <c r="J314" s="171">
        <f t="shared" si="112"/>
        <v>46</v>
      </c>
      <c r="K314" s="883">
        <v>25</v>
      </c>
      <c r="L314" s="884">
        <v>21</v>
      </c>
      <c r="M314" s="95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>
      <c r="A315" s="25"/>
      <c r="B315" s="28" t="s">
        <v>417</v>
      </c>
      <c r="C315" s="155">
        <v>2336</v>
      </c>
      <c r="D315" s="155">
        <f t="shared" si="108"/>
        <v>4723</v>
      </c>
      <c r="E315" s="154">
        <f t="shared" si="109"/>
        <v>2423</v>
      </c>
      <c r="F315" s="156">
        <f t="shared" si="110"/>
        <v>2300</v>
      </c>
      <c r="G315" s="154">
        <f t="shared" si="111"/>
        <v>4639</v>
      </c>
      <c r="H315" s="154">
        <v>2363</v>
      </c>
      <c r="I315" s="154">
        <v>2276</v>
      </c>
      <c r="J315" s="171">
        <f t="shared" si="112"/>
        <v>84</v>
      </c>
      <c r="K315" s="883">
        <v>60</v>
      </c>
      <c r="L315" s="884">
        <v>24</v>
      </c>
      <c r="M315" s="95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>
      <c r="A316" s="25"/>
      <c r="B316" s="28" t="s">
        <v>418</v>
      </c>
      <c r="C316" s="155">
        <v>1798</v>
      </c>
      <c r="D316" s="155">
        <f t="shared" si="108"/>
        <v>3658</v>
      </c>
      <c r="E316" s="154">
        <f t="shared" si="109"/>
        <v>1997</v>
      </c>
      <c r="F316" s="156">
        <f t="shared" si="110"/>
        <v>1661</v>
      </c>
      <c r="G316" s="154">
        <f t="shared" si="111"/>
        <v>3416</v>
      </c>
      <c r="H316" s="154">
        <v>1793</v>
      </c>
      <c r="I316" s="154">
        <v>1623</v>
      </c>
      <c r="J316" s="171">
        <f t="shared" si="112"/>
        <v>242</v>
      </c>
      <c r="K316" s="883">
        <v>204</v>
      </c>
      <c r="L316" s="884">
        <v>38</v>
      </c>
      <c r="M316" s="95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>
      <c r="A317" s="25"/>
      <c r="B317" s="27" t="s">
        <v>151</v>
      </c>
      <c r="C317" s="168">
        <f>SUM(C318:C325)</f>
        <v>52659</v>
      </c>
      <c r="D317" s="168">
        <f t="shared" si="108"/>
        <v>121085</v>
      </c>
      <c r="E317" s="169">
        <f>SUM(E318:E325)</f>
        <v>63879</v>
      </c>
      <c r="F317" s="170">
        <f>SUM(F318:F325)</f>
        <v>57206</v>
      </c>
      <c r="G317" s="169">
        <f>SUM(G318:G325)</f>
        <v>117047</v>
      </c>
      <c r="H317" s="169">
        <f t="shared" ref="H317:I317" si="113">SUM(H318:H325)</f>
        <v>61063</v>
      </c>
      <c r="I317" s="169">
        <f t="shared" si="113"/>
        <v>55984</v>
      </c>
      <c r="J317" s="168">
        <f>SUM(J318:J325)</f>
        <v>4038</v>
      </c>
      <c r="K317" s="169">
        <f>SUM(K318:K325)</f>
        <v>2816</v>
      </c>
      <c r="L317" s="170">
        <f>SUM(L318:L325)</f>
        <v>1222</v>
      </c>
      <c r="M317" s="96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>
      <c r="A318" s="25"/>
      <c r="B318" s="28" t="s">
        <v>419</v>
      </c>
      <c r="C318" s="155">
        <v>14825</v>
      </c>
      <c r="D318" s="155">
        <f>E318+F318</f>
        <v>35901</v>
      </c>
      <c r="E318" s="154">
        <f>H318+K318</f>
        <v>18437</v>
      </c>
      <c r="F318" s="156">
        <f>I318+L318</f>
        <v>17464</v>
      </c>
      <c r="G318" s="154">
        <f>H318+I318</f>
        <v>33935</v>
      </c>
      <c r="H318" s="154">
        <v>17016</v>
      </c>
      <c r="I318" s="154">
        <v>16919</v>
      </c>
      <c r="J318" s="171">
        <f>K318+L318</f>
        <v>1966</v>
      </c>
      <c r="K318" s="808">
        <v>1421</v>
      </c>
      <c r="L318" s="809">
        <v>545</v>
      </c>
      <c r="M318" s="95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>
      <c r="A319" s="25"/>
      <c r="B319" s="28" t="s">
        <v>420</v>
      </c>
      <c r="C319" s="155">
        <v>9775</v>
      </c>
      <c r="D319" s="155">
        <f t="shared" ref="D319:D325" si="114">E319+F319</f>
        <v>24339</v>
      </c>
      <c r="E319" s="154">
        <f t="shared" ref="E319:E325" si="115">H319+K319</f>
        <v>12716</v>
      </c>
      <c r="F319" s="156">
        <f t="shared" ref="F319:F325" si="116">I319+L319</f>
        <v>11623</v>
      </c>
      <c r="G319" s="154">
        <f t="shared" ref="G319:G325" si="117">H319+I319</f>
        <v>24044</v>
      </c>
      <c r="H319" s="154">
        <v>12576</v>
      </c>
      <c r="I319" s="154">
        <v>11468</v>
      </c>
      <c r="J319" s="171">
        <f t="shared" ref="J319:J325" si="118">K319+L319</f>
        <v>295</v>
      </c>
      <c r="K319" s="808">
        <v>140</v>
      </c>
      <c r="L319" s="809">
        <v>155</v>
      </c>
      <c r="M319" s="95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>
      <c r="A320" s="25"/>
      <c r="B320" s="28" t="s">
        <v>421</v>
      </c>
      <c r="C320" s="155">
        <v>14284</v>
      </c>
      <c r="D320" s="155">
        <f t="shared" si="114"/>
        <v>32366</v>
      </c>
      <c r="E320" s="154">
        <f t="shared" si="115"/>
        <v>17443</v>
      </c>
      <c r="F320" s="156">
        <f t="shared" si="116"/>
        <v>14923</v>
      </c>
      <c r="G320" s="154">
        <f t="shared" si="117"/>
        <v>31820</v>
      </c>
      <c r="H320" s="154">
        <v>17164</v>
      </c>
      <c r="I320" s="154">
        <v>14656</v>
      </c>
      <c r="J320" s="171">
        <f t="shared" si="118"/>
        <v>546</v>
      </c>
      <c r="K320" s="808">
        <v>279</v>
      </c>
      <c r="L320" s="809">
        <v>267</v>
      </c>
      <c r="M320" s="95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>
      <c r="A321" s="25"/>
      <c r="B321" s="28" t="s">
        <v>422</v>
      </c>
      <c r="C321" s="155">
        <v>2486</v>
      </c>
      <c r="D321" s="155">
        <f t="shared" si="114"/>
        <v>4748</v>
      </c>
      <c r="E321" s="154">
        <f t="shared" si="115"/>
        <v>2634</v>
      </c>
      <c r="F321" s="156">
        <f t="shared" si="116"/>
        <v>2114</v>
      </c>
      <c r="G321" s="154">
        <f t="shared" si="117"/>
        <v>4396</v>
      </c>
      <c r="H321" s="154">
        <v>2367</v>
      </c>
      <c r="I321" s="154">
        <v>2029</v>
      </c>
      <c r="J321" s="171">
        <f t="shared" si="118"/>
        <v>352</v>
      </c>
      <c r="K321" s="808">
        <v>267</v>
      </c>
      <c r="L321" s="809">
        <v>85</v>
      </c>
      <c r="M321" s="95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>
      <c r="A322" s="25"/>
      <c r="B322" s="28" t="s">
        <v>423</v>
      </c>
      <c r="C322" s="155">
        <v>2919</v>
      </c>
      <c r="D322" s="155">
        <f t="shared" si="114"/>
        <v>5669</v>
      </c>
      <c r="E322" s="154">
        <f t="shared" si="115"/>
        <v>2926</v>
      </c>
      <c r="F322" s="156">
        <f t="shared" si="116"/>
        <v>2743</v>
      </c>
      <c r="G322" s="154">
        <f t="shared" si="117"/>
        <v>5593</v>
      </c>
      <c r="H322" s="154">
        <v>2878</v>
      </c>
      <c r="I322" s="154">
        <v>2715</v>
      </c>
      <c r="J322" s="171">
        <f t="shared" si="118"/>
        <v>76</v>
      </c>
      <c r="K322" s="808">
        <v>48</v>
      </c>
      <c r="L322" s="809">
        <v>28</v>
      </c>
      <c r="M322" s="95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>
      <c r="A323" s="25"/>
      <c r="B323" s="28" t="s">
        <v>424</v>
      </c>
      <c r="C323" s="155">
        <v>1963</v>
      </c>
      <c r="D323" s="155">
        <f t="shared" si="114"/>
        <v>3892</v>
      </c>
      <c r="E323" s="154">
        <f t="shared" si="115"/>
        <v>2239</v>
      </c>
      <c r="F323" s="156">
        <f t="shared" si="116"/>
        <v>1653</v>
      </c>
      <c r="G323" s="154">
        <f t="shared" si="117"/>
        <v>3564</v>
      </c>
      <c r="H323" s="154">
        <v>1956</v>
      </c>
      <c r="I323" s="154">
        <v>1608</v>
      </c>
      <c r="J323" s="171">
        <f t="shared" si="118"/>
        <v>328</v>
      </c>
      <c r="K323" s="808">
        <v>283</v>
      </c>
      <c r="L323" s="809">
        <v>45</v>
      </c>
      <c r="M323" s="95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>
      <c r="A324" s="25"/>
      <c r="B324" s="28" t="s">
        <v>425</v>
      </c>
      <c r="C324" s="155">
        <v>4781</v>
      </c>
      <c r="D324" s="155">
        <f t="shared" si="114"/>
        <v>10688</v>
      </c>
      <c r="E324" s="154">
        <f t="shared" si="115"/>
        <v>5619</v>
      </c>
      <c r="F324" s="156">
        <f t="shared" si="116"/>
        <v>5069</v>
      </c>
      <c r="G324" s="154">
        <f t="shared" si="117"/>
        <v>10358</v>
      </c>
      <c r="H324" s="154">
        <v>5365</v>
      </c>
      <c r="I324" s="154">
        <v>4993</v>
      </c>
      <c r="J324" s="171">
        <f t="shared" si="118"/>
        <v>330</v>
      </c>
      <c r="K324" s="808">
        <v>254</v>
      </c>
      <c r="L324" s="809">
        <v>76</v>
      </c>
      <c r="M324" s="95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>
      <c r="A325" s="25"/>
      <c r="B325" s="28" t="s">
        <v>426</v>
      </c>
      <c r="C325" s="155">
        <v>1626</v>
      </c>
      <c r="D325" s="155">
        <f t="shared" si="114"/>
        <v>3482</v>
      </c>
      <c r="E325" s="154">
        <f t="shared" si="115"/>
        <v>1865</v>
      </c>
      <c r="F325" s="156">
        <f t="shared" si="116"/>
        <v>1617</v>
      </c>
      <c r="G325" s="154">
        <f t="shared" si="117"/>
        <v>3337</v>
      </c>
      <c r="H325" s="154">
        <v>1741</v>
      </c>
      <c r="I325" s="154">
        <v>1596</v>
      </c>
      <c r="J325" s="171">
        <f t="shared" si="118"/>
        <v>145</v>
      </c>
      <c r="K325" s="824">
        <v>124</v>
      </c>
      <c r="L325" s="825">
        <v>21</v>
      </c>
      <c r="M325" s="95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>
      <c r="A326" s="25"/>
      <c r="B326" s="27" t="s">
        <v>152</v>
      </c>
      <c r="C326" s="168">
        <f t="shared" ref="C326:L326" si="119">SUM(C327:C338)</f>
        <v>26453</v>
      </c>
      <c r="D326" s="168">
        <f t="shared" si="119"/>
        <v>55664</v>
      </c>
      <c r="E326" s="169">
        <f t="shared" si="119"/>
        <v>27285</v>
      </c>
      <c r="F326" s="170">
        <f t="shared" si="119"/>
        <v>28379</v>
      </c>
      <c r="G326" s="169">
        <f t="shared" si="119"/>
        <v>55100</v>
      </c>
      <c r="H326" s="169">
        <f t="shared" si="119"/>
        <v>27032</v>
      </c>
      <c r="I326" s="169">
        <f t="shared" si="119"/>
        <v>28068</v>
      </c>
      <c r="J326" s="168">
        <f t="shared" si="119"/>
        <v>564</v>
      </c>
      <c r="K326" s="169">
        <f t="shared" si="119"/>
        <v>253</v>
      </c>
      <c r="L326" s="170">
        <f t="shared" si="119"/>
        <v>311</v>
      </c>
      <c r="M326" s="96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>
      <c r="A327" s="25"/>
      <c r="B327" s="28" t="s">
        <v>309</v>
      </c>
      <c r="C327" s="155">
        <v>7224</v>
      </c>
      <c r="D327" s="155">
        <f>E327+F327</f>
        <v>15375</v>
      </c>
      <c r="E327" s="154">
        <f>H327+K327</f>
        <v>7577</v>
      </c>
      <c r="F327" s="156">
        <f>I327+L327</f>
        <v>7798</v>
      </c>
      <c r="G327" s="154">
        <f>H327+I327</f>
        <v>15197</v>
      </c>
      <c r="H327" s="154">
        <v>7500</v>
      </c>
      <c r="I327" s="154">
        <v>7697</v>
      </c>
      <c r="J327" s="171">
        <f>K327+L327</f>
        <v>178</v>
      </c>
      <c r="K327" s="824">
        <v>77</v>
      </c>
      <c r="L327" s="825">
        <v>101</v>
      </c>
      <c r="M327" s="95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>
      <c r="A328" s="25"/>
      <c r="B328" s="28" t="s">
        <v>310</v>
      </c>
      <c r="C328" s="155">
        <v>1345</v>
      </c>
      <c r="D328" s="155">
        <f t="shared" ref="D328:D338" si="120">E328+F328</f>
        <v>2445</v>
      </c>
      <c r="E328" s="154">
        <f t="shared" ref="E328:E338" si="121">H328+K328</f>
        <v>1209</v>
      </c>
      <c r="F328" s="156">
        <f t="shared" ref="F328:F338" si="122">I328+L328</f>
        <v>1236</v>
      </c>
      <c r="G328" s="154">
        <f t="shared" ref="G328:G338" si="123">H328+I328</f>
        <v>2396</v>
      </c>
      <c r="H328" s="154">
        <v>1194</v>
      </c>
      <c r="I328" s="154">
        <v>1202</v>
      </c>
      <c r="J328" s="171">
        <f t="shared" ref="J328:J337" si="124">K328+L328</f>
        <v>49</v>
      </c>
      <c r="K328" s="824">
        <v>15</v>
      </c>
      <c r="L328" s="825">
        <v>34</v>
      </c>
      <c r="M328" s="95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>
      <c r="A329" s="25"/>
      <c r="B329" s="28" t="s">
        <v>311</v>
      </c>
      <c r="C329" s="155">
        <v>1482</v>
      </c>
      <c r="D329" s="155">
        <f t="shared" si="120"/>
        <v>2770</v>
      </c>
      <c r="E329" s="154">
        <f t="shared" si="121"/>
        <v>1376</v>
      </c>
      <c r="F329" s="156">
        <f t="shared" si="122"/>
        <v>1394</v>
      </c>
      <c r="G329" s="154">
        <f t="shared" si="123"/>
        <v>2719</v>
      </c>
      <c r="H329" s="154">
        <v>1342</v>
      </c>
      <c r="I329" s="154">
        <v>1377</v>
      </c>
      <c r="J329" s="171">
        <f t="shared" si="124"/>
        <v>51</v>
      </c>
      <c r="K329" s="824">
        <v>34</v>
      </c>
      <c r="L329" s="825">
        <v>17</v>
      </c>
      <c r="M329" s="95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>
      <c r="A330" s="25"/>
      <c r="B330" s="28" t="s">
        <v>312</v>
      </c>
      <c r="C330" s="155">
        <v>960</v>
      </c>
      <c r="D330" s="155">
        <f t="shared" si="120"/>
        <v>1765</v>
      </c>
      <c r="E330" s="154">
        <f t="shared" si="121"/>
        <v>854</v>
      </c>
      <c r="F330" s="156">
        <f t="shared" si="122"/>
        <v>911</v>
      </c>
      <c r="G330" s="154">
        <f t="shared" si="123"/>
        <v>1737</v>
      </c>
      <c r="H330" s="154">
        <v>843</v>
      </c>
      <c r="I330" s="154">
        <v>894</v>
      </c>
      <c r="J330" s="171">
        <f t="shared" si="124"/>
        <v>28</v>
      </c>
      <c r="K330" s="824">
        <v>11</v>
      </c>
      <c r="L330" s="825">
        <v>17</v>
      </c>
      <c r="M330" s="95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>
      <c r="A331" s="25"/>
      <c r="B331" s="28" t="s">
        <v>313</v>
      </c>
      <c r="C331" s="155">
        <v>6911</v>
      </c>
      <c r="D331" s="155">
        <f t="shared" si="120"/>
        <v>17796</v>
      </c>
      <c r="E331" s="154">
        <f t="shared" si="121"/>
        <v>8692</v>
      </c>
      <c r="F331" s="156">
        <f t="shared" si="122"/>
        <v>9104</v>
      </c>
      <c r="G331" s="154">
        <f t="shared" si="123"/>
        <v>17714</v>
      </c>
      <c r="H331" s="154">
        <v>8667</v>
      </c>
      <c r="I331" s="154">
        <v>9047</v>
      </c>
      <c r="J331" s="171">
        <f t="shared" si="124"/>
        <v>82</v>
      </c>
      <c r="K331" s="824">
        <v>25</v>
      </c>
      <c r="L331" s="825">
        <v>57</v>
      </c>
      <c r="M331" s="95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>
      <c r="A332" s="25"/>
      <c r="B332" s="28" t="s">
        <v>314</v>
      </c>
      <c r="C332" s="155">
        <v>1397</v>
      </c>
      <c r="D332" s="155">
        <f t="shared" si="120"/>
        <v>2564</v>
      </c>
      <c r="E332" s="154">
        <f t="shared" si="121"/>
        <v>1250</v>
      </c>
      <c r="F332" s="156">
        <f t="shared" si="122"/>
        <v>1314</v>
      </c>
      <c r="G332" s="154">
        <f t="shared" si="123"/>
        <v>2544</v>
      </c>
      <c r="H332" s="154">
        <v>1242</v>
      </c>
      <c r="I332" s="154">
        <v>1302</v>
      </c>
      <c r="J332" s="171">
        <f t="shared" si="124"/>
        <v>20</v>
      </c>
      <c r="K332" s="824">
        <v>8</v>
      </c>
      <c r="L332" s="825">
        <v>12</v>
      </c>
      <c r="M332" s="95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>
      <c r="A333" s="25"/>
      <c r="B333" s="28" t="s">
        <v>315</v>
      </c>
      <c r="C333" s="155">
        <v>1391</v>
      </c>
      <c r="D333" s="155">
        <f t="shared" si="120"/>
        <v>2562</v>
      </c>
      <c r="E333" s="154">
        <f t="shared" si="121"/>
        <v>1260</v>
      </c>
      <c r="F333" s="156">
        <f t="shared" si="122"/>
        <v>1302</v>
      </c>
      <c r="G333" s="154">
        <f t="shared" si="123"/>
        <v>2527</v>
      </c>
      <c r="H333" s="154">
        <v>1238</v>
      </c>
      <c r="I333" s="154">
        <v>1289</v>
      </c>
      <c r="J333" s="171">
        <f t="shared" si="124"/>
        <v>35</v>
      </c>
      <c r="K333" s="824">
        <v>22</v>
      </c>
      <c r="L333" s="825">
        <v>13</v>
      </c>
      <c r="M333" s="95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>
      <c r="A334" s="25"/>
      <c r="B334" s="28" t="s">
        <v>316</v>
      </c>
      <c r="C334" s="155">
        <v>915</v>
      </c>
      <c r="D334" s="155">
        <f t="shared" si="120"/>
        <v>1591</v>
      </c>
      <c r="E334" s="154">
        <f t="shared" si="121"/>
        <v>768</v>
      </c>
      <c r="F334" s="156">
        <f t="shared" si="122"/>
        <v>823</v>
      </c>
      <c r="G334" s="154">
        <f t="shared" si="123"/>
        <v>1567</v>
      </c>
      <c r="H334" s="154">
        <v>754</v>
      </c>
      <c r="I334" s="154">
        <v>813</v>
      </c>
      <c r="J334" s="171">
        <f t="shared" si="124"/>
        <v>24</v>
      </c>
      <c r="K334" s="824">
        <v>14</v>
      </c>
      <c r="L334" s="825">
        <v>10</v>
      </c>
      <c r="M334" s="95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>
      <c r="A335" s="25"/>
      <c r="B335" s="28" t="s">
        <v>317</v>
      </c>
      <c r="C335" s="155">
        <v>1588</v>
      </c>
      <c r="D335" s="155">
        <f t="shared" si="120"/>
        <v>2841</v>
      </c>
      <c r="E335" s="154">
        <f t="shared" si="121"/>
        <v>1408</v>
      </c>
      <c r="F335" s="156">
        <f t="shared" si="122"/>
        <v>1433</v>
      </c>
      <c r="G335" s="154">
        <f t="shared" si="123"/>
        <v>2805</v>
      </c>
      <c r="H335" s="154">
        <v>1386</v>
      </c>
      <c r="I335" s="154">
        <v>1419</v>
      </c>
      <c r="J335" s="171">
        <f t="shared" si="124"/>
        <v>36</v>
      </c>
      <c r="K335" s="824">
        <v>22</v>
      </c>
      <c r="L335" s="825">
        <v>14</v>
      </c>
      <c r="M335" s="95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>
      <c r="A336" s="25"/>
      <c r="B336" s="28" t="s">
        <v>318</v>
      </c>
      <c r="C336" s="155">
        <v>1857</v>
      </c>
      <c r="D336" s="155">
        <f t="shared" si="120"/>
        <v>3349</v>
      </c>
      <c r="E336" s="154">
        <f t="shared" si="121"/>
        <v>1605</v>
      </c>
      <c r="F336" s="156">
        <f t="shared" si="122"/>
        <v>1744</v>
      </c>
      <c r="G336" s="154">
        <f t="shared" si="123"/>
        <v>3312</v>
      </c>
      <c r="H336" s="154">
        <v>1585</v>
      </c>
      <c r="I336" s="154">
        <v>1727</v>
      </c>
      <c r="J336" s="171">
        <f t="shared" si="124"/>
        <v>37</v>
      </c>
      <c r="K336" s="824">
        <v>20</v>
      </c>
      <c r="L336" s="825">
        <v>17</v>
      </c>
      <c r="M336" s="95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>
      <c r="A337" s="25"/>
      <c r="B337" s="28" t="s">
        <v>319</v>
      </c>
      <c r="C337" s="155">
        <v>676</v>
      </c>
      <c r="D337" s="155">
        <f t="shared" si="120"/>
        <v>1211</v>
      </c>
      <c r="E337" s="154">
        <f t="shared" si="121"/>
        <v>594</v>
      </c>
      <c r="F337" s="156">
        <f t="shared" si="122"/>
        <v>617</v>
      </c>
      <c r="G337" s="154">
        <f t="shared" si="123"/>
        <v>1197</v>
      </c>
      <c r="H337" s="154">
        <v>590</v>
      </c>
      <c r="I337" s="154">
        <v>607</v>
      </c>
      <c r="J337" s="171">
        <f t="shared" si="124"/>
        <v>14</v>
      </c>
      <c r="K337" s="824">
        <v>4</v>
      </c>
      <c r="L337" s="825">
        <v>10</v>
      </c>
      <c r="M337" s="95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>
      <c r="A338" s="25"/>
      <c r="B338" s="28" t="s">
        <v>320</v>
      </c>
      <c r="C338" s="155">
        <v>707</v>
      </c>
      <c r="D338" s="155">
        <f t="shared" si="120"/>
        <v>1395</v>
      </c>
      <c r="E338" s="154">
        <f t="shared" si="121"/>
        <v>692</v>
      </c>
      <c r="F338" s="156">
        <f t="shared" si="122"/>
        <v>703</v>
      </c>
      <c r="G338" s="154">
        <f t="shared" si="123"/>
        <v>1385</v>
      </c>
      <c r="H338" s="154">
        <v>691</v>
      </c>
      <c r="I338" s="154">
        <v>694</v>
      </c>
      <c r="J338" s="171">
        <f>K338+L338</f>
        <v>10</v>
      </c>
      <c r="K338" s="824">
        <v>1</v>
      </c>
      <c r="L338" s="825">
        <v>9</v>
      </c>
      <c r="M338" s="95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>
      <c r="A339" s="25"/>
      <c r="B339" s="27" t="s">
        <v>153</v>
      </c>
      <c r="C339" s="168">
        <f t="shared" ref="C339:I339" si="125">SUM(C340:C349)</f>
        <v>16705</v>
      </c>
      <c r="D339" s="168">
        <f t="shared" si="125"/>
        <v>32464</v>
      </c>
      <c r="E339" s="169">
        <f t="shared" si="125"/>
        <v>16258</v>
      </c>
      <c r="F339" s="170">
        <f t="shared" si="125"/>
        <v>16206</v>
      </c>
      <c r="G339" s="169">
        <f t="shared" si="125"/>
        <v>32150</v>
      </c>
      <c r="H339" s="169">
        <f t="shared" si="125"/>
        <v>16146</v>
      </c>
      <c r="I339" s="169">
        <f t="shared" si="125"/>
        <v>16004</v>
      </c>
      <c r="J339" s="168">
        <f>K339+L339</f>
        <v>314</v>
      </c>
      <c r="K339" s="169">
        <f>SUM(K340:K349)</f>
        <v>112</v>
      </c>
      <c r="L339" s="170">
        <f>SUM(L340:L349)</f>
        <v>202</v>
      </c>
      <c r="M339" s="96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>
      <c r="A340" s="25"/>
      <c r="B340" s="28" t="s">
        <v>427</v>
      </c>
      <c r="C340" s="155">
        <v>4782</v>
      </c>
      <c r="D340" s="155">
        <f>E340+F340</f>
        <v>10375</v>
      </c>
      <c r="E340" s="154">
        <f>H340+K340</f>
        <v>5111</v>
      </c>
      <c r="F340" s="156">
        <f>I340+L340</f>
        <v>5264</v>
      </c>
      <c r="G340" s="154">
        <f>H340+I340</f>
        <v>10237</v>
      </c>
      <c r="H340" s="154">
        <v>5038</v>
      </c>
      <c r="I340" s="154">
        <v>5199</v>
      </c>
      <c r="J340" s="171">
        <f>K340+L340</f>
        <v>138</v>
      </c>
      <c r="K340" s="172">
        <v>73</v>
      </c>
      <c r="L340" s="173">
        <v>65</v>
      </c>
      <c r="M340" s="95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>
      <c r="A341" s="25"/>
      <c r="B341" s="28" t="s">
        <v>428</v>
      </c>
      <c r="C341" s="155">
        <v>1708</v>
      </c>
      <c r="D341" s="155">
        <f t="shared" ref="D341:D349" si="126">E341+F341</f>
        <v>3211</v>
      </c>
      <c r="E341" s="154">
        <f t="shared" ref="E341:E349" si="127">H341+K341</f>
        <v>1590</v>
      </c>
      <c r="F341" s="156">
        <f t="shared" ref="F341:F349" si="128">I341+L341</f>
        <v>1621</v>
      </c>
      <c r="G341" s="154">
        <f t="shared" ref="G341:G349" si="129">H341+I341</f>
        <v>3190</v>
      </c>
      <c r="H341" s="154">
        <v>1588</v>
      </c>
      <c r="I341" s="154">
        <v>1602</v>
      </c>
      <c r="J341" s="171">
        <f t="shared" ref="J341:J349" si="130">K341+L341</f>
        <v>21</v>
      </c>
      <c r="K341" s="172">
        <v>2</v>
      </c>
      <c r="L341" s="173">
        <v>19</v>
      </c>
      <c r="M341" s="95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>
      <c r="A342" s="25"/>
      <c r="B342" s="28" t="s">
        <v>429</v>
      </c>
      <c r="C342" s="155">
        <v>1126</v>
      </c>
      <c r="D342" s="155">
        <f t="shared" si="126"/>
        <v>2222</v>
      </c>
      <c r="E342" s="154">
        <f t="shared" si="127"/>
        <v>1075</v>
      </c>
      <c r="F342" s="156">
        <f t="shared" si="128"/>
        <v>1147</v>
      </c>
      <c r="G342" s="154">
        <f t="shared" si="129"/>
        <v>2199</v>
      </c>
      <c r="H342" s="154">
        <v>1071</v>
      </c>
      <c r="I342" s="154">
        <v>1128</v>
      </c>
      <c r="J342" s="171">
        <f t="shared" si="130"/>
        <v>23</v>
      </c>
      <c r="K342" s="172">
        <v>4</v>
      </c>
      <c r="L342" s="173">
        <v>19</v>
      </c>
      <c r="M342" s="95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>
      <c r="A343" s="25"/>
      <c r="B343" s="28" t="s">
        <v>430</v>
      </c>
      <c r="C343" s="155">
        <v>1114</v>
      </c>
      <c r="D343" s="155">
        <f t="shared" si="126"/>
        <v>2076</v>
      </c>
      <c r="E343" s="154">
        <f t="shared" si="127"/>
        <v>1032</v>
      </c>
      <c r="F343" s="156">
        <f t="shared" si="128"/>
        <v>1044</v>
      </c>
      <c r="G343" s="154">
        <f t="shared" si="129"/>
        <v>2057</v>
      </c>
      <c r="H343" s="154">
        <v>1030</v>
      </c>
      <c r="I343" s="154">
        <v>1027</v>
      </c>
      <c r="J343" s="171">
        <f t="shared" si="130"/>
        <v>19</v>
      </c>
      <c r="K343" s="172">
        <v>2</v>
      </c>
      <c r="L343" s="173">
        <v>17</v>
      </c>
      <c r="M343" s="95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>
      <c r="A344" s="25"/>
      <c r="B344" s="28" t="s">
        <v>431</v>
      </c>
      <c r="C344" s="155">
        <v>2457</v>
      </c>
      <c r="D344" s="155">
        <f t="shared" si="126"/>
        <v>4526</v>
      </c>
      <c r="E344" s="154">
        <f t="shared" si="127"/>
        <v>2244</v>
      </c>
      <c r="F344" s="156">
        <f t="shared" si="128"/>
        <v>2282</v>
      </c>
      <c r="G344" s="154">
        <f t="shared" si="129"/>
        <v>4492</v>
      </c>
      <c r="H344" s="154">
        <v>2236</v>
      </c>
      <c r="I344" s="154">
        <v>2256</v>
      </c>
      <c r="J344" s="171">
        <f t="shared" si="130"/>
        <v>34</v>
      </c>
      <c r="K344" s="172">
        <v>8</v>
      </c>
      <c r="L344" s="173">
        <v>26</v>
      </c>
      <c r="M344" s="95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>
      <c r="A345" s="25"/>
      <c r="B345" s="28" t="s">
        <v>432</v>
      </c>
      <c r="C345" s="155">
        <v>1329</v>
      </c>
      <c r="D345" s="155">
        <f t="shared" si="126"/>
        <v>2270</v>
      </c>
      <c r="E345" s="154">
        <f t="shared" si="127"/>
        <v>1137</v>
      </c>
      <c r="F345" s="156">
        <f t="shared" si="128"/>
        <v>1133</v>
      </c>
      <c r="G345" s="154">
        <f t="shared" si="129"/>
        <v>2261</v>
      </c>
      <c r="H345" s="154">
        <v>1133</v>
      </c>
      <c r="I345" s="154">
        <v>1128</v>
      </c>
      <c r="J345" s="171">
        <f t="shared" si="130"/>
        <v>9</v>
      </c>
      <c r="K345" s="172">
        <v>4</v>
      </c>
      <c r="L345" s="173">
        <v>5</v>
      </c>
      <c r="M345" s="95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>
      <c r="A346" s="25"/>
      <c r="B346" s="28" t="s">
        <v>433</v>
      </c>
      <c r="C346" s="155">
        <v>885</v>
      </c>
      <c r="D346" s="155">
        <f t="shared" si="126"/>
        <v>1583</v>
      </c>
      <c r="E346" s="154">
        <f t="shared" si="127"/>
        <v>796</v>
      </c>
      <c r="F346" s="156">
        <f t="shared" si="128"/>
        <v>787</v>
      </c>
      <c r="G346" s="154">
        <f t="shared" si="129"/>
        <v>1578</v>
      </c>
      <c r="H346" s="154">
        <v>794</v>
      </c>
      <c r="I346" s="154">
        <v>784</v>
      </c>
      <c r="J346" s="171">
        <f t="shared" si="130"/>
        <v>5</v>
      </c>
      <c r="K346" s="172">
        <v>2</v>
      </c>
      <c r="L346" s="173">
        <v>3</v>
      </c>
      <c r="M346" s="95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>
      <c r="A347" s="25"/>
      <c r="B347" s="28" t="s">
        <v>434</v>
      </c>
      <c r="C347" s="155">
        <v>1242</v>
      </c>
      <c r="D347" s="155">
        <f t="shared" si="126"/>
        <v>2291</v>
      </c>
      <c r="E347" s="154">
        <f t="shared" si="127"/>
        <v>1198</v>
      </c>
      <c r="F347" s="156">
        <f t="shared" si="128"/>
        <v>1093</v>
      </c>
      <c r="G347" s="154">
        <f t="shared" si="129"/>
        <v>2277</v>
      </c>
      <c r="H347" s="154">
        <v>1195</v>
      </c>
      <c r="I347" s="154">
        <v>1082</v>
      </c>
      <c r="J347" s="171">
        <f t="shared" si="130"/>
        <v>14</v>
      </c>
      <c r="K347" s="172">
        <v>3</v>
      </c>
      <c r="L347" s="173">
        <v>11</v>
      </c>
      <c r="M347" s="95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>
      <c r="A348" s="25"/>
      <c r="B348" s="28" t="s">
        <v>435</v>
      </c>
      <c r="C348" s="155">
        <v>998</v>
      </c>
      <c r="D348" s="155">
        <f t="shared" si="126"/>
        <v>1787</v>
      </c>
      <c r="E348" s="154">
        <f t="shared" si="127"/>
        <v>920</v>
      </c>
      <c r="F348" s="156">
        <f t="shared" si="128"/>
        <v>867</v>
      </c>
      <c r="G348" s="154">
        <f t="shared" si="129"/>
        <v>1771</v>
      </c>
      <c r="H348" s="154">
        <v>910</v>
      </c>
      <c r="I348" s="154">
        <v>861</v>
      </c>
      <c r="J348" s="171">
        <f t="shared" si="130"/>
        <v>16</v>
      </c>
      <c r="K348" s="172">
        <v>10</v>
      </c>
      <c r="L348" s="173">
        <v>6</v>
      </c>
      <c r="M348" s="95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>
      <c r="A349" s="25"/>
      <c r="B349" s="28" t="s">
        <v>436</v>
      </c>
      <c r="C349" s="155">
        <v>1064</v>
      </c>
      <c r="D349" s="155">
        <f t="shared" si="126"/>
        <v>2123</v>
      </c>
      <c r="E349" s="154">
        <f t="shared" si="127"/>
        <v>1155</v>
      </c>
      <c r="F349" s="156">
        <f t="shared" si="128"/>
        <v>968</v>
      </c>
      <c r="G349" s="154">
        <f t="shared" si="129"/>
        <v>2088</v>
      </c>
      <c r="H349" s="154">
        <v>1151</v>
      </c>
      <c r="I349" s="154">
        <v>937</v>
      </c>
      <c r="J349" s="171">
        <f t="shared" si="130"/>
        <v>35</v>
      </c>
      <c r="K349" s="172">
        <v>4</v>
      </c>
      <c r="L349" s="173">
        <v>31</v>
      </c>
      <c r="M349" s="95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>
      <c r="A350" s="25"/>
      <c r="B350" s="27" t="s">
        <v>154</v>
      </c>
      <c r="C350" s="168">
        <f>SUM(C351:C360)</f>
        <v>25244</v>
      </c>
      <c r="D350" s="168">
        <f>SUM(D351:D360)</f>
        <v>50810</v>
      </c>
      <c r="E350" s="169">
        <f>SUM(E351:E360)</f>
        <v>25968</v>
      </c>
      <c r="F350" s="170">
        <f>SUM(F351:F360)</f>
        <v>24842</v>
      </c>
      <c r="G350" s="169">
        <f t="shared" ref="G350:L350" si="131">SUM(G351:G360)</f>
        <v>49314</v>
      </c>
      <c r="H350" s="169">
        <f t="shared" si="131"/>
        <v>24658</v>
      </c>
      <c r="I350" s="169">
        <f t="shared" si="131"/>
        <v>24656</v>
      </c>
      <c r="J350" s="168">
        <f t="shared" si="131"/>
        <v>1496</v>
      </c>
      <c r="K350" s="169">
        <f t="shared" si="131"/>
        <v>1310</v>
      </c>
      <c r="L350" s="170">
        <f t="shared" si="131"/>
        <v>186</v>
      </c>
      <c r="M350" s="96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>
      <c r="A351" s="25"/>
      <c r="B351" s="28" t="s">
        <v>300</v>
      </c>
      <c r="C351" s="155">
        <v>6082</v>
      </c>
      <c r="D351" s="155">
        <f>E351+F351</f>
        <v>14351</v>
      </c>
      <c r="E351" s="154">
        <f>H351+K351</f>
        <v>7233</v>
      </c>
      <c r="F351" s="156">
        <f>I351+L351</f>
        <v>7118</v>
      </c>
      <c r="G351" s="154">
        <f>H351+I351</f>
        <v>14240</v>
      </c>
      <c r="H351" s="154">
        <v>7166</v>
      </c>
      <c r="I351" s="154">
        <v>7074</v>
      </c>
      <c r="J351" s="171">
        <f>K351+L351</f>
        <v>111</v>
      </c>
      <c r="K351" s="172">
        <v>67</v>
      </c>
      <c r="L351" s="173">
        <v>44</v>
      </c>
      <c r="M351" s="95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>
      <c r="A352" s="25"/>
      <c r="B352" s="28" t="s">
        <v>301</v>
      </c>
      <c r="C352" s="155">
        <v>1715</v>
      </c>
      <c r="D352" s="155">
        <f t="shared" ref="D352:D359" si="132">E352+F352</f>
        <v>2989</v>
      </c>
      <c r="E352" s="154">
        <f t="shared" ref="E352:E360" si="133">H352+K352</f>
        <v>1473</v>
      </c>
      <c r="F352" s="156">
        <f t="shared" ref="F352:F360" si="134">I352+L352</f>
        <v>1516</v>
      </c>
      <c r="G352" s="154">
        <f>H352+I352</f>
        <v>2942</v>
      </c>
      <c r="H352" s="154">
        <v>1439</v>
      </c>
      <c r="I352" s="154">
        <v>1503</v>
      </c>
      <c r="J352" s="171">
        <f t="shared" ref="J352:J360" si="135">K352+L352</f>
        <v>47</v>
      </c>
      <c r="K352" s="172">
        <v>34</v>
      </c>
      <c r="L352" s="173">
        <v>13</v>
      </c>
      <c r="M352" s="95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>
      <c r="A353" s="25"/>
      <c r="B353" s="28" t="s">
        <v>302</v>
      </c>
      <c r="C353" s="155">
        <v>3705</v>
      </c>
      <c r="D353" s="155">
        <f t="shared" si="132"/>
        <v>7335</v>
      </c>
      <c r="E353" s="154">
        <f t="shared" si="133"/>
        <v>3841</v>
      </c>
      <c r="F353" s="156">
        <f t="shared" si="134"/>
        <v>3494</v>
      </c>
      <c r="G353" s="154">
        <f>H353+I353</f>
        <v>7306</v>
      </c>
      <c r="H353" s="154">
        <v>3826</v>
      </c>
      <c r="I353" s="154">
        <v>3480</v>
      </c>
      <c r="J353" s="171">
        <f t="shared" si="135"/>
        <v>29</v>
      </c>
      <c r="K353" s="172">
        <v>15</v>
      </c>
      <c r="L353" s="173">
        <v>14</v>
      </c>
      <c r="M353" s="95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>
      <c r="A354" s="25"/>
      <c r="B354" s="28" t="s">
        <v>303</v>
      </c>
      <c r="C354" s="155">
        <v>1532</v>
      </c>
      <c r="D354" s="155">
        <f t="shared" si="132"/>
        <v>2854</v>
      </c>
      <c r="E354" s="154">
        <f t="shared" si="133"/>
        <v>1427</v>
      </c>
      <c r="F354" s="156">
        <f t="shared" si="134"/>
        <v>1427</v>
      </c>
      <c r="G354" s="154">
        <f>H354+I354</f>
        <v>2779</v>
      </c>
      <c r="H354" s="154">
        <v>1376</v>
      </c>
      <c r="I354" s="154">
        <v>1403</v>
      </c>
      <c r="J354" s="171">
        <f t="shared" si="135"/>
        <v>75</v>
      </c>
      <c r="K354" s="172">
        <v>51</v>
      </c>
      <c r="L354" s="173">
        <v>24</v>
      </c>
      <c r="M354" s="95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>
      <c r="A355" s="25"/>
      <c r="B355" s="28" t="s">
        <v>304</v>
      </c>
      <c r="C355" s="155">
        <v>1648</v>
      </c>
      <c r="D355" s="155">
        <f t="shared" si="132"/>
        <v>2738</v>
      </c>
      <c r="E355" s="154">
        <f t="shared" si="133"/>
        <v>1328</v>
      </c>
      <c r="F355" s="156">
        <f t="shared" si="134"/>
        <v>1410</v>
      </c>
      <c r="G355" s="154">
        <f t="shared" ref="G355:G360" si="136">H355+I355</f>
        <v>2632</v>
      </c>
      <c r="H355" s="154">
        <v>1234</v>
      </c>
      <c r="I355" s="154">
        <v>1398</v>
      </c>
      <c r="J355" s="171">
        <f t="shared" si="135"/>
        <v>106</v>
      </c>
      <c r="K355" s="172">
        <v>94</v>
      </c>
      <c r="L355" s="173">
        <v>12</v>
      </c>
      <c r="M355" s="95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>
      <c r="A356" s="25"/>
      <c r="B356" s="28" t="s">
        <v>305</v>
      </c>
      <c r="C356" s="155">
        <v>1007</v>
      </c>
      <c r="D356" s="155">
        <f t="shared" si="132"/>
        <v>1812</v>
      </c>
      <c r="E356" s="154">
        <f t="shared" si="133"/>
        <v>885</v>
      </c>
      <c r="F356" s="156">
        <f t="shared" si="134"/>
        <v>927</v>
      </c>
      <c r="G356" s="154">
        <f t="shared" si="136"/>
        <v>1781</v>
      </c>
      <c r="H356" s="154">
        <v>869</v>
      </c>
      <c r="I356" s="154">
        <v>912</v>
      </c>
      <c r="J356" s="171">
        <f t="shared" si="135"/>
        <v>31</v>
      </c>
      <c r="K356" s="172">
        <v>16</v>
      </c>
      <c r="L356" s="173">
        <v>15</v>
      </c>
      <c r="M356" s="95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>
      <c r="A357" s="25"/>
      <c r="B357" s="28" t="s">
        <v>306</v>
      </c>
      <c r="C357" s="155">
        <v>3593</v>
      </c>
      <c r="D357" s="155">
        <f t="shared" si="132"/>
        <v>7007</v>
      </c>
      <c r="E357" s="154">
        <f t="shared" si="133"/>
        <v>3735</v>
      </c>
      <c r="F357" s="156">
        <f t="shared" si="134"/>
        <v>3272</v>
      </c>
      <c r="G357" s="154">
        <f t="shared" si="136"/>
        <v>6659</v>
      </c>
      <c r="H357" s="154">
        <v>3404</v>
      </c>
      <c r="I357" s="154">
        <v>3255</v>
      </c>
      <c r="J357" s="171">
        <f t="shared" si="135"/>
        <v>348</v>
      </c>
      <c r="K357" s="172">
        <v>331</v>
      </c>
      <c r="L357" s="173">
        <v>17</v>
      </c>
      <c r="M357" s="95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>
      <c r="A358" s="25"/>
      <c r="B358" s="28" t="s">
        <v>307</v>
      </c>
      <c r="C358" s="155">
        <v>3937</v>
      </c>
      <c r="D358" s="155">
        <f t="shared" si="132"/>
        <v>8243</v>
      </c>
      <c r="E358" s="154">
        <f t="shared" si="133"/>
        <v>4337</v>
      </c>
      <c r="F358" s="156">
        <f t="shared" si="134"/>
        <v>3906</v>
      </c>
      <c r="G358" s="154">
        <f t="shared" si="136"/>
        <v>7619</v>
      </c>
      <c r="H358" s="154">
        <v>3746</v>
      </c>
      <c r="I358" s="154">
        <v>3873</v>
      </c>
      <c r="J358" s="171">
        <f t="shared" si="135"/>
        <v>624</v>
      </c>
      <c r="K358" s="172">
        <v>591</v>
      </c>
      <c r="L358" s="173">
        <v>33</v>
      </c>
      <c r="M358" s="95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>
      <c r="A359" s="25"/>
      <c r="B359" s="28" t="s">
        <v>603</v>
      </c>
      <c r="C359" s="155">
        <v>780</v>
      </c>
      <c r="D359" s="155">
        <f t="shared" si="132"/>
        <v>1303</v>
      </c>
      <c r="E359" s="154">
        <f t="shared" si="133"/>
        <v>642</v>
      </c>
      <c r="F359" s="156">
        <f t="shared" si="134"/>
        <v>661</v>
      </c>
      <c r="G359" s="154">
        <f t="shared" si="136"/>
        <v>1293</v>
      </c>
      <c r="H359" s="154">
        <v>636</v>
      </c>
      <c r="I359" s="154">
        <v>657</v>
      </c>
      <c r="J359" s="171">
        <f t="shared" si="135"/>
        <v>10</v>
      </c>
      <c r="K359" s="172">
        <v>6</v>
      </c>
      <c r="L359" s="173">
        <v>4</v>
      </c>
      <c r="M359" s="95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>
      <c r="A360" s="25"/>
      <c r="B360" s="28" t="s">
        <v>308</v>
      </c>
      <c r="C360" s="155">
        <v>1245</v>
      </c>
      <c r="D360" s="155">
        <f>E360+F360</f>
        <v>2178</v>
      </c>
      <c r="E360" s="154">
        <f t="shared" si="133"/>
        <v>1067</v>
      </c>
      <c r="F360" s="156">
        <f t="shared" si="134"/>
        <v>1111</v>
      </c>
      <c r="G360" s="154">
        <f t="shared" si="136"/>
        <v>2063</v>
      </c>
      <c r="H360" s="154">
        <v>962</v>
      </c>
      <c r="I360" s="154">
        <v>1101</v>
      </c>
      <c r="J360" s="171">
        <f t="shared" si="135"/>
        <v>115</v>
      </c>
      <c r="K360" s="172">
        <v>105</v>
      </c>
      <c r="L360" s="173">
        <v>10</v>
      </c>
      <c r="M360" s="95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>
      <c r="A361" s="25"/>
      <c r="B361" s="27" t="s">
        <v>155</v>
      </c>
      <c r="C361" s="168">
        <f>SUM(C362:C364)</f>
        <v>5426</v>
      </c>
      <c r="D361" s="168">
        <f>SUM(D362:D364)</f>
        <v>9785</v>
      </c>
      <c r="E361" s="169">
        <f>SUM(E362:E364)</f>
        <v>5367</v>
      </c>
      <c r="F361" s="170">
        <f>SUM(F362:F364)</f>
        <v>4418</v>
      </c>
      <c r="G361" s="169">
        <f>SUM(G362:G364)</f>
        <v>9617</v>
      </c>
      <c r="H361" s="169">
        <f t="shared" ref="H361:I361" si="137">SUM(H362:H364)</f>
        <v>5230</v>
      </c>
      <c r="I361" s="169">
        <f t="shared" si="137"/>
        <v>4387</v>
      </c>
      <c r="J361" s="168">
        <f>SUM(J362:J364)</f>
        <v>168</v>
      </c>
      <c r="K361" s="169">
        <f>SUM(K362:K364)</f>
        <v>137</v>
      </c>
      <c r="L361" s="170">
        <f>SUM(L362:L364)</f>
        <v>31</v>
      </c>
      <c r="M361" s="96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>
      <c r="A362" s="25"/>
      <c r="B362" s="28" t="s">
        <v>437</v>
      </c>
      <c r="C362" s="155">
        <v>3810</v>
      </c>
      <c r="D362" s="155">
        <f>E362+F362</f>
        <v>6877</v>
      </c>
      <c r="E362" s="154">
        <f t="shared" ref="E362:F364" si="138">H362+K362</f>
        <v>3769</v>
      </c>
      <c r="F362" s="156">
        <f t="shared" si="138"/>
        <v>3108</v>
      </c>
      <c r="G362" s="154">
        <f>H362+I362</f>
        <v>6766</v>
      </c>
      <c r="H362" s="154">
        <v>3684</v>
      </c>
      <c r="I362" s="154">
        <v>3082</v>
      </c>
      <c r="J362" s="171">
        <f>K362+L362</f>
        <v>111</v>
      </c>
      <c r="K362" s="810">
        <v>85</v>
      </c>
      <c r="L362" s="811">
        <v>26</v>
      </c>
      <c r="M362" s="95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>
      <c r="A363" s="25"/>
      <c r="B363" s="28" t="s">
        <v>329</v>
      </c>
      <c r="C363" s="155">
        <v>753</v>
      </c>
      <c r="D363" s="155">
        <f>E363+F363</f>
        <v>1429</v>
      </c>
      <c r="E363" s="154">
        <f t="shared" si="138"/>
        <v>770</v>
      </c>
      <c r="F363" s="156">
        <f t="shared" si="138"/>
        <v>659</v>
      </c>
      <c r="G363" s="154">
        <f t="shared" ref="G363:G364" si="139">H363+I363</f>
        <v>1412</v>
      </c>
      <c r="H363" s="154">
        <v>757</v>
      </c>
      <c r="I363" s="154">
        <v>655</v>
      </c>
      <c r="J363" s="171">
        <f>K363+L363</f>
        <v>17</v>
      </c>
      <c r="K363" s="810">
        <v>13</v>
      </c>
      <c r="L363" s="811">
        <v>4</v>
      </c>
      <c r="M363" s="95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>
      <c r="A364" s="25"/>
      <c r="B364" s="29" t="s">
        <v>302</v>
      </c>
      <c r="C364" s="160">
        <v>863</v>
      </c>
      <c r="D364" s="160">
        <f>E364+F364</f>
        <v>1479</v>
      </c>
      <c r="E364" s="159">
        <f t="shared" si="138"/>
        <v>828</v>
      </c>
      <c r="F364" s="161">
        <f t="shared" si="138"/>
        <v>651</v>
      </c>
      <c r="G364" s="160">
        <f t="shared" si="139"/>
        <v>1439</v>
      </c>
      <c r="H364" s="159">
        <v>789</v>
      </c>
      <c r="I364" s="159">
        <v>650</v>
      </c>
      <c r="J364" s="174">
        <f>K364+L364</f>
        <v>40</v>
      </c>
      <c r="K364" s="812">
        <v>39</v>
      </c>
      <c r="L364" s="813">
        <v>1</v>
      </c>
      <c r="M364" s="95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401"/>
  <sheetViews>
    <sheetView topLeftCell="Z1" zoomScale="115" zoomScaleNormal="115" workbookViewId="0">
      <selection activeCell="AJ40" sqref="AJ40"/>
    </sheetView>
  </sheetViews>
  <sheetFormatPr defaultRowHeight="16.5"/>
  <cols>
    <col min="36" max="36" width="9" style="692"/>
  </cols>
  <sheetData>
    <row r="1" spans="1:50" s="299" customFormat="1" ht="13.5" customHeight="1">
      <c r="A1" s="297"/>
      <c r="B1" s="297"/>
      <c r="C1" s="297"/>
      <c r="D1" s="297"/>
      <c r="E1" s="298"/>
      <c r="AJ1" s="685"/>
    </row>
    <row r="2" spans="1:50" s="299" customFormat="1" ht="18.75">
      <c r="A2" s="300" t="s">
        <v>607</v>
      </c>
      <c r="B2" s="301"/>
      <c r="C2" s="301"/>
      <c r="D2" s="301"/>
      <c r="E2" s="301"/>
      <c r="F2" s="301"/>
      <c r="AJ2" s="685"/>
      <c r="AK2" s="850"/>
      <c r="AP2" s="850"/>
    </row>
    <row r="3" spans="1:50" s="299" customFormat="1" ht="15" customHeight="1" thickBot="1">
      <c r="A3" s="297"/>
      <c r="B3" s="297"/>
      <c r="C3" s="302"/>
      <c r="D3" s="302"/>
      <c r="E3" s="302"/>
      <c r="K3" s="303"/>
      <c r="U3" s="303"/>
      <c r="AJ3" s="685"/>
      <c r="AW3" s="915" t="s">
        <v>608</v>
      </c>
      <c r="AX3" s="915"/>
    </row>
    <row r="4" spans="1:50" s="304" customFormat="1" ht="15" customHeight="1">
      <c r="A4" s="916" t="s">
        <v>609</v>
      </c>
      <c r="B4" s="917"/>
      <c r="C4" s="917"/>
      <c r="D4" s="917"/>
      <c r="E4" s="918"/>
      <c r="F4" s="916" t="s">
        <v>610</v>
      </c>
      <c r="G4" s="917"/>
      <c r="H4" s="917"/>
      <c r="I4" s="917"/>
      <c r="J4" s="918"/>
      <c r="K4" s="916" t="s">
        <v>611</v>
      </c>
      <c r="L4" s="917"/>
      <c r="M4" s="917"/>
      <c r="N4" s="917"/>
      <c r="O4" s="918"/>
      <c r="P4" s="916" t="s">
        <v>612</v>
      </c>
      <c r="Q4" s="917"/>
      <c r="R4" s="917"/>
      <c r="S4" s="917"/>
      <c r="T4" s="918"/>
      <c r="U4" s="919" t="s">
        <v>613</v>
      </c>
      <c r="V4" s="920"/>
      <c r="W4" s="920"/>
      <c r="X4" s="920"/>
      <c r="Y4" s="921"/>
      <c r="Z4" s="912" t="s">
        <v>614</v>
      </c>
      <c r="AA4" s="913"/>
      <c r="AB4" s="913"/>
      <c r="AC4" s="913"/>
      <c r="AD4" s="913"/>
      <c r="AE4" s="912" t="s">
        <v>615</v>
      </c>
      <c r="AF4" s="913"/>
      <c r="AG4" s="913"/>
      <c r="AH4" s="913"/>
      <c r="AI4" s="914"/>
      <c r="AJ4" s="912" t="s">
        <v>616</v>
      </c>
      <c r="AK4" s="913"/>
      <c r="AL4" s="913"/>
      <c r="AM4" s="913"/>
      <c r="AN4" s="914"/>
      <c r="AO4" s="912" t="s">
        <v>617</v>
      </c>
      <c r="AP4" s="913"/>
      <c r="AQ4" s="913"/>
      <c r="AR4" s="913"/>
      <c r="AS4" s="914"/>
      <c r="AT4" s="912" t="s">
        <v>618</v>
      </c>
      <c r="AU4" s="913"/>
      <c r="AV4" s="913"/>
      <c r="AW4" s="913"/>
      <c r="AX4" s="914"/>
    </row>
    <row r="5" spans="1:50" s="315" customFormat="1" ht="13.5">
      <c r="A5" s="305" t="s">
        <v>619</v>
      </c>
      <c r="B5" s="306" t="s">
        <v>620</v>
      </c>
      <c r="C5" s="306" t="s">
        <v>0</v>
      </c>
      <c r="D5" s="306" t="s">
        <v>1</v>
      </c>
      <c r="E5" s="307" t="s">
        <v>621</v>
      </c>
      <c r="F5" s="305" t="s">
        <v>622</v>
      </c>
      <c r="G5" s="308" t="s">
        <v>623</v>
      </c>
      <c r="H5" s="308" t="s">
        <v>0</v>
      </c>
      <c r="I5" s="308" t="s">
        <v>1</v>
      </c>
      <c r="J5" s="309" t="s">
        <v>624</v>
      </c>
      <c r="K5" s="310" t="s">
        <v>625</v>
      </c>
      <c r="L5" s="306" t="s">
        <v>626</v>
      </c>
      <c r="M5" s="306" t="s">
        <v>0</v>
      </c>
      <c r="N5" s="306" t="s">
        <v>1</v>
      </c>
      <c r="O5" s="311" t="s">
        <v>624</v>
      </c>
      <c r="P5" s="310" t="s">
        <v>622</v>
      </c>
      <c r="Q5" s="306" t="s">
        <v>626</v>
      </c>
      <c r="R5" s="306" t="s">
        <v>0</v>
      </c>
      <c r="S5" s="306" t="s">
        <v>1</v>
      </c>
      <c r="T5" s="309" t="s">
        <v>624</v>
      </c>
      <c r="U5" s="312" t="s">
        <v>5460</v>
      </c>
      <c r="V5" s="306" t="s">
        <v>623</v>
      </c>
      <c r="W5" s="306" t="s">
        <v>0</v>
      </c>
      <c r="X5" s="306" t="s">
        <v>1</v>
      </c>
      <c r="Y5" s="313" t="s">
        <v>624</v>
      </c>
      <c r="Z5" s="314" t="s">
        <v>625</v>
      </c>
      <c r="AA5" s="308" t="s">
        <v>627</v>
      </c>
      <c r="AB5" s="308" t="s">
        <v>0</v>
      </c>
      <c r="AC5" s="308" t="s">
        <v>1</v>
      </c>
      <c r="AD5" s="422" t="s">
        <v>624</v>
      </c>
      <c r="AE5" s="314" t="s">
        <v>619</v>
      </c>
      <c r="AF5" s="308" t="s">
        <v>623</v>
      </c>
      <c r="AG5" s="308" t="s">
        <v>0</v>
      </c>
      <c r="AH5" s="308" t="s">
        <v>1</v>
      </c>
      <c r="AI5" s="309" t="s">
        <v>624</v>
      </c>
      <c r="AJ5" s="686" t="s">
        <v>622</v>
      </c>
      <c r="AK5" s="308" t="s">
        <v>627</v>
      </c>
      <c r="AL5" s="308" t="s">
        <v>0</v>
      </c>
      <c r="AM5" s="308" t="s">
        <v>1</v>
      </c>
      <c r="AN5" s="309" t="s">
        <v>624</v>
      </c>
      <c r="AO5" s="314" t="s">
        <v>628</v>
      </c>
      <c r="AP5" s="308" t="s">
        <v>627</v>
      </c>
      <c r="AQ5" s="308" t="s">
        <v>0</v>
      </c>
      <c r="AR5" s="308" t="s">
        <v>1</v>
      </c>
      <c r="AS5" s="309" t="s">
        <v>624</v>
      </c>
      <c r="AT5" s="314" t="s">
        <v>625</v>
      </c>
      <c r="AU5" s="308" t="s">
        <v>627</v>
      </c>
      <c r="AV5" s="308" t="s">
        <v>0</v>
      </c>
      <c r="AW5" s="308" t="s">
        <v>1</v>
      </c>
      <c r="AX5" s="309" t="s">
        <v>624</v>
      </c>
    </row>
    <row r="6" spans="1:50" s="329" customFormat="1" ht="11.25">
      <c r="A6" s="316" t="s">
        <v>629</v>
      </c>
      <c r="B6" s="317">
        <v>7885</v>
      </c>
      <c r="C6" s="318">
        <v>3988</v>
      </c>
      <c r="D6" s="318">
        <v>3897</v>
      </c>
      <c r="E6" s="319">
        <v>4653</v>
      </c>
      <c r="F6" s="320" t="s">
        <v>630</v>
      </c>
      <c r="G6" s="624">
        <v>5624</v>
      </c>
      <c r="H6" s="625">
        <v>2819</v>
      </c>
      <c r="I6" s="625">
        <v>2805</v>
      </c>
      <c r="J6" s="626">
        <v>3097</v>
      </c>
      <c r="K6" s="316" t="s">
        <v>344</v>
      </c>
      <c r="L6" s="317">
        <v>7309</v>
      </c>
      <c r="M6" s="318">
        <v>3665</v>
      </c>
      <c r="N6" s="318">
        <v>3644</v>
      </c>
      <c r="O6" s="319">
        <v>3541</v>
      </c>
      <c r="P6" s="635" t="s">
        <v>452</v>
      </c>
      <c r="Q6" s="624">
        <v>6588</v>
      </c>
      <c r="R6" s="625">
        <v>3319</v>
      </c>
      <c r="S6" s="625">
        <v>3269</v>
      </c>
      <c r="T6" s="626">
        <v>3468</v>
      </c>
      <c r="U6" s="638" t="s">
        <v>631</v>
      </c>
      <c r="V6" s="321">
        <v>15409</v>
      </c>
      <c r="W6" s="321">
        <v>7645</v>
      </c>
      <c r="X6" s="321">
        <v>7764</v>
      </c>
      <c r="Y6" s="322">
        <v>6736</v>
      </c>
      <c r="Z6" s="641" t="s">
        <v>632</v>
      </c>
      <c r="AA6" s="323">
        <v>10767</v>
      </c>
      <c r="AB6" s="324">
        <v>5304</v>
      </c>
      <c r="AC6" s="324">
        <v>5463</v>
      </c>
      <c r="AD6" s="324">
        <v>5332</v>
      </c>
      <c r="AE6" s="674" t="s">
        <v>633</v>
      </c>
      <c r="AF6" s="647">
        <v>11172</v>
      </c>
      <c r="AG6" s="647">
        <v>5857</v>
      </c>
      <c r="AH6" s="647">
        <v>5315</v>
      </c>
      <c r="AI6" s="648">
        <v>6074</v>
      </c>
      <c r="AJ6" s="687" t="s">
        <v>634</v>
      </c>
      <c r="AK6" s="693">
        <v>6782</v>
      </c>
      <c r="AL6" s="693">
        <v>3307</v>
      </c>
      <c r="AM6" s="693">
        <v>3475</v>
      </c>
      <c r="AN6" s="694">
        <v>3412</v>
      </c>
      <c r="AO6" s="316" t="s">
        <v>635</v>
      </c>
      <c r="AP6" s="704">
        <v>6989</v>
      </c>
      <c r="AQ6" s="465">
        <v>3412</v>
      </c>
      <c r="AR6" s="465">
        <v>3577</v>
      </c>
      <c r="AS6" s="466">
        <v>3659</v>
      </c>
      <c r="AT6" s="316" t="s">
        <v>438</v>
      </c>
      <c r="AU6" s="624">
        <v>26066</v>
      </c>
      <c r="AV6" s="625">
        <v>13125</v>
      </c>
      <c r="AW6" s="625">
        <v>12941</v>
      </c>
      <c r="AX6" s="626">
        <v>11366</v>
      </c>
    </row>
    <row r="7" spans="1:50" s="329" customFormat="1" ht="11.25">
      <c r="A7" s="330" t="s">
        <v>636</v>
      </c>
      <c r="B7" s="331">
        <v>864</v>
      </c>
      <c r="C7" s="331">
        <v>434</v>
      </c>
      <c r="D7" s="331">
        <v>430</v>
      </c>
      <c r="E7" s="332">
        <v>487</v>
      </c>
      <c r="F7" s="333" t="s">
        <v>637</v>
      </c>
      <c r="G7" s="344">
        <v>408</v>
      </c>
      <c r="H7" s="344">
        <v>199</v>
      </c>
      <c r="I7" s="344">
        <v>209</v>
      </c>
      <c r="J7" s="345">
        <v>235</v>
      </c>
      <c r="K7" s="334" t="s">
        <v>638</v>
      </c>
      <c r="L7" s="335">
        <v>233</v>
      </c>
      <c r="M7" s="335">
        <v>115</v>
      </c>
      <c r="N7" s="335">
        <v>118</v>
      </c>
      <c r="O7" s="336">
        <v>111</v>
      </c>
      <c r="P7" s="334" t="s">
        <v>639</v>
      </c>
      <c r="Q7" s="337">
        <v>904</v>
      </c>
      <c r="R7" s="335">
        <v>452</v>
      </c>
      <c r="S7" s="335">
        <v>452</v>
      </c>
      <c r="T7" s="336">
        <v>498</v>
      </c>
      <c r="U7" s="352" t="s">
        <v>640</v>
      </c>
      <c r="V7" s="337">
        <v>1582</v>
      </c>
      <c r="W7" s="335">
        <v>769</v>
      </c>
      <c r="X7" s="335">
        <v>813</v>
      </c>
      <c r="Y7" s="338">
        <v>737</v>
      </c>
      <c r="Z7" s="351" t="s">
        <v>641</v>
      </c>
      <c r="AA7" s="335">
        <v>364</v>
      </c>
      <c r="AB7" s="335">
        <v>162</v>
      </c>
      <c r="AC7" s="335">
        <v>202</v>
      </c>
      <c r="AD7" s="335">
        <v>190</v>
      </c>
      <c r="AE7" s="334" t="s">
        <v>642</v>
      </c>
      <c r="AF7" s="649">
        <v>1005</v>
      </c>
      <c r="AG7" s="649">
        <v>499</v>
      </c>
      <c r="AH7" s="649">
        <v>506</v>
      </c>
      <c r="AI7" s="650">
        <v>523</v>
      </c>
      <c r="AJ7" s="688" t="s">
        <v>643</v>
      </c>
      <c r="AK7" s="374">
        <v>250</v>
      </c>
      <c r="AL7" s="675">
        <v>134</v>
      </c>
      <c r="AM7" s="675">
        <v>116</v>
      </c>
      <c r="AN7" s="676">
        <v>110</v>
      </c>
      <c r="AO7" s="334" t="s">
        <v>644</v>
      </c>
      <c r="AP7" s="335">
        <v>252</v>
      </c>
      <c r="AQ7" s="335">
        <v>124</v>
      </c>
      <c r="AR7" s="335">
        <v>128</v>
      </c>
      <c r="AS7" s="336">
        <v>126</v>
      </c>
      <c r="AT7" s="334" t="s">
        <v>645</v>
      </c>
      <c r="AU7" s="341">
        <v>1658</v>
      </c>
      <c r="AV7" s="342">
        <v>874</v>
      </c>
      <c r="AW7" s="342">
        <v>784</v>
      </c>
      <c r="AX7" s="343">
        <v>966</v>
      </c>
    </row>
    <row r="8" spans="1:50" s="329" customFormat="1" ht="11.25">
      <c r="A8" s="330" t="s">
        <v>646</v>
      </c>
      <c r="B8" s="344">
        <v>1216</v>
      </c>
      <c r="C8" s="344">
        <v>626</v>
      </c>
      <c r="D8" s="344">
        <v>590</v>
      </c>
      <c r="E8" s="345">
        <v>616</v>
      </c>
      <c r="F8" s="333" t="s">
        <v>647</v>
      </c>
      <c r="G8" s="344">
        <v>948</v>
      </c>
      <c r="H8" s="344">
        <v>462</v>
      </c>
      <c r="I8" s="344">
        <v>486</v>
      </c>
      <c r="J8" s="345">
        <v>494</v>
      </c>
      <c r="K8" s="334" t="s">
        <v>648</v>
      </c>
      <c r="L8" s="335">
        <v>188</v>
      </c>
      <c r="M8" s="335">
        <v>104</v>
      </c>
      <c r="N8" s="335">
        <v>84</v>
      </c>
      <c r="O8" s="336">
        <v>99</v>
      </c>
      <c r="P8" s="334" t="s">
        <v>649</v>
      </c>
      <c r="Q8" s="335">
        <v>324</v>
      </c>
      <c r="R8" s="335">
        <v>151</v>
      </c>
      <c r="S8" s="335">
        <v>173</v>
      </c>
      <c r="T8" s="336">
        <v>173</v>
      </c>
      <c r="U8" s="352" t="s">
        <v>650</v>
      </c>
      <c r="V8" s="337">
        <v>1184</v>
      </c>
      <c r="W8" s="335">
        <v>609</v>
      </c>
      <c r="X8" s="335">
        <v>575</v>
      </c>
      <c r="Y8" s="338">
        <v>540</v>
      </c>
      <c r="Z8" s="351" t="s">
        <v>651</v>
      </c>
      <c r="AA8" s="335">
        <v>224</v>
      </c>
      <c r="AB8" s="335">
        <v>93</v>
      </c>
      <c r="AC8" s="335">
        <v>131</v>
      </c>
      <c r="AD8" s="335">
        <v>114</v>
      </c>
      <c r="AE8" s="334" t="s">
        <v>652</v>
      </c>
      <c r="AF8" s="649">
        <v>582</v>
      </c>
      <c r="AG8" s="649">
        <v>296</v>
      </c>
      <c r="AH8" s="649">
        <v>286</v>
      </c>
      <c r="AI8" s="650">
        <v>291</v>
      </c>
      <c r="AJ8" s="688" t="s">
        <v>653</v>
      </c>
      <c r="AK8" s="374">
        <v>898</v>
      </c>
      <c r="AL8" s="675">
        <v>439</v>
      </c>
      <c r="AM8" s="675">
        <v>459</v>
      </c>
      <c r="AN8" s="676">
        <v>458</v>
      </c>
      <c r="AO8" s="334" t="s">
        <v>654</v>
      </c>
      <c r="AP8" s="335">
        <v>577</v>
      </c>
      <c r="AQ8" s="335">
        <v>263</v>
      </c>
      <c r="AR8" s="335">
        <v>314</v>
      </c>
      <c r="AS8" s="336">
        <v>325</v>
      </c>
      <c r="AT8" s="334" t="s">
        <v>655</v>
      </c>
      <c r="AU8" s="337">
        <v>1583</v>
      </c>
      <c r="AV8" s="335">
        <v>786</v>
      </c>
      <c r="AW8" s="335">
        <v>797</v>
      </c>
      <c r="AX8" s="336">
        <v>908</v>
      </c>
    </row>
    <row r="9" spans="1:50" s="329" customFormat="1" ht="11.25">
      <c r="A9" s="330" t="s">
        <v>656</v>
      </c>
      <c r="B9" s="344">
        <v>291</v>
      </c>
      <c r="C9" s="344">
        <v>145</v>
      </c>
      <c r="D9" s="344">
        <v>146</v>
      </c>
      <c r="E9" s="345">
        <v>199</v>
      </c>
      <c r="F9" s="333" t="s">
        <v>657</v>
      </c>
      <c r="G9" s="344">
        <v>510</v>
      </c>
      <c r="H9" s="344">
        <v>244</v>
      </c>
      <c r="I9" s="344">
        <v>266</v>
      </c>
      <c r="J9" s="345">
        <v>320</v>
      </c>
      <c r="K9" s="334" t="s">
        <v>658</v>
      </c>
      <c r="L9" s="335">
        <v>87</v>
      </c>
      <c r="M9" s="335">
        <v>41</v>
      </c>
      <c r="N9" s="335">
        <v>46</v>
      </c>
      <c r="O9" s="336">
        <v>46</v>
      </c>
      <c r="P9" s="334" t="s">
        <v>659</v>
      </c>
      <c r="Q9" s="335">
        <v>129</v>
      </c>
      <c r="R9" s="335">
        <v>66</v>
      </c>
      <c r="S9" s="335">
        <v>63</v>
      </c>
      <c r="T9" s="336">
        <v>70</v>
      </c>
      <c r="U9" s="352" t="s">
        <v>660</v>
      </c>
      <c r="V9" s="337">
        <v>2208</v>
      </c>
      <c r="W9" s="337">
        <v>1026</v>
      </c>
      <c r="X9" s="337">
        <v>1182</v>
      </c>
      <c r="Y9" s="338">
        <v>943</v>
      </c>
      <c r="Z9" s="351" t="s">
        <v>661</v>
      </c>
      <c r="AA9" s="335">
        <v>616</v>
      </c>
      <c r="AB9" s="335">
        <v>274</v>
      </c>
      <c r="AC9" s="335">
        <v>342</v>
      </c>
      <c r="AD9" s="335">
        <v>326</v>
      </c>
      <c r="AE9" s="334" t="s">
        <v>662</v>
      </c>
      <c r="AF9" s="649">
        <v>421</v>
      </c>
      <c r="AG9" s="649">
        <v>230</v>
      </c>
      <c r="AH9" s="649">
        <v>191</v>
      </c>
      <c r="AI9" s="650">
        <v>198</v>
      </c>
      <c r="AJ9" s="688" t="s">
        <v>663</v>
      </c>
      <c r="AK9" s="374">
        <v>705</v>
      </c>
      <c r="AL9" s="675">
        <v>331</v>
      </c>
      <c r="AM9" s="675">
        <v>374</v>
      </c>
      <c r="AN9" s="676">
        <v>345</v>
      </c>
      <c r="AO9" s="334" t="s">
        <v>664</v>
      </c>
      <c r="AP9" s="335">
        <v>546</v>
      </c>
      <c r="AQ9" s="335">
        <v>268</v>
      </c>
      <c r="AR9" s="335">
        <v>278</v>
      </c>
      <c r="AS9" s="336">
        <v>286</v>
      </c>
      <c r="AT9" s="334" t="s">
        <v>665</v>
      </c>
      <c r="AU9" s="335">
        <v>78</v>
      </c>
      <c r="AV9" s="335">
        <v>33</v>
      </c>
      <c r="AW9" s="335">
        <v>45</v>
      </c>
      <c r="AX9" s="336">
        <v>43</v>
      </c>
    </row>
    <row r="10" spans="1:50" s="329" customFormat="1" ht="11.25">
      <c r="A10" s="330" t="s">
        <v>666</v>
      </c>
      <c r="B10" s="344">
        <v>500</v>
      </c>
      <c r="C10" s="344">
        <v>249</v>
      </c>
      <c r="D10" s="344">
        <v>251</v>
      </c>
      <c r="E10" s="345">
        <v>323</v>
      </c>
      <c r="F10" s="333" t="s">
        <v>667</v>
      </c>
      <c r="G10" s="344">
        <v>471</v>
      </c>
      <c r="H10" s="344">
        <v>241</v>
      </c>
      <c r="I10" s="344">
        <v>230</v>
      </c>
      <c r="J10" s="345">
        <v>260</v>
      </c>
      <c r="K10" s="334" t="s">
        <v>668</v>
      </c>
      <c r="L10" s="335">
        <v>146</v>
      </c>
      <c r="M10" s="335">
        <v>70</v>
      </c>
      <c r="N10" s="335">
        <v>76</v>
      </c>
      <c r="O10" s="336">
        <v>67</v>
      </c>
      <c r="P10" s="334" t="s">
        <v>669</v>
      </c>
      <c r="Q10" s="335">
        <v>207</v>
      </c>
      <c r="R10" s="335">
        <v>107</v>
      </c>
      <c r="S10" s="335">
        <v>100</v>
      </c>
      <c r="T10" s="336">
        <v>98</v>
      </c>
      <c r="U10" s="352" t="s">
        <v>670</v>
      </c>
      <c r="V10" s="337">
        <v>2050</v>
      </c>
      <c r="W10" s="337">
        <v>1016</v>
      </c>
      <c r="X10" s="337">
        <v>1034</v>
      </c>
      <c r="Y10" s="338">
        <v>870</v>
      </c>
      <c r="Z10" s="351" t="s">
        <v>671</v>
      </c>
      <c r="AA10" s="337">
        <v>1110</v>
      </c>
      <c r="AB10" s="335">
        <v>525</v>
      </c>
      <c r="AC10" s="335">
        <v>585</v>
      </c>
      <c r="AD10" s="335">
        <v>516</v>
      </c>
      <c r="AE10" s="334" t="s">
        <v>672</v>
      </c>
      <c r="AF10" s="649">
        <v>1076</v>
      </c>
      <c r="AG10" s="649">
        <v>512</v>
      </c>
      <c r="AH10" s="649">
        <v>564</v>
      </c>
      <c r="AI10" s="650">
        <v>443</v>
      </c>
      <c r="AJ10" s="688" t="s">
        <v>673</v>
      </c>
      <c r="AK10" s="374">
        <v>430</v>
      </c>
      <c r="AL10" s="675">
        <v>225</v>
      </c>
      <c r="AM10" s="675">
        <v>205</v>
      </c>
      <c r="AN10" s="676">
        <v>261</v>
      </c>
      <c r="AO10" s="334" t="s">
        <v>674</v>
      </c>
      <c r="AP10" s="337">
        <v>1212</v>
      </c>
      <c r="AQ10" s="335">
        <v>605</v>
      </c>
      <c r="AR10" s="335">
        <v>607</v>
      </c>
      <c r="AS10" s="336">
        <v>629</v>
      </c>
      <c r="AT10" s="334" t="s">
        <v>675</v>
      </c>
      <c r="AU10" s="337">
        <v>1522</v>
      </c>
      <c r="AV10" s="335">
        <v>779</v>
      </c>
      <c r="AW10" s="335">
        <v>743</v>
      </c>
      <c r="AX10" s="336">
        <v>907</v>
      </c>
    </row>
    <row r="11" spans="1:50" s="329" customFormat="1" ht="11.25">
      <c r="A11" s="330" t="s">
        <v>676</v>
      </c>
      <c r="B11" s="344">
        <v>485</v>
      </c>
      <c r="C11" s="344">
        <v>241</v>
      </c>
      <c r="D11" s="344">
        <v>244</v>
      </c>
      <c r="E11" s="345">
        <v>294</v>
      </c>
      <c r="F11" s="333" t="s">
        <v>677</v>
      </c>
      <c r="G11" s="344">
        <v>328</v>
      </c>
      <c r="H11" s="344">
        <v>165</v>
      </c>
      <c r="I11" s="344">
        <v>163</v>
      </c>
      <c r="J11" s="345">
        <v>173</v>
      </c>
      <c r="K11" s="334" t="s">
        <v>678</v>
      </c>
      <c r="L11" s="335">
        <v>356</v>
      </c>
      <c r="M11" s="335">
        <v>179</v>
      </c>
      <c r="N11" s="335">
        <v>177</v>
      </c>
      <c r="O11" s="336">
        <v>184</v>
      </c>
      <c r="P11" s="334" t="s">
        <v>679</v>
      </c>
      <c r="Q11" s="335">
        <v>121</v>
      </c>
      <c r="R11" s="335">
        <v>63</v>
      </c>
      <c r="S11" s="335">
        <v>58</v>
      </c>
      <c r="T11" s="336">
        <v>58</v>
      </c>
      <c r="U11" s="352" t="s">
        <v>680</v>
      </c>
      <c r="V11" s="337">
        <v>227</v>
      </c>
      <c r="W11" s="335">
        <v>120</v>
      </c>
      <c r="X11" s="335">
        <v>107</v>
      </c>
      <c r="Y11" s="338">
        <v>108</v>
      </c>
      <c r="Z11" s="351" t="s">
        <v>681</v>
      </c>
      <c r="AA11" s="337">
        <v>1100</v>
      </c>
      <c r="AB11" s="335">
        <v>540</v>
      </c>
      <c r="AC11" s="335">
        <v>560</v>
      </c>
      <c r="AD11" s="335">
        <v>461</v>
      </c>
      <c r="AE11" s="334" t="s">
        <v>682</v>
      </c>
      <c r="AF11" s="649">
        <v>860</v>
      </c>
      <c r="AG11" s="649">
        <v>426</v>
      </c>
      <c r="AH11" s="649">
        <v>434</v>
      </c>
      <c r="AI11" s="650">
        <v>459</v>
      </c>
      <c r="AJ11" s="688" t="s">
        <v>683</v>
      </c>
      <c r="AK11" s="374">
        <v>381</v>
      </c>
      <c r="AL11" s="675">
        <v>178</v>
      </c>
      <c r="AM11" s="675">
        <v>203</v>
      </c>
      <c r="AN11" s="676">
        <v>147</v>
      </c>
      <c r="AO11" s="334" t="s">
        <v>684</v>
      </c>
      <c r="AP11" s="335">
        <v>753</v>
      </c>
      <c r="AQ11" s="335">
        <v>361</v>
      </c>
      <c r="AR11" s="335">
        <v>392</v>
      </c>
      <c r="AS11" s="336">
        <v>408</v>
      </c>
      <c r="AT11" s="334" t="s">
        <v>685</v>
      </c>
      <c r="AU11" s="337">
        <v>1655</v>
      </c>
      <c r="AV11" s="335">
        <v>795</v>
      </c>
      <c r="AW11" s="337">
        <v>860</v>
      </c>
      <c r="AX11" s="336">
        <v>613</v>
      </c>
    </row>
    <row r="12" spans="1:50" s="329" customFormat="1" ht="11.25">
      <c r="A12" s="330" t="s">
        <v>686</v>
      </c>
      <c r="B12" s="344">
        <v>643</v>
      </c>
      <c r="C12" s="344">
        <v>314</v>
      </c>
      <c r="D12" s="344">
        <v>329</v>
      </c>
      <c r="E12" s="345">
        <v>397</v>
      </c>
      <c r="F12" s="333" t="s">
        <v>687</v>
      </c>
      <c r="G12" s="344">
        <v>206</v>
      </c>
      <c r="H12" s="344">
        <v>112</v>
      </c>
      <c r="I12" s="344">
        <v>94</v>
      </c>
      <c r="J12" s="345">
        <v>116</v>
      </c>
      <c r="K12" s="334" t="s">
        <v>688</v>
      </c>
      <c r="L12" s="335">
        <v>127</v>
      </c>
      <c r="M12" s="335">
        <v>58</v>
      </c>
      <c r="N12" s="335">
        <v>69</v>
      </c>
      <c r="O12" s="336">
        <v>61</v>
      </c>
      <c r="P12" s="334" t="s">
        <v>689</v>
      </c>
      <c r="Q12" s="335">
        <v>173</v>
      </c>
      <c r="R12" s="335">
        <v>87</v>
      </c>
      <c r="S12" s="335">
        <v>86</v>
      </c>
      <c r="T12" s="336">
        <v>89</v>
      </c>
      <c r="U12" s="352" t="s">
        <v>690</v>
      </c>
      <c r="V12" s="337">
        <v>225</v>
      </c>
      <c r="W12" s="335">
        <v>114</v>
      </c>
      <c r="X12" s="335">
        <v>111</v>
      </c>
      <c r="Y12" s="338">
        <v>98</v>
      </c>
      <c r="Z12" s="351" t="s">
        <v>691</v>
      </c>
      <c r="AA12" s="335">
        <v>608</v>
      </c>
      <c r="AB12" s="335">
        <v>306</v>
      </c>
      <c r="AC12" s="335">
        <v>302</v>
      </c>
      <c r="AD12" s="335">
        <v>278</v>
      </c>
      <c r="AE12" s="334" t="s">
        <v>692</v>
      </c>
      <c r="AF12" s="649">
        <v>159</v>
      </c>
      <c r="AG12" s="649">
        <v>87</v>
      </c>
      <c r="AH12" s="649">
        <v>72</v>
      </c>
      <c r="AI12" s="650">
        <v>82</v>
      </c>
      <c r="AJ12" s="688" t="s">
        <v>693</v>
      </c>
      <c r="AK12" s="374">
        <v>224</v>
      </c>
      <c r="AL12" s="675">
        <v>112</v>
      </c>
      <c r="AM12" s="675">
        <v>112</v>
      </c>
      <c r="AN12" s="676">
        <v>123</v>
      </c>
      <c r="AO12" s="334" t="s">
        <v>694</v>
      </c>
      <c r="AP12" s="335">
        <v>349</v>
      </c>
      <c r="AQ12" s="335">
        <v>159</v>
      </c>
      <c r="AR12" s="335">
        <v>190</v>
      </c>
      <c r="AS12" s="336">
        <v>184</v>
      </c>
      <c r="AT12" s="334" t="s">
        <v>695</v>
      </c>
      <c r="AU12" s="337">
        <v>3206</v>
      </c>
      <c r="AV12" s="337">
        <v>1564</v>
      </c>
      <c r="AW12" s="337">
        <v>1642</v>
      </c>
      <c r="AX12" s="346">
        <v>1106</v>
      </c>
    </row>
    <row r="13" spans="1:50" s="329" customFormat="1" ht="11.25">
      <c r="A13" s="330" t="s">
        <v>696</v>
      </c>
      <c r="B13" s="344">
        <v>135</v>
      </c>
      <c r="C13" s="344">
        <v>70</v>
      </c>
      <c r="D13" s="344">
        <v>65</v>
      </c>
      <c r="E13" s="345">
        <v>81</v>
      </c>
      <c r="F13" s="333" t="s">
        <v>697</v>
      </c>
      <c r="G13" s="344">
        <v>354</v>
      </c>
      <c r="H13" s="344">
        <v>178</v>
      </c>
      <c r="I13" s="344">
        <v>176</v>
      </c>
      <c r="J13" s="345">
        <v>190</v>
      </c>
      <c r="K13" s="334" t="s">
        <v>698</v>
      </c>
      <c r="L13" s="335">
        <v>125</v>
      </c>
      <c r="M13" s="335">
        <v>67</v>
      </c>
      <c r="N13" s="335">
        <v>58</v>
      </c>
      <c r="O13" s="336">
        <v>60</v>
      </c>
      <c r="P13" s="334" t="s">
        <v>699</v>
      </c>
      <c r="Q13" s="335">
        <v>215</v>
      </c>
      <c r="R13" s="335">
        <v>102</v>
      </c>
      <c r="S13" s="335">
        <v>113</v>
      </c>
      <c r="T13" s="336">
        <v>116</v>
      </c>
      <c r="U13" s="352" t="s">
        <v>700</v>
      </c>
      <c r="V13" s="337">
        <v>175</v>
      </c>
      <c r="W13" s="335">
        <v>86</v>
      </c>
      <c r="X13" s="335">
        <v>89</v>
      </c>
      <c r="Y13" s="338">
        <v>96</v>
      </c>
      <c r="Z13" s="351" t="s">
        <v>701</v>
      </c>
      <c r="AA13" s="335">
        <v>772</v>
      </c>
      <c r="AB13" s="335">
        <v>375</v>
      </c>
      <c r="AC13" s="335">
        <v>397</v>
      </c>
      <c r="AD13" s="335">
        <v>421</v>
      </c>
      <c r="AE13" s="334" t="s">
        <v>702</v>
      </c>
      <c r="AF13" s="649">
        <v>161</v>
      </c>
      <c r="AG13" s="649">
        <v>90</v>
      </c>
      <c r="AH13" s="649">
        <v>71</v>
      </c>
      <c r="AI13" s="650">
        <v>82</v>
      </c>
      <c r="AJ13" s="688" t="s">
        <v>703</v>
      </c>
      <c r="AK13" s="374">
        <v>493</v>
      </c>
      <c r="AL13" s="675">
        <v>221</v>
      </c>
      <c r="AM13" s="675">
        <v>272</v>
      </c>
      <c r="AN13" s="676">
        <v>205</v>
      </c>
      <c r="AO13" s="334" t="s">
        <v>704</v>
      </c>
      <c r="AP13" s="335">
        <v>77</v>
      </c>
      <c r="AQ13" s="335">
        <v>37</v>
      </c>
      <c r="AR13" s="335">
        <v>40</v>
      </c>
      <c r="AS13" s="336">
        <v>39</v>
      </c>
      <c r="AT13" s="334" t="s">
        <v>705</v>
      </c>
      <c r="AU13" s="337">
        <v>1868</v>
      </c>
      <c r="AV13" s="337">
        <v>915</v>
      </c>
      <c r="AW13" s="337">
        <v>953</v>
      </c>
      <c r="AX13" s="336">
        <v>696</v>
      </c>
    </row>
    <row r="14" spans="1:50" s="329" customFormat="1" ht="11.25">
      <c r="A14" s="330" t="s">
        <v>706</v>
      </c>
      <c r="B14" s="344">
        <v>114</v>
      </c>
      <c r="C14" s="344">
        <v>52</v>
      </c>
      <c r="D14" s="344">
        <v>62</v>
      </c>
      <c r="E14" s="345">
        <v>67</v>
      </c>
      <c r="F14" s="333" t="s">
        <v>707</v>
      </c>
      <c r="G14" s="344">
        <v>128</v>
      </c>
      <c r="H14" s="344">
        <v>68</v>
      </c>
      <c r="I14" s="344">
        <v>60</v>
      </c>
      <c r="J14" s="345">
        <v>73</v>
      </c>
      <c r="K14" s="334" t="s">
        <v>708</v>
      </c>
      <c r="L14" s="335">
        <v>153</v>
      </c>
      <c r="M14" s="335">
        <v>76</v>
      </c>
      <c r="N14" s="335">
        <v>77</v>
      </c>
      <c r="O14" s="336">
        <v>67</v>
      </c>
      <c r="P14" s="334" t="s">
        <v>709</v>
      </c>
      <c r="Q14" s="335">
        <v>413</v>
      </c>
      <c r="R14" s="335">
        <v>213</v>
      </c>
      <c r="S14" s="335">
        <v>200</v>
      </c>
      <c r="T14" s="336">
        <v>207</v>
      </c>
      <c r="U14" s="352" t="s">
        <v>710</v>
      </c>
      <c r="V14" s="337">
        <v>72</v>
      </c>
      <c r="W14" s="335">
        <v>34</v>
      </c>
      <c r="X14" s="335">
        <v>38</v>
      </c>
      <c r="Y14" s="338">
        <v>41</v>
      </c>
      <c r="Z14" s="351" t="s">
        <v>711</v>
      </c>
      <c r="AA14" s="335">
        <v>760</v>
      </c>
      <c r="AB14" s="335">
        <v>391</v>
      </c>
      <c r="AC14" s="335">
        <v>369</v>
      </c>
      <c r="AD14" s="335">
        <v>326</v>
      </c>
      <c r="AE14" s="334" t="s">
        <v>712</v>
      </c>
      <c r="AF14" s="649">
        <v>121</v>
      </c>
      <c r="AG14" s="649">
        <v>64</v>
      </c>
      <c r="AH14" s="649">
        <v>57</v>
      </c>
      <c r="AI14" s="650">
        <v>63</v>
      </c>
      <c r="AJ14" s="688" t="s">
        <v>713</v>
      </c>
      <c r="AK14" s="374">
        <v>268</v>
      </c>
      <c r="AL14" s="675">
        <v>136</v>
      </c>
      <c r="AM14" s="675">
        <v>132</v>
      </c>
      <c r="AN14" s="676">
        <v>149</v>
      </c>
      <c r="AO14" s="334" t="s">
        <v>714</v>
      </c>
      <c r="AP14" s="335">
        <v>101</v>
      </c>
      <c r="AQ14" s="335">
        <v>48</v>
      </c>
      <c r="AR14" s="335">
        <v>53</v>
      </c>
      <c r="AS14" s="336">
        <v>63</v>
      </c>
      <c r="AT14" s="334" t="s">
        <v>715</v>
      </c>
      <c r="AU14" s="337">
        <v>1432</v>
      </c>
      <c r="AV14" s="335">
        <v>713</v>
      </c>
      <c r="AW14" s="335">
        <v>719</v>
      </c>
      <c r="AX14" s="336">
        <v>528</v>
      </c>
    </row>
    <row r="15" spans="1:50" s="329" customFormat="1" ht="11.25">
      <c r="A15" s="330" t="s">
        <v>716</v>
      </c>
      <c r="B15" s="344">
        <v>173</v>
      </c>
      <c r="C15" s="344">
        <v>78</v>
      </c>
      <c r="D15" s="344">
        <v>95</v>
      </c>
      <c r="E15" s="345">
        <v>99</v>
      </c>
      <c r="F15" s="333" t="s">
        <v>717</v>
      </c>
      <c r="G15" s="344">
        <v>275</v>
      </c>
      <c r="H15" s="344">
        <v>138</v>
      </c>
      <c r="I15" s="344">
        <v>137</v>
      </c>
      <c r="J15" s="345">
        <v>147</v>
      </c>
      <c r="K15" s="334" t="s">
        <v>718</v>
      </c>
      <c r="L15" s="335">
        <v>245</v>
      </c>
      <c r="M15" s="335">
        <v>111</v>
      </c>
      <c r="N15" s="335">
        <v>134</v>
      </c>
      <c r="O15" s="336">
        <v>109</v>
      </c>
      <c r="P15" s="334" t="s">
        <v>719</v>
      </c>
      <c r="Q15" s="335">
        <v>170</v>
      </c>
      <c r="R15" s="335">
        <v>79</v>
      </c>
      <c r="S15" s="335">
        <v>91</v>
      </c>
      <c r="T15" s="336">
        <v>90</v>
      </c>
      <c r="U15" s="352" t="s">
        <v>720</v>
      </c>
      <c r="V15" s="337">
        <v>103</v>
      </c>
      <c r="W15" s="335">
        <v>58</v>
      </c>
      <c r="X15" s="335">
        <v>45</v>
      </c>
      <c r="Y15" s="338">
        <v>48</v>
      </c>
      <c r="Z15" s="351" t="s">
        <v>721</v>
      </c>
      <c r="AA15" s="335">
        <v>238</v>
      </c>
      <c r="AB15" s="335">
        <v>120</v>
      </c>
      <c r="AC15" s="335">
        <v>118</v>
      </c>
      <c r="AD15" s="335">
        <v>126</v>
      </c>
      <c r="AE15" s="334" t="s">
        <v>722</v>
      </c>
      <c r="AF15" s="649">
        <v>155</v>
      </c>
      <c r="AG15" s="649">
        <v>86</v>
      </c>
      <c r="AH15" s="649">
        <v>69</v>
      </c>
      <c r="AI15" s="650">
        <v>94</v>
      </c>
      <c r="AJ15" s="688" t="s">
        <v>723</v>
      </c>
      <c r="AK15" s="374">
        <v>313</v>
      </c>
      <c r="AL15" s="675">
        <v>154</v>
      </c>
      <c r="AM15" s="675">
        <v>159</v>
      </c>
      <c r="AN15" s="676">
        <v>156</v>
      </c>
      <c r="AO15" s="334" t="s">
        <v>724</v>
      </c>
      <c r="AP15" s="335">
        <v>207</v>
      </c>
      <c r="AQ15" s="335">
        <v>101</v>
      </c>
      <c r="AR15" s="335">
        <v>106</v>
      </c>
      <c r="AS15" s="336">
        <v>107</v>
      </c>
      <c r="AT15" s="334" t="s">
        <v>725</v>
      </c>
      <c r="AU15" s="337">
        <v>1176</v>
      </c>
      <c r="AV15" s="337">
        <v>591</v>
      </c>
      <c r="AW15" s="337">
        <v>585</v>
      </c>
      <c r="AX15" s="346">
        <v>570</v>
      </c>
    </row>
    <row r="16" spans="1:50" s="329" customFormat="1" ht="11.25">
      <c r="A16" s="330" t="s">
        <v>726</v>
      </c>
      <c r="B16" s="344">
        <v>141</v>
      </c>
      <c r="C16" s="344">
        <v>65</v>
      </c>
      <c r="D16" s="344">
        <v>76</v>
      </c>
      <c r="E16" s="345">
        <v>81</v>
      </c>
      <c r="F16" s="333" t="s">
        <v>727</v>
      </c>
      <c r="G16" s="344">
        <v>270</v>
      </c>
      <c r="H16" s="344">
        <v>138</v>
      </c>
      <c r="I16" s="344">
        <v>132</v>
      </c>
      <c r="J16" s="345">
        <v>152</v>
      </c>
      <c r="K16" s="334" t="s">
        <v>728</v>
      </c>
      <c r="L16" s="335">
        <v>116</v>
      </c>
      <c r="M16" s="335">
        <v>58</v>
      </c>
      <c r="N16" s="335">
        <v>58</v>
      </c>
      <c r="O16" s="336">
        <v>55</v>
      </c>
      <c r="P16" s="334" t="s">
        <v>729</v>
      </c>
      <c r="Q16" s="335">
        <v>171</v>
      </c>
      <c r="R16" s="335">
        <v>83</v>
      </c>
      <c r="S16" s="335">
        <v>88</v>
      </c>
      <c r="T16" s="336">
        <v>80</v>
      </c>
      <c r="U16" s="352" t="s">
        <v>730</v>
      </c>
      <c r="V16" s="337">
        <v>103</v>
      </c>
      <c r="W16" s="335">
        <v>57</v>
      </c>
      <c r="X16" s="335">
        <v>46</v>
      </c>
      <c r="Y16" s="338">
        <v>52</v>
      </c>
      <c r="Z16" s="351" t="s">
        <v>731</v>
      </c>
      <c r="AA16" s="335">
        <v>266</v>
      </c>
      <c r="AB16" s="335">
        <v>113</v>
      </c>
      <c r="AC16" s="335">
        <v>153</v>
      </c>
      <c r="AD16" s="335">
        <v>142</v>
      </c>
      <c r="AE16" s="334" t="s">
        <v>732</v>
      </c>
      <c r="AF16" s="649">
        <v>341</v>
      </c>
      <c r="AG16" s="649">
        <v>186</v>
      </c>
      <c r="AH16" s="649">
        <v>155</v>
      </c>
      <c r="AI16" s="650">
        <v>172</v>
      </c>
      <c r="AJ16" s="688" t="s">
        <v>733</v>
      </c>
      <c r="AK16" s="374">
        <v>22</v>
      </c>
      <c r="AL16" s="675">
        <v>16</v>
      </c>
      <c r="AM16" s="675">
        <v>6</v>
      </c>
      <c r="AN16" s="676">
        <v>16</v>
      </c>
      <c r="AO16" s="334" t="s">
        <v>734</v>
      </c>
      <c r="AP16" s="335">
        <v>125</v>
      </c>
      <c r="AQ16" s="335">
        <v>58</v>
      </c>
      <c r="AR16" s="335">
        <v>67</v>
      </c>
      <c r="AS16" s="336">
        <v>75</v>
      </c>
      <c r="AT16" s="334" t="s">
        <v>735</v>
      </c>
      <c r="AU16" s="335">
        <v>599</v>
      </c>
      <c r="AV16" s="335">
        <v>316</v>
      </c>
      <c r="AW16" s="335">
        <v>283</v>
      </c>
      <c r="AX16" s="336">
        <v>308</v>
      </c>
    </row>
    <row r="17" spans="1:50" s="329" customFormat="1" ht="11.25">
      <c r="A17" s="330" t="s">
        <v>736</v>
      </c>
      <c r="B17" s="344">
        <v>196</v>
      </c>
      <c r="C17" s="344">
        <v>99</v>
      </c>
      <c r="D17" s="344">
        <v>97</v>
      </c>
      <c r="E17" s="345">
        <v>119</v>
      </c>
      <c r="F17" s="333" t="s">
        <v>737</v>
      </c>
      <c r="G17" s="344">
        <v>210</v>
      </c>
      <c r="H17" s="344">
        <v>106</v>
      </c>
      <c r="I17" s="344">
        <v>104</v>
      </c>
      <c r="J17" s="345">
        <v>116</v>
      </c>
      <c r="K17" s="334" t="s">
        <v>738</v>
      </c>
      <c r="L17" s="335">
        <v>235</v>
      </c>
      <c r="M17" s="335">
        <v>127</v>
      </c>
      <c r="N17" s="335">
        <v>108</v>
      </c>
      <c r="O17" s="336">
        <v>117</v>
      </c>
      <c r="P17" s="334" t="s">
        <v>739</v>
      </c>
      <c r="Q17" s="335">
        <v>166</v>
      </c>
      <c r="R17" s="335">
        <v>91</v>
      </c>
      <c r="S17" s="335">
        <v>75</v>
      </c>
      <c r="T17" s="336">
        <v>76</v>
      </c>
      <c r="U17" s="352" t="s">
        <v>740</v>
      </c>
      <c r="V17" s="337">
        <v>150</v>
      </c>
      <c r="W17" s="335">
        <v>77</v>
      </c>
      <c r="X17" s="335">
        <v>73</v>
      </c>
      <c r="Y17" s="338">
        <v>76</v>
      </c>
      <c r="Z17" s="351" t="s">
        <v>741</v>
      </c>
      <c r="AA17" s="335">
        <v>327</v>
      </c>
      <c r="AB17" s="335">
        <v>206</v>
      </c>
      <c r="AC17" s="335">
        <v>121</v>
      </c>
      <c r="AD17" s="335">
        <v>200</v>
      </c>
      <c r="AE17" s="334" t="s">
        <v>742</v>
      </c>
      <c r="AF17" s="649">
        <v>1139</v>
      </c>
      <c r="AG17" s="649">
        <v>707</v>
      </c>
      <c r="AH17" s="649">
        <v>432</v>
      </c>
      <c r="AI17" s="650">
        <v>958</v>
      </c>
      <c r="AJ17" s="688" t="s">
        <v>5517</v>
      </c>
      <c r="AK17" s="374">
        <v>135</v>
      </c>
      <c r="AL17" s="675">
        <v>60</v>
      </c>
      <c r="AM17" s="675">
        <v>75</v>
      </c>
      <c r="AN17" s="676">
        <v>66</v>
      </c>
      <c r="AO17" s="334" t="s">
        <v>743</v>
      </c>
      <c r="AP17" s="335">
        <v>101</v>
      </c>
      <c r="AQ17" s="335">
        <v>50</v>
      </c>
      <c r="AR17" s="335">
        <v>51</v>
      </c>
      <c r="AS17" s="336">
        <v>55</v>
      </c>
      <c r="AT17" s="334" t="s">
        <v>744</v>
      </c>
      <c r="AU17" s="335">
        <v>171</v>
      </c>
      <c r="AV17" s="335">
        <v>84</v>
      </c>
      <c r="AW17" s="335">
        <v>87</v>
      </c>
      <c r="AX17" s="336">
        <v>86</v>
      </c>
    </row>
    <row r="18" spans="1:50" s="329" customFormat="1" ht="11.25">
      <c r="A18" s="330" t="s">
        <v>745</v>
      </c>
      <c r="B18" s="344">
        <v>287</v>
      </c>
      <c r="C18" s="344">
        <v>143</v>
      </c>
      <c r="D18" s="344">
        <v>144</v>
      </c>
      <c r="E18" s="345">
        <v>189</v>
      </c>
      <c r="F18" s="333" t="s">
        <v>746</v>
      </c>
      <c r="G18" s="344">
        <v>217</v>
      </c>
      <c r="H18" s="344">
        <v>114</v>
      </c>
      <c r="I18" s="344">
        <v>103</v>
      </c>
      <c r="J18" s="345">
        <v>111</v>
      </c>
      <c r="K18" s="334" t="s">
        <v>747</v>
      </c>
      <c r="L18" s="335">
        <v>162</v>
      </c>
      <c r="M18" s="335">
        <v>78</v>
      </c>
      <c r="N18" s="335">
        <v>84</v>
      </c>
      <c r="O18" s="336">
        <v>78</v>
      </c>
      <c r="P18" s="334" t="s">
        <v>748</v>
      </c>
      <c r="Q18" s="335">
        <v>149</v>
      </c>
      <c r="R18" s="335">
        <v>71</v>
      </c>
      <c r="S18" s="335">
        <v>78</v>
      </c>
      <c r="T18" s="336">
        <v>87</v>
      </c>
      <c r="U18" s="352" t="s">
        <v>749</v>
      </c>
      <c r="V18" s="337">
        <v>208</v>
      </c>
      <c r="W18" s="335">
        <v>94</v>
      </c>
      <c r="X18" s="335">
        <v>114</v>
      </c>
      <c r="Y18" s="338">
        <v>91</v>
      </c>
      <c r="Z18" s="351" t="s">
        <v>750</v>
      </c>
      <c r="AA18" s="335">
        <v>118</v>
      </c>
      <c r="AB18" s="335">
        <v>68</v>
      </c>
      <c r="AC18" s="335">
        <v>50</v>
      </c>
      <c r="AD18" s="335">
        <v>61</v>
      </c>
      <c r="AE18" s="334" t="s">
        <v>751</v>
      </c>
      <c r="AF18" s="649">
        <v>680</v>
      </c>
      <c r="AG18" s="649">
        <v>338</v>
      </c>
      <c r="AH18" s="649">
        <v>342</v>
      </c>
      <c r="AI18" s="650">
        <v>334</v>
      </c>
      <c r="AJ18" s="688" t="s">
        <v>5518</v>
      </c>
      <c r="AK18" s="374">
        <v>363</v>
      </c>
      <c r="AL18" s="675">
        <v>185</v>
      </c>
      <c r="AM18" s="675">
        <v>178</v>
      </c>
      <c r="AN18" s="676">
        <v>152</v>
      </c>
      <c r="AO18" s="334" t="s">
        <v>753</v>
      </c>
      <c r="AP18" s="335">
        <v>139</v>
      </c>
      <c r="AQ18" s="335">
        <v>77</v>
      </c>
      <c r="AR18" s="335">
        <v>62</v>
      </c>
      <c r="AS18" s="336">
        <v>70</v>
      </c>
      <c r="AT18" s="334" t="s">
        <v>754</v>
      </c>
      <c r="AU18" s="337">
        <v>1374</v>
      </c>
      <c r="AV18" s="335">
        <v>674</v>
      </c>
      <c r="AW18" s="335">
        <v>700</v>
      </c>
      <c r="AX18" s="336">
        <v>505</v>
      </c>
    </row>
    <row r="19" spans="1:50" s="329" customFormat="1" ht="11.25">
      <c r="A19" s="347" t="s">
        <v>5431</v>
      </c>
      <c r="B19" s="348">
        <v>21</v>
      </c>
      <c r="C19" s="349">
        <v>14</v>
      </c>
      <c r="D19" s="349">
        <v>7</v>
      </c>
      <c r="E19" s="350">
        <v>13</v>
      </c>
      <c r="F19" s="333" t="s">
        <v>755</v>
      </c>
      <c r="G19" s="348">
        <v>87</v>
      </c>
      <c r="H19" s="349">
        <v>44</v>
      </c>
      <c r="I19" s="349">
        <v>43</v>
      </c>
      <c r="J19" s="350">
        <v>52</v>
      </c>
      <c r="K19" s="334" t="s">
        <v>756</v>
      </c>
      <c r="L19" s="335">
        <v>214</v>
      </c>
      <c r="M19" s="335">
        <v>106</v>
      </c>
      <c r="N19" s="335">
        <v>108</v>
      </c>
      <c r="O19" s="336">
        <v>108</v>
      </c>
      <c r="P19" s="334" t="s">
        <v>757</v>
      </c>
      <c r="Q19" s="335">
        <v>230</v>
      </c>
      <c r="R19" s="335">
        <v>113</v>
      </c>
      <c r="S19" s="335">
        <v>117</v>
      </c>
      <c r="T19" s="336">
        <v>111</v>
      </c>
      <c r="U19" s="352" t="s">
        <v>758</v>
      </c>
      <c r="V19" s="337">
        <v>71</v>
      </c>
      <c r="W19" s="335">
        <v>37</v>
      </c>
      <c r="X19" s="335">
        <v>34</v>
      </c>
      <c r="Y19" s="338">
        <v>44</v>
      </c>
      <c r="Z19" s="351" t="s">
        <v>759</v>
      </c>
      <c r="AA19" s="335">
        <v>196</v>
      </c>
      <c r="AB19" s="335">
        <v>108</v>
      </c>
      <c r="AC19" s="335">
        <v>88</v>
      </c>
      <c r="AD19" s="335">
        <v>113</v>
      </c>
      <c r="AE19" s="334" t="s">
        <v>760</v>
      </c>
      <c r="AF19" s="649">
        <v>506</v>
      </c>
      <c r="AG19" s="649">
        <v>254</v>
      </c>
      <c r="AH19" s="649">
        <v>252</v>
      </c>
      <c r="AI19" s="650">
        <v>256</v>
      </c>
      <c r="AJ19" s="688" t="s">
        <v>752</v>
      </c>
      <c r="AK19" s="374">
        <v>114</v>
      </c>
      <c r="AL19" s="675">
        <v>58</v>
      </c>
      <c r="AM19" s="675">
        <v>56</v>
      </c>
      <c r="AN19" s="676">
        <v>62</v>
      </c>
      <c r="AO19" s="334" t="s">
        <v>762</v>
      </c>
      <c r="AP19" s="335">
        <v>111</v>
      </c>
      <c r="AQ19" s="335">
        <v>52</v>
      </c>
      <c r="AR19" s="335">
        <v>59</v>
      </c>
      <c r="AS19" s="336">
        <v>64</v>
      </c>
      <c r="AT19" s="334" t="s">
        <v>763</v>
      </c>
      <c r="AU19" s="337">
        <v>1091</v>
      </c>
      <c r="AV19" s="335">
        <v>535</v>
      </c>
      <c r="AW19" s="335">
        <v>556</v>
      </c>
      <c r="AX19" s="336">
        <v>388</v>
      </c>
    </row>
    <row r="20" spans="1:50" s="329" customFormat="1" ht="11.25">
      <c r="A20" s="330" t="s">
        <v>764</v>
      </c>
      <c r="B20" s="344">
        <v>130</v>
      </c>
      <c r="C20" s="344">
        <v>63</v>
      </c>
      <c r="D20" s="344">
        <v>67</v>
      </c>
      <c r="E20" s="345">
        <v>86</v>
      </c>
      <c r="F20" s="333" t="s">
        <v>765</v>
      </c>
      <c r="G20" s="344">
        <v>139</v>
      </c>
      <c r="H20" s="344">
        <v>68</v>
      </c>
      <c r="I20" s="344">
        <v>71</v>
      </c>
      <c r="J20" s="345">
        <v>75</v>
      </c>
      <c r="K20" s="334" t="s">
        <v>766</v>
      </c>
      <c r="L20" s="335">
        <v>121</v>
      </c>
      <c r="M20" s="335">
        <v>57</v>
      </c>
      <c r="N20" s="335">
        <v>64</v>
      </c>
      <c r="O20" s="336">
        <v>60</v>
      </c>
      <c r="P20" s="334" t="s">
        <v>767</v>
      </c>
      <c r="Q20" s="335">
        <v>106</v>
      </c>
      <c r="R20" s="335">
        <v>50</v>
      </c>
      <c r="S20" s="335">
        <v>56</v>
      </c>
      <c r="T20" s="336">
        <v>55</v>
      </c>
      <c r="U20" s="352" t="s">
        <v>768</v>
      </c>
      <c r="V20" s="337">
        <v>120</v>
      </c>
      <c r="W20" s="335">
        <v>63</v>
      </c>
      <c r="X20" s="335">
        <v>57</v>
      </c>
      <c r="Y20" s="338">
        <v>63</v>
      </c>
      <c r="Z20" s="351" t="s">
        <v>769</v>
      </c>
      <c r="AA20" s="335">
        <v>42</v>
      </c>
      <c r="AB20" s="335">
        <v>20</v>
      </c>
      <c r="AC20" s="335">
        <v>22</v>
      </c>
      <c r="AD20" s="335">
        <v>22</v>
      </c>
      <c r="AE20" s="334" t="s">
        <v>770</v>
      </c>
      <c r="AF20" s="649">
        <v>461</v>
      </c>
      <c r="AG20" s="649">
        <v>244</v>
      </c>
      <c r="AH20" s="649">
        <v>217</v>
      </c>
      <c r="AI20" s="650">
        <v>247</v>
      </c>
      <c r="AJ20" s="688" t="s">
        <v>761</v>
      </c>
      <c r="AK20" s="374">
        <v>97</v>
      </c>
      <c r="AL20" s="675">
        <v>42</v>
      </c>
      <c r="AM20" s="675">
        <v>55</v>
      </c>
      <c r="AN20" s="676">
        <v>51</v>
      </c>
      <c r="AO20" s="334" t="s">
        <v>772</v>
      </c>
      <c r="AP20" s="335">
        <v>48</v>
      </c>
      <c r="AQ20" s="335">
        <v>23</v>
      </c>
      <c r="AR20" s="335">
        <v>25</v>
      </c>
      <c r="AS20" s="336">
        <v>29</v>
      </c>
      <c r="AT20" s="351" t="s">
        <v>773</v>
      </c>
      <c r="AU20" s="337">
        <v>1091</v>
      </c>
      <c r="AV20" s="335">
        <v>535</v>
      </c>
      <c r="AW20" s="335">
        <v>556</v>
      </c>
      <c r="AX20" s="336">
        <v>446</v>
      </c>
    </row>
    <row r="21" spans="1:50" s="329" customFormat="1" ht="11.25">
      <c r="A21" s="330" t="s">
        <v>774</v>
      </c>
      <c r="B21" s="344">
        <v>127</v>
      </c>
      <c r="C21" s="344">
        <v>59</v>
      </c>
      <c r="D21" s="344">
        <v>68</v>
      </c>
      <c r="E21" s="345">
        <v>76</v>
      </c>
      <c r="F21" s="333" t="s">
        <v>775</v>
      </c>
      <c r="G21" s="344">
        <v>180</v>
      </c>
      <c r="H21" s="344">
        <v>98</v>
      </c>
      <c r="I21" s="344">
        <v>82</v>
      </c>
      <c r="J21" s="345">
        <v>108</v>
      </c>
      <c r="K21" s="334" t="s">
        <v>776</v>
      </c>
      <c r="L21" s="335">
        <v>205</v>
      </c>
      <c r="M21" s="335">
        <v>105</v>
      </c>
      <c r="N21" s="335">
        <v>100</v>
      </c>
      <c r="O21" s="336">
        <v>103</v>
      </c>
      <c r="P21" s="334" t="s">
        <v>777</v>
      </c>
      <c r="Q21" s="335">
        <v>197</v>
      </c>
      <c r="R21" s="335">
        <v>105</v>
      </c>
      <c r="S21" s="335">
        <v>92</v>
      </c>
      <c r="T21" s="336">
        <v>111</v>
      </c>
      <c r="U21" s="352" t="s">
        <v>778</v>
      </c>
      <c r="V21" s="337">
        <v>65</v>
      </c>
      <c r="W21" s="335">
        <v>37</v>
      </c>
      <c r="X21" s="335">
        <v>28</v>
      </c>
      <c r="Y21" s="338">
        <v>35</v>
      </c>
      <c r="Z21" s="351" t="s">
        <v>779</v>
      </c>
      <c r="AA21" s="335">
        <v>358</v>
      </c>
      <c r="AB21" s="335">
        <v>172</v>
      </c>
      <c r="AC21" s="335">
        <v>186</v>
      </c>
      <c r="AD21" s="335">
        <v>171</v>
      </c>
      <c r="AE21" s="334" t="s">
        <v>780</v>
      </c>
      <c r="AF21" s="649">
        <v>61</v>
      </c>
      <c r="AG21" s="649">
        <v>32</v>
      </c>
      <c r="AH21" s="649">
        <v>29</v>
      </c>
      <c r="AI21" s="650">
        <v>36</v>
      </c>
      <c r="AJ21" s="688" t="s">
        <v>771</v>
      </c>
      <c r="AK21" s="374">
        <v>38</v>
      </c>
      <c r="AL21" s="675">
        <v>18</v>
      </c>
      <c r="AM21" s="675">
        <v>20</v>
      </c>
      <c r="AN21" s="676">
        <v>27</v>
      </c>
      <c r="AO21" s="334" t="s">
        <v>782</v>
      </c>
      <c r="AP21" s="335">
        <v>217</v>
      </c>
      <c r="AQ21" s="335">
        <v>105</v>
      </c>
      <c r="AR21" s="335">
        <v>112</v>
      </c>
      <c r="AS21" s="336">
        <v>107</v>
      </c>
      <c r="AT21" s="351" t="s">
        <v>783</v>
      </c>
      <c r="AU21" s="337">
        <v>2660</v>
      </c>
      <c r="AV21" s="337">
        <v>1362</v>
      </c>
      <c r="AW21" s="337">
        <v>1298</v>
      </c>
      <c r="AX21" s="336">
        <v>878</v>
      </c>
    </row>
    <row r="22" spans="1:50" s="329" customFormat="1" ht="11.25">
      <c r="A22" s="330" t="s">
        <v>784</v>
      </c>
      <c r="B22" s="344">
        <v>60</v>
      </c>
      <c r="C22" s="344">
        <v>31</v>
      </c>
      <c r="D22" s="344">
        <v>29</v>
      </c>
      <c r="E22" s="345">
        <v>38</v>
      </c>
      <c r="F22" s="333" t="s">
        <v>785</v>
      </c>
      <c r="G22" s="344">
        <v>112</v>
      </c>
      <c r="H22" s="344">
        <v>56</v>
      </c>
      <c r="I22" s="344">
        <v>56</v>
      </c>
      <c r="J22" s="345">
        <v>66</v>
      </c>
      <c r="K22" s="334" t="s">
        <v>786</v>
      </c>
      <c r="L22" s="335">
        <v>94</v>
      </c>
      <c r="M22" s="335">
        <v>38</v>
      </c>
      <c r="N22" s="335">
        <v>56</v>
      </c>
      <c r="O22" s="336">
        <v>48</v>
      </c>
      <c r="P22" s="334" t="s">
        <v>787</v>
      </c>
      <c r="Q22" s="335">
        <v>151</v>
      </c>
      <c r="R22" s="335">
        <v>71</v>
      </c>
      <c r="S22" s="335">
        <v>80</v>
      </c>
      <c r="T22" s="336">
        <v>71</v>
      </c>
      <c r="U22" s="352" t="s">
        <v>788</v>
      </c>
      <c r="V22" s="337">
        <v>156</v>
      </c>
      <c r="W22" s="335">
        <v>75</v>
      </c>
      <c r="X22" s="335">
        <v>81</v>
      </c>
      <c r="Y22" s="338">
        <v>76</v>
      </c>
      <c r="Z22" s="351" t="s">
        <v>789</v>
      </c>
      <c r="AA22" s="335">
        <v>171</v>
      </c>
      <c r="AB22" s="335">
        <v>81</v>
      </c>
      <c r="AC22" s="335">
        <v>90</v>
      </c>
      <c r="AD22" s="335">
        <v>92</v>
      </c>
      <c r="AE22" s="334" t="s">
        <v>790</v>
      </c>
      <c r="AF22" s="649">
        <v>97</v>
      </c>
      <c r="AG22" s="649">
        <v>56</v>
      </c>
      <c r="AH22" s="649">
        <v>41</v>
      </c>
      <c r="AI22" s="650">
        <v>53</v>
      </c>
      <c r="AJ22" s="688" t="s">
        <v>781</v>
      </c>
      <c r="AK22" s="374">
        <v>56</v>
      </c>
      <c r="AL22" s="675">
        <v>28</v>
      </c>
      <c r="AM22" s="675">
        <v>28</v>
      </c>
      <c r="AN22" s="676">
        <v>25</v>
      </c>
      <c r="AO22" s="334" t="s">
        <v>792</v>
      </c>
      <c r="AP22" s="335">
        <v>98</v>
      </c>
      <c r="AQ22" s="335">
        <v>46</v>
      </c>
      <c r="AR22" s="335">
        <v>52</v>
      </c>
      <c r="AS22" s="336">
        <v>51</v>
      </c>
      <c r="AT22" s="351" t="s">
        <v>793</v>
      </c>
      <c r="AU22" s="337">
        <v>1394</v>
      </c>
      <c r="AV22" s="335">
        <v>720</v>
      </c>
      <c r="AW22" s="335">
        <v>674</v>
      </c>
      <c r="AX22" s="336">
        <v>587</v>
      </c>
    </row>
    <row r="23" spans="1:50" s="329" customFormat="1" ht="11.25">
      <c r="A23" s="330" t="s">
        <v>794</v>
      </c>
      <c r="B23" s="344">
        <v>186</v>
      </c>
      <c r="C23" s="344">
        <v>102</v>
      </c>
      <c r="D23" s="344">
        <v>84</v>
      </c>
      <c r="E23" s="345">
        <v>118</v>
      </c>
      <c r="F23" s="333" t="s">
        <v>795</v>
      </c>
      <c r="G23" s="344">
        <v>181</v>
      </c>
      <c r="H23" s="344">
        <v>86</v>
      </c>
      <c r="I23" s="344">
        <v>95</v>
      </c>
      <c r="J23" s="345">
        <v>103</v>
      </c>
      <c r="K23" s="334" t="s">
        <v>796</v>
      </c>
      <c r="L23" s="335">
        <v>296</v>
      </c>
      <c r="M23" s="335">
        <v>164</v>
      </c>
      <c r="N23" s="335">
        <v>132</v>
      </c>
      <c r="O23" s="336">
        <v>153</v>
      </c>
      <c r="P23" s="334" t="s">
        <v>797</v>
      </c>
      <c r="Q23" s="335">
        <v>74</v>
      </c>
      <c r="R23" s="335">
        <v>32</v>
      </c>
      <c r="S23" s="335">
        <v>42</v>
      </c>
      <c r="T23" s="336">
        <v>43</v>
      </c>
      <c r="U23" s="352" t="s">
        <v>798</v>
      </c>
      <c r="V23" s="337">
        <v>108</v>
      </c>
      <c r="W23" s="335">
        <v>51</v>
      </c>
      <c r="X23" s="335">
        <v>57</v>
      </c>
      <c r="Y23" s="338">
        <v>56</v>
      </c>
      <c r="Z23" s="351" t="s">
        <v>752</v>
      </c>
      <c r="AA23" s="335">
        <v>725</v>
      </c>
      <c r="AB23" s="335">
        <v>369</v>
      </c>
      <c r="AC23" s="335">
        <v>356</v>
      </c>
      <c r="AD23" s="335">
        <v>387</v>
      </c>
      <c r="AE23" s="334" t="s">
        <v>799</v>
      </c>
      <c r="AF23" s="649">
        <v>146</v>
      </c>
      <c r="AG23" s="649">
        <v>68</v>
      </c>
      <c r="AH23" s="649">
        <v>78</v>
      </c>
      <c r="AI23" s="650">
        <v>83</v>
      </c>
      <c r="AJ23" s="688" t="s">
        <v>791</v>
      </c>
      <c r="AK23" s="374">
        <v>167</v>
      </c>
      <c r="AL23" s="675">
        <v>89</v>
      </c>
      <c r="AM23" s="675">
        <v>78</v>
      </c>
      <c r="AN23" s="676">
        <v>86</v>
      </c>
      <c r="AO23" s="334" t="s">
        <v>801</v>
      </c>
      <c r="AP23" s="335">
        <v>257</v>
      </c>
      <c r="AQ23" s="335">
        <v>122</v>
      </c>
      <c r="AR23" s="335">
        <v>135</v>
      </c>
      <c r="AS23" s="336">
        <v>130</v>
      </c>
      <c r="AT23" s="334" t="s">
        <v>802</v>
      </c>
      <c r="AU23" s="335">
        <v>21</v>
      </c>
      <c r="AV23" s="335">
        <v>13</v>
      </c>
      <c r="AW23" s="335">
        <v>8</v>
      </c>
      <c r="AX23" s="336">
        <v>11</v>
      </c>
    </row>
    <row r="24" spans="1:50" s="329" customFormat="1" ht="11.25">
      <c r="A24" s="330" t="s">
        <v>803</v>
      </c>
      <c r="B24" s="344">
        <v>95</v>
      </c>
      <c r="C24" s="344">
        <v>44</v>
      </c>
      <c r="D24" s="344">
        <v>51</v>
      </c>
      <c r="E24" s="345">
        <v>65</v>
      </c>
      <c r="F24" s="333" t="s">
        <v>804</v>
      </c>
      <c r="G24" s="344">
        <v>214</v>
      </c>
      <c r="H24" s="344">
        <v>95</v>
      </c>
      <c r="I24" s="344">
        <v>119</v>
      </c>
      <c r="J24" s="345">
        <v>105</v>
      </c>
      <c r="K24" s="334" t="s">
        <v>805</v>
      </c>
      <c r="L24" s="335">
        <v>124</v>
      </c>
      <c r="M24" s="335">
        <v>64</v>
      </c>
      <c r="N24" s="335">
        <v>60</v>
      </c>
      <c r="O24" s="336">
        <v>61</v>
      </c>
      <c r="P24" s="334" t="s">
        <v>806</v>
      </c>
      <c r="Q24" s="335">
        <v>269</v>
      </c>
      <c r="R24" s="335">
        <v>141</v>
      </c>
      <c r="S24" s="335">
        <v>128</v>
      </c>
      <c r="T24" s="336">
        <v>137</v>
      </c>
      <c r="U24" s="352" t="s">
        <v>807</v>
      </c>
      <c r="V24" s="337">
        <v>107</v>
      </c>
      <c r="W24" s="335">
        <v>51</v>
      </c>
      <c r="X24" s="335">
        <v>56</v>
      </c>
      <c r="Y24" s="338">
        <v>57</v>
      </c>
      <c r="Z24" s="351" t="s">
        <v>761</v>
      </c>
      <c r="AA24" s="335">
        <v>98</v>
      </c>
      <c r="AB24" s="335">
        <v>57</v>
      </c>
      <c r="AC24" s="335">
        <v>41</v>
      </c>
      <c r="AD24" s="335">
        <v>55</v>
      </c>
      <c r="AE24" s="334" t="s">
        <v>808</v>
      </c>
      <c r="AF24" s="649">
        <v>167</v>
      </c>
      <c r="AG24" s="649">
        <v>92</v>
      </c>
      <c r="AH24" s="649">
        <v>75</v>
      </c>
      <c r="AI24" s="650">
        <v>86</v>
      </c>
      <c r="AJ24" s="688" t="s">
        <v>800</v>
      </c>
      <c r="AK24" s="374">
        <v>180</v>
      </c>
      <c r="AL24" s="675">
        <v>90</v>
      </c>
      <c r="AM24" s="675">
        <v>90</v>
      </c>
      <c r="AN24" s="676">
        <v>95</v>
      </c>
      <c r="AO24" s="334" t="s">
        <v>810</v>
      </c>
      <c r="AP24" s="335">
        <v>157</v>
      </c>
      <c r="AQ24" s="335">
        <v>87</v>
      </c>
      <c r="AR24" s="335">
        <v>70</v>
      </c>
      <c r="AS24" s="336">
        <v>88</v>
      </c>
      <c r="AT24" s="334" t="s">
        <v>811</v>
      </c>
      <c r="AU24" s="335">
        <v>69</v>
      </c>
      <c r="AV24" s="335">
        <v>41</v>
      </c>
      <c r="AW24" s="335">
        <v>28</v>
      </c>
      <c r="AX24" s="336">
        <v>38</v>
      </c>
    </row>
    <row r="25" spans="1:50" s="329" customFormat="1" ht="11.25">
      <c r="A25" s="330" t="s">
        <v>812</v>
      </c>
      <c r="B25" s="344">
        <v>130</v>
      </c>
      <c r="C25" s="344">
        <v>68</v>
      </c>
      <c r="D25" s="344">
        <v>62</v>
      </c>
      <c r="E25" s="345">
        <v>70</v>
      </c>
      <c r="F25" s="333" t="s">
        <v>813</v>
      </c>
      <c r="G25" s="344">
        <v>117</v>
      </c>
      <c r="H25" s="344">
        <v>63</v>
      </c>
      <c r="I25" s="344">
        <v>54</v>
      </c>
      <c r="J25" s="345">
        <v>78</v>
      </c>
      <c r="K25" s="334" t="s">
        <v>814</v>
      </c>
      <c r="L25" s="335">
        <v>177</v>
      </c>
      <c r="M25" s="335">
        <v>92</v>
      </c>
      <c r="N25" s="335">
        <v>85</v>
      </c>
      <c r="O25" s="336">
        <v>75</v>
      </c>
      <c r="P25" s="334" t="s">
        <v>815</v>
      </c>
      <c r="Q25" s="335">
        <v>209</v>
      </c>
      <c r="R25" s="335">
        <v>97</v>
      </c>
      <c r="S25" s="335">
        <v>112</v>
      </c>
      <c r="T25" s="336">
        <v>101</v>
      </c>
      <c r="U25" s="352" t="s">
        <v>816</v>
      </c>
      <c r="V25" s="337">
        <v>62</v>
      </c>
      <c r="W25" s="335">
        <v>31</v>
      </c>
      <c r="X25" s="335">
        <v>31</v>
      </c>
      <c r="Y25" s="338">
        <v>33</v>
      </c>
      <c r="Z25" s="351" t="s">
        <v>817</v>
      </c>
      <c r="AA25" s="335">
        <v>203</v>
      </c>
      <c r="AB25" s="335">
        <v>93</v>
      </c>
      <c r="AC25" s="335">
        <v>110</v>
      </c>
      <c r="AD25" s="335">
        <v>109</v>
      </c>
      <c r="AE25" s="334" t="s">
        <v>818</v>
      </c>
      <c r="AF25" s="649">
        <v>301</v>
      </c>
      <c r="AG25" s="649">
        <v>158</v>
      </c>
      <c r="AH25" s="649">
        <v>143</v>
      </c>
      <c r="AI25" s="650">
        <v>173</v>
      </c>
      <c r="AJ25" s="688" t="s">
        <v>809</v>
      </c>
      <c r="AK25" s="374">
        <v>174</v>
      </c>
      <c r="AL25" s="675">
        <v>85</v>
      </c>
      <c r="AM25" s="675">
        <v>89</v>
      </c>
      <c r="AN25" s="676">
        <v>95</v>
      </c>
      <c r="AO25" s="334" t="s">
        <v>820</v>
      </c>
      <c r="AP25" s="335">
        <v>159</v>
      </c>
      <c r="AQ25" s="335">
        <v>77</v>
      </c>
      <c r="AR25" s="335">
        <v>82</v>
      </c>
      <c r="AS25" s="336">
        <v>75</v>
      </c>
      <c r="AT25" s="334" t="s">
        <v>821</v>
      </c>
      <c r="AU25" s="335">
        <v>58</v>
      </c>
      <c r="AV25" s="335">
        <v>35</v>
      </c>
      <c r="AW25" s="335">
        <v>23</v>
      </c>
      <c r="AX25" s="336">
        <v>33</v>
      </c>
    </row>
    <row r="26" spans="1:50" s="329" customFormat="1" ht="11.25">
      <c r="A26" s="330" t="s">
        <v>822</v>
      </c>
      <c r="B26" s="344">
        <v>125</v>
      </c>
      <c r="C26" s="344">
        <v>54</v>
      </c>
      <c r="D26" s="344">
        <v>71</v>
      </c>
      <c r="E26" s="345">
        <v>79</v>
      </c>
      <c r="F26" s="333" t="s">
        <v>823</v>
      </c>
      <c r="G26" s="344">
        <v>269</v>
      </c>
      <c r="H26" s="344">
        <v>144</v>
      </c>
      <c r="I26" s="344">
        <v>125</v>
      </c>
      <c r="J26" s="345">
        <v>123</v>
      </c>
      <c r="K26" s="334" t="s">
        <v>824</v>
      </c>
      <c r="L26" s="335">
        <v>268</v>
      </c>
      <c r="M26" s="335">
        <v>139</v>
      </c>
      <c r="N26" s="335">
        <v>129</v>
      </c>
      <c r="O26" s="336">
        <v>111</v>
      </c>
      <c r="P26" s="334" t="s">
        <v>825</v>
      </c>
      <c r="Q26" s="335">
        <v>51</v>
      </c>
      <c r="R26" s="335">
        <v>26</v>
      </c>
      <c r="S26" s="335">
        <v>25</v>
      </c>
      <c r="T26" s="336">
        <v>30</v>
      </c>
      <c r="U26" s="352" t="s">
        <v>5461</v>
      </c>
      <c r="V26" s="337">
        <v>2010</v>
      </c>
      <c r="W26" s="337">
        <v>1027</v>
      </c>
      <c r="X26" s="337">
        <v>983</v>
      </c>
      <c r="Y26" s="338">
        <v>839</v>
      </c>
      <c r="Z26" s="351" t="s">
        <v>826</v>
      </c>
      <c r="AA26" s="335">
        <v>501</v>
      </c>
      <c r="AB26" s="335">
        <v>239</v>
      </c>
      <c r="AC26" s="335">
        <v>262</v>
      </c>
      <c r="AD26" s="335">
        <v>242</v>
      </c>
      <c r="AE26" s="334" t="s">
        <v>827</v>
      </c>
      <c r="AF26" s="649">
        <v>237</v>
      </c>
      <c r="AG26" s="649">
        <v>125</v>
      </c>
      <c r="AH26" s="649">
        <v>112</v>
      </c>
      <c r="AI26" s="650">
        <v>121</v>
      </c>
      <c r="AJ26" s="688" t="s">
        <v>819</v>
      </c>
      <c r="AK26" s="374">
        <v>130</v>
      </c>
      <c r="AL26" s="675">
        <v>69</v>
      </c>
      <c r="AM26" s="675">
        <v>61</v>
      </c>
      <c r="AN26" s="676">
        <v>61</v>
      </c>
      <c r="AO26" s="334" t="s">
        <v>829</v>
      </c>
      <c r="AP26" s="335">
        <v>80</v>
      </c>
      <c r="AQ26" s="335">
        <v>42</v>
      </c>
      <c r="AR26" s="335">
        <v>38</v>
      </c>
      <c r="AS26" s="336">
        <v>35</v>
      </c>
      <c r="AT26" s="334" t="s">
        <v>830</v>
      </c>
      <c r="AU26" s="335">
        <v>141</v>
      </c>
      <c r="AV26" s="335">
        <v>70</v>
      </c>
      <c r="AW26" s="335">
        <v>71</v>
      </c>
      <c r="AX26" s="336">
        <v>59</v>
      </c>
    </row>
    <row r="27" spans="1:50" s="329" customFormat="1" ht="11.25">
      <c r="A27" s="330" t="s">
        <v>831</v>
      </c>
      <c r="B27" s="344">
        <v>705</v>
      </c>
      <c r="C27" s="344">
        <v>368</v>
      </c>
      <c r="D27" s="344">
        <v>337</v>
      </c>
      <c r="E27" s="345">
        <v>390</v>
      </c>
      <c r="F27" s="353" t="s">
        <v>832</v>
      </c>
      <c r="G27" s="617">
        <v>25878</v>
      </c>
      <c r="H27" s="617">
        <v>12898</v>
      </c>
      <c r="I27" s="617">
        <v>12980</v>
      </c>
      <c r="J27" s="618">
        <v>12232</v>
      </c>
      <c r="K27" s="334" t="s">
        <v>833</v>
      </c>
      <c r="L27" s="335">
        <v>431</v>
      </c>
      <c r="M27" s="335">
        <v>228</v>
      </c>
      <c r="N27" s="335">
        <v>203</v>
      </c>
      <c r="O27" s="336">
        <v>246</v>
      </c>
      <c r="P27" s="334" t="s">
        <v>834</v>
      </c>
      <c r="Q27" s="335">
        <v>76</v>
      </c>
      <c r="R27" s="335">
        <v>38</v>
      </c>
      <c r="S27" s="335">
        <v>38</v>
      </c>
      <c r="T27" s="336">
        <v>46</v>
      </c>
      <c r="U27" s="352" t="s">
        <v>5462</v>
      </c>
      <c r="V27" s="337">
        <v>1972</v>
      </c>
      <c r="W27" s="337">
        <v>997</v>
      </c>
      <c r="X27" s="337">
        <v>975</v>
      </c>
      <c r="Y27" s="338">
        <v>713</v>
      </c>
      <c r="Z27" s="351" t="s">
        <v>835</v>
      </c>
      <c r="AA27" s="335">
        <v>662</v>
      </c>
      <c r="AB27" s="335">
        <v>334</v>
      </c>
      <c r="AC27" s="335">
        <v>328</v>
      </c>
      <c r="AD27" s="335">
        <v>305</v>
      </c>
      <c r="AE27" s="334" t="s">
        <v>836</v>
      </c>
      <c r="AF27" s="649">
        <v>74</v>
      </c>
      <c r="AG27" s="649">
        <v>36</v>
      </c>
      <c r="AH27" s="649">
        <v>38</v>
      </c>
      <c r="AI27" s="650">
        <v>46</v>
      </c>
      <c r="AJ27" s="688" t="s">
        <v>828</v>
      </c>
      <c r="AK27" s="374">
        <v>128</v>
      </c>
      <c r="AL27" s="675">
        <v>66</v>
      </c>
      <c r="AM27" s="675">
        <v>62</v>
      </c>
      <c r="AN27" s="676">
        <v>68</v>
      </c>
      <c r="AO27" s="334" t="s">
        <v>838</v>
      </c>
      <c r="AP27" s="335">
        <v>108</v>
      </c>
      <c r="AQ27" s="335">
        <v>49</v>
      </c>
      <c r="AR27" s="335">
        <v>59</v>
      </c>
      <c r="AS27" s="336">
        <v>63</v>
      </c>
      <c r="AT27" s="334" t="s">
        <v>839</v>
      </c>
      <c r="AU27" s="335">
        <v>60</v>
      </c>
      <c r="AV27" s="335">
        <v>33</v>
      </c>
      <c r="AW27" s="335">
        <v>27</v>
      </c>
      <c r="AX27" s="336">
        <v>33</v>
      </c>
    </row>
    <row r="28" spans="1:50" s="329" customFormat="1" ht="11.25">
      <c r="A28" s="330" t="s">
        <v>840</v>
      </c>
      <c r="B28" s="344">
        <v>101</v>
      </c>
      <c r="C28" s="344">
        <v>55</v>
      </c>
      <c r="D28" s="344">
        <v>46</v>
      </c>
      <c r="E28" s="345">
        <v>67</v>
      </c>
      <c r="F28" s="333" t="s">
        <v>841</v>
      </c>
      <c r="G28" s="344">
        <v>703</v>
      </c>
      <c r="H28" s="344">
        <v>352</v>
      </c>
      <c r="I28" s="344">
        <v>351</v>
      </c>
      <c r="J28" s="345">
        <v>390</v>
      </c>
      <c r="K28" s="334" t="s">
        <v>842</v>
      </c>
      <c r="L28" s="335">
        <v>186</v>
      </c>
      <c r="M28" s="335">
        <v>93</v>
      </c>
      <c r="N28" s="335">
        <v>93</v>
      </c>
      <c r="O28" s="336">
        <v>87</v>
      </c>
      <c r="P28" s="334" t="s">
        <v>843</v>
      </c>
      <c r="Q28" s="335">
        <v>72</v>
      </c>
      <c r="R28" s="335">
        <v>27</v>
      </c>
      <c r="S28" s="335">
        <v>45</v>
      </c>
      <c r="T28" s="336">
        <v>40</v>
      </c>
      <c r="U28" s="352" t="s">
        <v>5463</v>
      </c>
      <c r="V28" s="337">
        <v>904</v>
      </c>
      <c r="W28" s="335">
        <v>438</v>
      </c>
      <c r="X28" s="335">
        <v>466</v>
      </c>
      <c r="Y28" s="338">
        <v>334</v>
      </c>
      <c r="Z28" s="351" t="s">
        <v>845</v>
      </c>
      <c r="AA28" s="335">
        <v>197</v>
      </c>
      <c r="AB28" s="335">
        <v>94</v>
      </c>
      <c r="AC28" s="335">
        <v>103</v>
      </c>
      <c r="AD28" s="335">
        <v>97</v>
      </c>
      <c r="AE28" s="334" t="s">
        <v>846</v>
      </c>
      <c r="AF28" s="649">
        <v>88</v>
      </c>
      <c r="AG28" s="649">
        <v>44</v>
      </c>
      <c r="AH28" s="649">
        <v>44</v>
      </c>
      <c r="AI28" s="650">
        <v>46</v>
      </c>
      <c r="AJ28" s="688" t="s">
        <v>837</v>
      </c>
      <c r="AK28" s="374">
        <v>43</v>
      </c>
      <c r="AL28" s="675">
        <v>22</v>
      </c>
      <c r="AM28" s="675">
        <v>21</v>
      </c>
      <c r="AN28" s="676">
        <v>25</v>
      </c>
      <c r="AO28" s="334" t="s">
        <v>848</v>
      </c>
      <c r="AP28" s="335">
        <v>123</v>
      </c>
      <c r="AQ28" s="335">
        <v>60</v>
      </c>
      <c r="AR28" s="335">
        <v>63</v>
      </c>
      <c r="AS28" s="336">
        <v>63</v>
      </c>
      <c r="AT28" s="334" t="s">
        <v>849</v>
      </c>
      <c r="AU28" s="335">
        <v>183</v>
      </c>
      <c r="AV28" s="335">
        <v>95</v>
      </c>
      <c r="AW28" s="335">
        <v>88</v>
      </c>
      <c r="AX28" s="336">
        <v>97</v>
      </c>
    </row>
    <row r="29" spans="1:50" s="329" customFormat="1" ht="11.25">
      <c r="A29" s="330" t="s">
        <v>850</v>
      </c>
      <c r="B29" s="344">
        <v>544</v>
      </c>
      <c r="C29" s="344">
        <v>276</v>
      </c>
      <c r="D29" s="344">
        <v>268</v>
      </c>
      <c r="E29" s="345">
        <v>297</v>
      </c>
      <c r="F29" s="333" t="s">
        <v>851</v>
      </c>
      <c r="G29" s="344">
        <v>299</v>
      </c>
      <c r="H29" s="344">
        <v>150</v>
      </c>
      <c r="I29" s="344">
        <v>149</v>
      </c>
      <c r="J29" s="345">
        <v>168</v>
      </c>
      <c r="K29" s="334" t="s">
        <v>852</v>
      </c>
      <c r="L29" s="335">
        <v>528</v>
      </c>
      <c r="M29" s="335">
        <v>255</v>
      </c>
      <c r="N29" s="335">
        <v>273</v>
      </c>
      <c r="O29" s="336">
        <v>297</v>
      </c>
      <c r="P29" s="334" t="s">
        <v>853</v>
      </c>
      <c r="Q29" s="335">
        <v>60</v>
      </c>
      <c r="R29" s="335">
        <v>29</v>
      </c>
      <c r="S29" s="335">
        <v>31</v>
      </c>
      <c r="T29" s="336">
        <v>35</v>
      </c>
      <c r="U29" s="352" t="s">
        <v>844</v>
      </c>
      <c r="V29" s="337">
        <v>516</v>
      </c>
      <c r="W29" s="335">
        <v>258</v>
      </c>
      <c r="X29" s="335">
        <v>258</v>
      </c>
      <c r="Y29" s="338">
        <v>239</v>
      </c>
      <c r="Z29" s="351" t="s">
        <v>855</v>
      </c>
      <c r="AA29" s="335">
        <v>138</v>
      </c>
      <c r="AB29" s="335">
        <v>69</v>
      </c>
      <c r="AC29" s="335">
        <v>69</v>
      </c>
      <c r="AD29" s="335">
        <v>73</v>
      </c>
      <c r="AE29" s="334" t="s">
        <v>856</v>
      </c>
      <c r="AF29" s="649">
        <v>116</v>
      </c>
      <c r="AG29" s="649">
        <v>55</v>
      </c>
      <c r="AH29" s="649">
        <v>61</v>
      </c>
      <c r="AI29" s="650">
        <v>65</v>
      </c>
      <c r="AJ29" s="688" t="s">
        <v>847</v>
      </c>
      <c r="AK29" s="374">
        <v>147</v>
      </c>
      <c r="AL29" s="675">
        <v>63</v>
      </c>
      <c r="AM29" s="675">
        <v>84</v>
      </c>
      <c r="AN29" s="676">
        <v>82</v>
      </c>
      <c r="AO29" s="334" t="s">
        <v>858</v>
      </c>
      <c r="AP29" s="335">
        <v>59</v>
      </c>
      <c r="AQ29" s="335">
        <v>29</v>
      </c>
      <c r="AR29" s="335">
        <v>30</v>
      </c>
      <c r="AS29" s="336">
        <v>35</v>
      </c>
      <c r="AT29" s="334" t="s">
        <v>859</v>
      </c>
      <c r="AU29" s="335">
        <v>277</v>
      </c>
      <c r="AV29" s="335">
        <v>140</v>
      </c>
      <c r="AW29" s="335">
        <v>137</v>
      </c>
      <c r="AX29" s="336">
        <v>130</v>
      </c>
    </row>
    <row r="30" spans="1:50" s="329" customFormat="1" ht="11.25">
      <c r="A30" s="330" t="s">
        <v>860</v>
      </c>
      <c r="B30" s="344">
        <v>240</v>
      </c>
      <c r="C30" s="344">
        <v>135</v>
      </c>
      <c r="D30" s="344">
        <v>105</v>
      </c>
      <c r="E30" s="345">
        <v>184</v>
      </c>
      <c r="F30" s="333" t="s">
        <v>861</v>
      </c>
      <c r="G30" s="344">
        <v>308</v>
      </c>
      <c r="H30" s="344">
        <v>143</v>
      </c>
      <c r="I30" s="344">
        <v>165</v>
      </c>
      <c r="J30" s="345">
        <v>183</v>
      </c>
      <c r="K30" s="334" t="s">
        <v>862</v>
      </c>
      <c r="L30" s="335">
        <v>683</v>
      </c>
      <c r="M30" s="335">
        <v>329</v>
      </c>
      <c r="N30" s="335">
        <v>354</v>
      </c>
      <c r="O30" s="336">
        <v>275</v>
      </c>
      <c r="P30" s="334" t="s">
        <v>863</v>
      </c>
      <c r="Q30" s="335">
        <v>156</v>
      </c>
      <c r="R30" s="335">
        <v>79</v>
      </c>
      <c r="S30" s="335">
        <v>77</v>
      </c>
      <c r="T30" s="336">
        <v>74</v>
      </c>
      <c r="U30" s="352" t="s">
        <v>854</v>
      </c>
      <c r="V30" s="337">
        <v>102</v>
      </c>
      <c r="W30" s="335">
        <v>48</v>
      </c>
      <c r="X30" s="335">
        <v>54</v>
      </c>
      <c r="Y30" s="338">
        <v>57</v>
      </c>
      <c r="Z30" s="351" t="s">
        <v>865</v>
      </c>
      <c r="AA30" s="335">
        <v>148</v>
      </c>
      <c r="AB30" s="335">
        <v>80</v>
      </c>
      <c r="AC30" s="335">
        <v>68</v>
      </c>
      <c r="AD30" s="335">
        <v>70</v>
      </c>
      <c r="AE30" s="334" t="s">
        <v>866</v>
      </c>
      <c r="AF30" s="649">
        <v>81</v>
      </c>
      <c r="AG30" s="649">
        <v>50</v>
      </c>
      <c r="AH30" s="649">
        <v>31</v>
      </c>
      <c r="AI30" s="650">
        <v>53</v>
      </c>
      <c r="AJ30" s="688" t="s">
        <v>857</v>
      </c>
      <c r="AK30" s="374">
        <v>56</v>
      </c>
      <c r="AL30" s="675">
        <v>23</v>
      </c>
      <c r="AM30" s="675">
        <v>33</v>
      </c>
      <c r="AN30" s="676">
        <v>33</v>
      </c>
      <c r="AO30" s="334" t="s">
        <v>868</v>
      </c>
      <c r="AP30" s="335">
        <v>138</v>
      </c>
      <c r="AQ30" s="335">
        <v>66</v>
      </c>
      <c r="AR30" s="335">
        <v>72</v>
      </c>
      <c r="AS30" s="336">
        <v>65</v>
      </c>
      <c r="AT30" s="334" t="s">
        <v>869</v>
      </c>
      <c r="AU30" s="335">
        <v>54</v>
      </c>
      <c r="AV30" s="335">
        <v>38</v>
      </c>
      <c r="AW30" s="335">
        <v>16</v>
      </c>
      <c r="AX30" s="336">
        <v>37</v>
      </c>
    </row>
    <row r="31" spans="1:50" s="329" customFormat="1" ht="11.25">
      <c r="A31" s="330" t="s">
        <v>870</v>
      </c>
      <c r="B31" s="344">
        <v>40</v>
      </c>
      <c r="C31" s="344">
        <v>25</v>
      </c>
      <c r="D31" s="344">
        <v>15</v>
      </c>
      <c r="E31" s="345">
        <v>29</v>
      </c>
      <c r="F31" s="333" t="s">
        <v>871</v>
      </c>
      <c r="G31" s="344">
        <v>339</v>
      </c>
      <c r="H31" s="344">
        <v>164</v>
      </c>
      <c r="I31" s="344">
        <v>175</v>
      </c>
      <c r="J31" s="345">
        <v>181</v>
      </c>
      <c r="K31" s="334" t="s">
        <v>872</v>
      </c>
      <c r="L31" s="335">
        <v>664</v>
      </c>
      <c r="M31" s="335">
        <v>329</v>
      </c>
      <c r="N31" s="335">
        <v>335</v>
      </c>
      <c r="O31" s="336">
        <v>274</v>
      </c>
      <c r="P31" s="334" t="s">
        <v>873</v>
      </c>
      <c r="Q31" s="335">
        <v>83</v>
      </c>
      <c r="R31" s="335">
        <v>44</v>
      </c>
      <c r="S31" s="335">
        <v>39</v>
      </c>
      <c r="T31" s="336">
        <v>49</v>
      </c>
      <c r="U31" s="352" t="s">
        <v>864</v>
      </c>
      <c r="V31" s="337">
        <v>83</v>
      </c>
      <c r="W31" s="335">
        <v>42</v>
      </c>
      <c r="X31" s="335">
        <v>41</v>
      </c>
      <c r="Y31" s="338">
        <v>36</v>
      </c>
      <c r="Z31" s="351" t="s">
        <v>875</v>
      </c>
      <c r="AA31" s="335">
        <v>106</v>
      </c>
      <c r="AB31" s="335">
        <v>53</v>
      </c>
      <c r="AC31" s="335">
        <v>53</v>
      </c>
      <c r="AD31" s="335">
        <v>52</v>
      </c>
      <c r="AE31" s="334" t="s">
        <v>876</v>
      </c>
      <c r="AF31" s="649">
        <v>161</v>
      </c>
      <c r="AG31" s="649">
        <v>93</v>
      </c>
      <c r="AH31" s="649">
        <v>68</v>
      </c>
      <c r="AI31" s="650">
        <v>100</v>
      </c>
      <c r="AJ31" s="688" t="s">
        <v>867</v>
      </c>
      <c r="AK31" s="374">
        <v>212</v>
      </c>
      <c r="AL31" s="675">
        <v>102</v>
      </c>
      <c r="AM31" s="675">
        <v>110</v>
      </c>
      <c r="AN31" s="676">
        <v>100</v>
      </c>
      <c r="AO31" s="334" t="s">
        <v>878</v>
      </c>
      <c r="AP31" s="335">
        <v>159</v>
      </c>
      <c r="AQ31" s="335">
        <v>76</v>
      </c>
      <c r="AR31" s="335">
        <v>83</v>
      </c>
      <c r="AS31" s="336">
        <v>73</v>
      </c>
      <c r="AT31" s="334" t="s">
        <v>879</v>
      </c>
      <c r="AU31" s="335">
        <v>343</v>
      </c>
      <c r="AV31" s="335">
        <v>194</v>
      </c>
      <c r="AW31" s="335">
        <v>149</v>
      </c>
      <c r="AX31" s="336">
        <v>221</v>
      </c>
    </row>
    <row r="32" spans="1:50" s="329" customFormat="1" ht="11.25">
      <c r="A32" s="330" t="s">
        <v>880</v>
      </c>
      <c r="B32" s="354">
        <v>336</v>
      </c>
      <c r="C32" s="354">
        <v>178</v>
      </c>
      <c r="D32" s="354">
        <v>158</v>
      </c>
      <c r="E32" s="355">
        <v>189</v>
      </c>
      <c r="F32" s="333" t="s">
        <v>881</v>
      </c>
      <c r="G32" s="344">
        <v>573</v>
      </c>
      <c r="H32" s="344">
        <v>300</v>
      </c>
      <c r="I32" s="344">
        <v>273</v>
      </c>
      <c r="J32" s="345">
        <v>353</v>
      </c>
      <c r="K32" s="334" t="s">
        <v>882</v>
      </c>
      <c r="L32" s="335">
        <v>150</v>
      </c>
      <c r="M32" s="335">
        <v>80</v>
      </c>
      <c r="N32" s="335">
        <v>70</v>
      </c>
      <c r="O32" s="336">
        <v>81</v>
      </c>
      <c r="P32" s="334" t="s">
        <v>883</v>
      </c>
      <c r="Q32" s="335">
        <v>63</v>
      </c>
      <c r="R32" s="335">
        <v>32</v>
      </c>
      <c r="S32" s="335">
        <v>31</v>
      </c>
      <c r="T32" s="336">
        <v>31</v>
      </c>
      <c r="U32" s="352" t="s">
        <v>874</v>
      </c>
      <c r="V32" s="337">
        <v>123</v>
      </c>
      <c r="W32" s="335">
        <v>63</v>
      </c>
      <c r="X32" s="335">
        <v>60</v>
      </c>
      <c r="Y32" s="338">
        <v>57</v>
      </c>
      <c r="Z32" s="351" t="s">
        <v>885</v>
      </c>
      <c r="AA32" s="335">
        <v>201</v>
      </c>
      <c r="AB32" s="335">
        <v>97</v>
      </c>
      <c r="AC32" s="335">
        <v>104</v>
      </c>
      <c r="AD32" s="335">
        <v>97</v>
      </c>
      <c r="AE32" s="334" t="s">
        <v>886</v>
      </c>
      <c r="AF32" s="649">
        <v>183</v>
      </c>
      <c r="AG32" s="649">
        <v>94</v>
      </c>
      <c r="AH32" s="649">
        <v>89</v>
      </c>
      <c r="AI32" s="650">
        <v>92</v>
      </c>
      <c r="AJ32" s="688" t="s">
        <v>877</v>
      </c>
      <c r="AK32" s="374">
        <v>87</v>
      </c>
      <c r="AL32" s="675">
        <v>43</v>
      </c>
      <c r="AM32" s="675">
        <v>44</v>
      </c>
      <c r="AN32" s="676">
        <v>44</v>
      </c>
      <c r="AO32" s="334" t="s">
        <v>888</v>
      </c>
      <c r="AP32" s="335">
        <v>103</v>
      </c>
      <c r="AQ32" s="335">
        <v>48</v>
      </c>
      <c r="AR32" s="335">
        <v>55</v>
      </c>
      <c r="AS32" s="336">
        <v>43</v>
      </c>
      <c r="AT32" s="334" t="s">
        <v>889</v>
      </c>
      <c r="AU32" s="335">
        <v>120</v>
      </c>
      <c r="AV32" s="335">
        <v>64</v>
      </c>
      <c r="AW32" s="335">
        <v>56</v>
      </c>
      <c r="AX32" s="336">
        <v>66</v>
      </c>
    </row>
    <row r="33" spans="1:50" s="329" customFormat="1" ht="11.25">
      <c r="A33" s="356" t="s">
        <v>890</v>
      </c>
      <c r="B33" s="317">
        <v>31602</v>
      </c>
      <c r="C33" s="318">
        <v>16092</v>
      </c>
      <c r="D33" s="318">
        <v>15510</v>
      </c>
      <c r="E33" s="319">
        <v>12089</v>
      </c>
      <c r="F33" s="333" t="s">
        <v>891</v>
      </c>
      <c r="G33" s="627">
        <v>64</v>
      </c>
      <c r="H33" s="628">
        <v>32</v>
      </c>
      <c r="I33" s="628">
        <v>32</v>
      </c>
      <c r="J33" s="629">
        <v>38</v>
      </c>
      <c r="K33" s="334" t="s">
        <v>892</v>
      </c>
      <c r="L33" s="357">
        <v>244</v>
      </c>
      <c r="M33" s="335">
        <v>125</v>
      </c>
      <c r="N33" s="335">
        <v>119</v>
      </c>
      <c r="O33" s="336">
        <v>125</v>
      </c>
      <c r="P33" s="334" t="s">
        <v>893</v>
      </c>
      <c r="Q33" s="335">
        <v>128</v>
      </c>
      <c r="R33" s="335">
        <v>65</v>
      </c>
      <c r="S33" s="335">
        <v>63</v>
      </c>
      <c r="T33" s="336">
        <v>68</v>
      </c>
      <c r="U33" s="352" t="s">
        <v>884</v>
      </c>
      <c r="V33" s="337">
        <v>167</v>
      </c>
      <c r="W33" s="335">
        <v>83</v>
      </c>
      <c r="X33" s="335">
        <v>84</v>
      </c>
      <c r="Y33" s="338">
        <v>91</v>
      </c>
      <c r="Z33" s="351" t="s">
        <v>895</v>
      </c>
      <c r="AA33" s="335">
        <v>85</v>
      </c>
      <c r="AB33" s="335">
        <v>40</v>
      </c>
      <c r="AC33" s="335">
        <v>45</v>
      </c>
      <c r="AD33" s="335">
        <v>48</v>
      </c>
      <c r="AE33" s="334" t="s">
        <v>896</v>
      </c>
      <c r="AF33" s="649">
        <v>233</v>
      </c>
      <c r="AG33" s="649">
        <v>131</v>
      </c>
      <c r="AH33" s="649">
        <v>102</v>
      </c>
      <c r="AI33" s="650">
        <v>131</v>
      </c>
      <c r="AJ33" s="688" t="s">
        <v>887</v>
      </c>
      <c r="AK33" s="374">
        <v>85</v>
      </c>
      <c r="AL33" s="675">
        <v>42</v>
      </c>
      <c r="AM33" s="675">
        <v>43</v>
      </c>
      <c r="AN33" s="676">
        <v>54</v>
      </c>
      <c r="AO33" s="334" t="s">
        <v>898</v>
      </c>
      <c r="AP33" s="335">
        <v>208</v>
      </c>
      <c r="AQ33" s="335">
        <v>100</v>
      </c>
      <c r="AR33" s="335">
        <v>108</v>
      </c>
      <c r="AS33" s="336">
        <v>100</v>
      </c>
      <c r="AT33" s="334" t="s">
        <v>899</v>
      </c>
      <c r="AU33" s="335">
        <v>258</v>
      </c>
      <c r="AV33" s="335">
        <v>137</v>
      </c>
      <c r="AW33" s="335">
        <v>121</v>
      </c>
      <c r="AX33" s="336">
        <v>125</v>
      </c>
    </row>
    <row r="34" spans="1:50" s="329" customFormat="1" ht="11.25">
      <c r="A34" s="330" t="s">
        <v>900</v>
      </c>
      <c r="B34" s="331">
        <v>772</v>
      </c>
      <c r="C34" s="358">
        <v>392</v>
      </c>
      <c r="D34" s="359">
        <v>380</v>
      </c>
      <c r="E34" s="360">
        <v>328</v>
      </c>
      <c r="F34" s="333" t="s">
        <v>901</v>
      </c>
      <c r="G34" s="344">
        <v>393</v>
      </c>
      <c r="H34" s="358">
        <v>199</v>
      </c>
      <c r="I34" s="359">
        <v>194</v>
      </c>
      <c r="J34" s="360">
        <v>191</v>
      </c>
      <c r="K34" s="334" t="s">
        <v>902</v>
      </c>
      <c r="L34" s="335">
        <v>238</v>
      </c>
      <c r="M34" s="335">
        <v>118</v>
      </c>
      <c r="N34" s="335">
        <v>120</v>
      </c>
      <c r="O34" s="336">
        <v>109</v>
      </c>
      <c r="P34" s="334" t="s">
        <v>903</v>
      </c>
      <c r="Q34" s="335">
        <v>143</v>
      </c>
      <c r="R34" s="335">
        <v>81</v>
      </c>
      <c r="S34" s="335">
        <v>62</v>
      </c>
      <c r="T34" s="336">
        <v>73</v>
      </c>
      <c r="U34" s="352" t="s">
        <v>894</v>
      </c>
      <c r="V34" s="337">
        <v>372</v>
      </c>
      <c r="W34" s="335">
        <v>180</v>
      </c>
      <c r="X34" s="335">
        <v>192</v>
      </c>
      <c r="Y34" s="338">
        <v>209</v>
      </c>
      <c r="Z34" s="351" t="s">
        <v>905</v>
      </c>
      <c r="AA34" s="335">
        <v>162</v>
      </c>
      <c r="AB34" s="335">
        <v>78</v>
      </c>
      <c r="AC34" s="335">
        <v>84</v>
      </c>
      <c r="AD34" s="335">
        <v>105</v>
      </c>
      <c r="AE34" s="334" t="s">
        <v>906</v>
      </c>
      <c r="AF34" s="649">
        <v>126</v>
      </c>
      <c r="AG34" s="649">
        <v>66</v>
      </c>
      <c r="AH34" s="649">
        <v>60</v>
      </c>
      <c r="AI34" s="650">
        <v>72</v>
      </c>
      <c r="AJ34" s="688" t="s">
        <v>897</v>
      </c>
      <c r="AK34" s="374">
        <v>130</v>
      </c>
      <c r="AL34" s="675">
        <v>62</v>
      </c>
      <c r="AM34" s="675">
        <v>68</v>
      </c>
      <c r="AN34" s="676">
        <v>71</v>
      </c>
      <c r="AO34" s="334" t="s">
        <v>908</v>
      </c>
      <c r="AP34" s="335">
        <v>120</v>
      </c>
      <c r="AQ34" s="335">
        <v>62</v>
      </c>
      <c r="AR34" s="335">
        <v>58</v>
      </c>
      <c r="AS34" s="336">
        <v>58</v>
      </c>
      <c r="AT34" s="334" t="s">
        <v>909</v>
      </c>
      <c r="AU34" s="335">
        <v>96</v>
      </c>
      <c r="AV34" s="335">
        <v>49</v>
      </c>
      <c r="AW34" s="335">
        <v>47</v>
      </c>
      <c r="AX34" s="336">
        <v>46</v>
      </c>
    </row>
    <row r="35" spans="1:50" s="329" customFormat="1" ht="11.25">
      <c r="A35" s="330" t="s">
        <v>910</v>
      </c>
      <c r="B35" s="344">
        <v>880</v>
      </c>
      <c r="C35" s="358">
        <v>441</v>
      </c>
      <c r="D35" s="359">
        <v>439</v>
      </c>
      <c r="E35" s="360">
        <v>375</v>
      </c>
      <c r="F35" s="333" t="s">
        <v>911</v>
      </c>
      <c r="G35" s="344">
        <v>321</v>
      </c>
      <c r="H35" s="358">
        <v>146</v>
      </c>
      <c r="I35" s="359">
        <v>175</v>
      </c>
      <c r="J35" s="360">
        <v>160</v>
      </c>
      <c r="K35" s="334" t="s">
        <v>912</v>
      </c>
      <c r="L35" s="335">
        <v>296</v>
      </c>
      <c r="M35" s="335">
        <v>156</v>
      </c>
      <c r="N35" s="335">
        <v>140</v>
      </c>
      <c r="O35" s="336">
        <v>159</v>
      </c>
      <c r="P35" s="334" t="s">
        <v>913</v>
      </c>
      <c r="Q35" s="335">
        <v>148</v>
      </c>
      <c r="R35" s="335">
        <v>75</v>
      </c>
      <c r="S35" s="335">
        <v>73</v>
      </c>
      <c r="T35" s="336">
        <v>90</v>
      </c>
      <c r="U35" s="352" t="s">
        <v>904</v>
      </c>
      <c r="V35" s="337">
        <v>184</v>
      </c>
      <c r="W35" s="335">
        <v>104</v>
      </c>
      <c r="X35" s="335">
        <v>80</v>
      </c>
      <c r="Y35" s="338">
        <v>97</v>
      </c>
      <c r="Z35" s="351" t="s">
        <v>914</v>
      </c>
      <c r="AA35" s="335">
        <v>184</v>
      </c>
      <c r="AB35" s="335">
        <v>98</v>
      </c>
      <c r="AC35" s="335">
        <v>86</v>
      </c>
      <c r="AD35" s="335">
        <v>91</v>
      </c>
      <c r="AE35" s="334" t="s">
        <v>915</v>
      </c>
      <c r="AF35" s="649">
        <v>216</v>
      </c>
      <c r="AG35" s="649">
        <v>110</v>
      </c>
      <c r="AH35" s="649">
        <v>106</v>
      </c>
      <c r="AI35" s="650">
        <v>118</v>
      </c>
      <c r="AJ35" s="688" t="s">
        <v>907</v>
      </c>
      <c r="AK35" s="374">
        <v>74</v>
      </c>
      <c r="AL35" s="675">
        <v>33</v>
      </c>
      <c r="AM35" s="675">
        <v>41</v>
      </c>
      <c r="AN35" s="676">
        <v>48</v>
      </c>
      <c r="AO35" s="334" t="s">
        <v>917</v>
      </c>
      <c r="AP35" s="335">
        <v>133</v>
      </c>
      <c r="AQ35" s="335">
        <v>66</v>
      </c>
      <c r="AR35" s="335">
        <v>67</v>
      </c>
      <c r="AS35" s="336">
        <v>71</v>
      </c>
      <c r="AT35" s="334" t="s">
        <v>918</v>
      </c>
      <c r="AU35" s="335">
        <v>431</v>
      </c>
      <c r="AV35" s="335">
        <v>224</v>
      </c>
      <c r="AW35" s="335">
        <v>207</v>
      </c>
      <c r="AX35" s="336">
        <v>216</v>
      </c>
    </row>
    <row r="36" spans="1:50" s="329" customFormat="1" ht="11.25">
      <c r="A36" s="330" t="s">
        <v>919</v>
      </c>
      <c r="B36" s="344">
        <v>2063</v>
      </c>
      <c r="C36" s="358">
        <v>1038</v>
      </c>
      <c r="D36" s="364">
        <v>1025</v>
      </c>
      <c r="E36" s="360">
        <v>718</v>
      </c>
      <c r="F36" s="333" t="s">
        <v>920</v>
      </c>
      <c r="G36" s="344">
        <v>577</v>
      </c>
      <c r="H36" s="358">
        <v>295</v>
      </c>
      <c r="I36" s="364">
        <v>282</v>
      </c>
      <c r="J36" s="360">
        <v>313</v>
      </c>
      <c r="K36" s="334" t="s">
        <v>921</v>
      </c>
      <c r="L36" s="335">
        <v>67</v>
      </c>
      <c r="M36" s="335">
        <v>35</v>
      </c>
      <c r="N36" s="335">
        <v>32</v>
      </c>
      <c r="O36" s="336">
        <v>43</v>
      </c>
      <c r="P36" s="334" t="s">
        <v>922</v>
      </c>
      <c r="Q36" s="335">
        <v>346</v>
      </c>
      <c r="R36" s="335">
        <v>178</v>
      </c>
      <c r="S36" s="335">
        <v>168</v>
      </c>
      <c r="T36" s="336">
        <v>181</v>
      </c>
      <c r="U36" s="639" t="s">
        <v>5464</v>
      </c>
      <c r="V36" s="361">
        <v>37249</v>
      </c>
      <c r="W36" s="362">
        <v>18951</v>
      </c>
      <c r="X36" s="362">
        <v>18298</v>
      </c>
      <c r="Y36" s="363">
        <v>13807</v>
      </c>
      <c r="Z36" s="351" t="s">
        <v>924</v>
      </c>
      <c r="AA36" s="335">
        <v>87</v>
      </c>
      <c r="AB36" s="335">
        <v>49</v>
      </c>
      <c r="AC36" s="335">
        <v>38</v>
      </c>
      <c r="AD36" s="335">
        <v>42</v>
      </c>
      <c r="AE36" s="334" t="s">
        <v>925</v>
      </c>
      <c r="AF36" s="649">
        <v>536</v>
      </c>
      <c r="AG36" s="649">
        <v>283</v>
      </c>
      <c r="AH36" s="649">
        <v>253</v>
      </c>
      <c r="AI36" s="650">
        <v>254</v>
      </c>
      <c r="AJ36" s="688" t="s">
        <v>916</v>
      </c>
      <c r="AK36" s="374">
        <v>84</v>
      </c>
      <c r="AL36" s="675">
        <v>35</v>
      </c>
      <c r="AM36" s="675">
        <v>49</v>
      </c>
      <c r="AN36" s="676">
        <v>45</v>
      </c>
      <c r="AO36" s="334" t="s">
        <v>927</v>
      </c>
      <c r="AP36" s="335">
        <v>178</v>
      </c>
      <c r="AQ36" s="335">
        <v>105</v>
      </c>
      <c r="AR36" s="335">
        <v>73</v>
      </c>
      <c r="AS36" s="336">
        <v>94</v>
      </c>
      <c r="AT36" s="334" t="s">
        <v>928</v>
      </c>
      <c r="AU36" s="335">
        <v>162</v>
      </c>
      <c r="AV36" s="335">
        <v>81</v>
      </c>
      <c r="AW36" s="335">
        <v>81</v>
      </c>
      <c r="AX36" s="336">
        <v>80</v>
      </c>
    </row>
    <row r="37" spans="1:50" s="329" customFormat="1" ht="11.25">
      <c r="A37" s="330" t="s">
        <v>929</v>
      </c>
      <c r="B37" s="344">
        <v>2345</v>
      </c>
      <c r="C37" s="358">
        <v>1206</v>
      </c>
      <c r="D37" s="364">
        <v>1139</v>
      </c>
      <c r="E37" s="360">
        <v>881</v>
      </c>
      <c r="F37" s="333" t="s">
        <v>930</v>
      </c>
      <c r="G37" s="344">
        <v>786</v>
      </c>
      <c r="H37" s="358">
        <v>390</v>
      </c>
      <c r="I37" s="364">
        <v>396</v>
      </c>
      <c r="J37" s="360">
        <v>411</v>
      </c>
      <c r="K37" s="334" t="s">
        <v>931</v>
      </c>
      <c r="L37" s="335">
        <v>150</v>
      </c>
      <c r="M37" s="335">
        <v>68</v>
      </c>
      <c r="N37" s="335">
        <v>82</v>
      </c>
      <c r="O37" s="336">
        <v>72</v>
      </c>
      <c r="P37" s="334" t="s">
        <v>932</v>
      </c>
      <c r="Q37" s="335">
        <v>203</v>
      </c>
      <c r="R37" s="335">
        <v>105</v>
      </c>
      <c r="S37" s="335">
        <v>98</v>
      </c>
      <c r="T37" s="336">
        <v>105</v>
      </c>
      <c r="U37" s="352" t="s">
        <v>923</v>
      </c>
      <c r="V37" s="335">
        <v>294</v>
      </c>
      <c r="W37" s="335">
        <v>154</v>
      </c>
      <c r="X37" s="335">
        <v>140</v>
      </c>
      <c r="Y37" s="338">
        <v>134</v>
      </c>
      <c r="Z37" s="481" t="s">
        <v>934</v>
      </c>
      <c r="AA37" s="365">
        <f>SUM(AA38:AA57)</f>
        <v>2472</v>
      </c>
      <c r="AB37" s="365">
        <f t="shared" ref="AB37:AD37" si="0">SUM(AB38:AB57)</f>
        <v>1269</v>
      </c>
      <c r="AC37" s="365">
        <f t="shared" si="0"/>
        <v>1203</v>
      </c>
      <c r="AD37" s="365">
        <f t="shared" si="0"/>
        <v>1211</v>
      </c>
      <c r="AE37" s="334" t="s">
        <v>935</v>
      </c>
      <c r="AF37" s="649">
        <v>140</v>
      </c>
      <c r="AG37" s="649">
        <v>74</v>
      </c>
      <c r="AH37" s="649">
        <v>66</v>
      </c>
      <c r="AI37" s="650">
        <v>74</v>
      </c>
      <c r="AJ37" s="688" t="s">
        <v>926</v>
      </c>
      <c r="AK37" s="374">
        <v>149</v>
      </c>
      <c r="AL37" s="675">
        <v>73</v>
      </c>
      <c r="AM37" s="675">
        <v>76</v>
      </c>
      <c r="AN37" s="676">
        <v>70</v>
      </c>
      <c r="AO37" s="334" t="s">
        <v>937</v>
      </c>
      <c r="AP37" s="335">
        <v>94</v>
      </c>
      <c r="AQ37" s="335">
        <v>46</v>
      </c>
      <c r="AR37" s="335">
        <v>48</v>
      </c>
      <c r="AS37" s="336">
        <v>48</v>
      </c>
      <c r="AT37" s="334" t="s">
        <v>938</v>
      </c>
      <c r="AU37" s="335">
        <v>290</v>
      </c>
      <c r="AV37" s="335">
        <v>159</v>
      </c>
      <c r="AW37" s="335">
        <v>131</v>
      </c>
      <c r="AX37" s="336">
        <v>153</v>
      </c>
    </row>
    <row r="38" spans="1:50" s="329" customFormat="1" ht="11.25">
      <c r="A38" s="330" t="s">
        <v>939</v>
      </c>
      <c r="B38" s="344">
        <v>2153</v>
      </c>
      <c r="C38" s="358">
        <v>1068</v>
      </c>
      <c r="D38" s="364">
        <v>1085</v>
      </c>
      <c r="E38" s="360">
        <v>794</v>
      </c>
      <c r="F38" s="333" t="s">
        <v>940</v>
      </c>
      <c r="G38" s="344">
        <v>586</v>
      </c>
      <c r="H38" s="358">
        <v>289</v>
      </c>
      <c r="I38" s="364">
        <v>297</v>
      </c>
      <c r="J38" s="360">
        <v>301</v>
      </c>
      <c r="K38" s="356" t="s">
        <v>345</v>
      </c>
      <c r="L38" s="317">
        <v>3037</v>
      </c>
      <c r="M38" s="318">
        <v>1578</v>
      </c>
      <c r="N38" s="318">
        <v>1459</v>
      </c>
      <c r="O38" s="319">
        <v>1495</v>
      </c>
      <c r="P38" s="334" t="s">
        <v>941</v>
      </c>
      <c r="Q38" s="335">
        <v>265</v>
      </c>
      <c r="R38" s="335">
        <v>148</v>
      </c>
      <c r="S38" s="335">
        <v>117</v>
      </c>
      <c r="T38" s="336">
        <v>161</v>
      </c>
      <c r="U38" s="352" t="s">
        <v>933</v>
      </c>
      <c r="V38" s="335">
        <v>688</v>
      </c>
      <c r="W38" s="335">
        <v>346</v>
      </c>
      <c r="X38" s="335">
        <v>342</v>
      </c>
      <c r="Y38" s="338">
        <v>365</v>
      </c>
      <c r="Z38" s="351" t="s">
        <v>943</v>
      </c>
      <c r="AA38" s="335">
        <v>484</v>
      </c>
      <c r="AB38" s="335">
        <v>253</v>
      </c>
      <c r="AC38" s="337">
        <v>231</v>
      </c>
      <c r="AD38" s="335">
        <v>217</v>
      </c>
      <c r="AE38" s="334" t="s">
        <v>944</v>
      </c>
      <c r="AF38" s="649">
        <v>219</v>
      </c>
      <c r="AG38" s="649">
        <v>113</v>
      </c>
      <c r="AH38" s="649">
        <v>106</v>
      </c>
      <c r="AI38" s="650">
        <v>118</v>
      </c>
      <c r="AJ38" s="688" t="s">
        <v>936</v>
      </c>
      <c r="AK38" s="374">
        <v>101</v>
      </c>
      <c r="AL38" s="675">
        <v>49</v>
      </c>
      <c r="AM38" s="675">
        <v>52</v>
      </c>
      <c r="AN38" s="676">
        <v>54</v>
      </c>
      <c r="AO38" s="356" t="s">
        <v>946</v>
      </c>
      <c r="AP38" s="704">
        <v>4029</v>
      </c>
      <c r="AQ38" s="465">
        <v>1976</v>
      </c>
      <c r="AR38" s="465">
        <v>2053</v>
      </c>
      <c r="AS38" s="466">
        <v>2221</v>
      </c>
      <c r="AT38" s="334" t="s">
        <v>947</v>
      </c>
      <c r="AU38" s="335">
        <v>173</v>
      </c>
      <c r="AV38" s="335">
        <v>87</v>
      </c>
      <c r="AW38" s="335">
        <v>86</v>
      </c>
      <c r="AX38" s="336">
        <v>85</v>
      </c>
    </row>
    <row r="39" spans="1:50" s="329" customFormat="1" ht="11.25">
      <c r="A39" s="330" t="s">
        <v>948</v>
      </c>
      <c r="B39" s="344">
        <v>1904</v>
      </c>
      <c r="C39" s="358">
        <v>997</v>
      </c>
      <c r="D39" s="359">
        <v>907</v>
      </c>
      <c r="E39" s="360">
        <v>875</v>
      </c>
      <c r="F39" s="333" t="s">
        <v>949</v>
      </c>
      <c r="G39" s="344">
        <v>275</v>
      </c>
      <c r="H39" s="358">
        <v>129</v>
      </c>
      <c r="I39" s="359">
        <v>146</v>
      </c>
      <c r="J39" s="360">
        <v>150</v>
      </c>
      <c r="K39" s="334" t="s">
        <v>950</v>
      </c>
      <c r="L39" s="331">
        <v>417</v>
      </c>
      <c r="M39" s="342">
        <v>220</v>
      </c>
      <c r="N39" s="342">
        <v>197</v>
      </c>
      <c r="O39" s="343">
        <v>199</v>
      </c>
      <c r="P39" s="334" t="s">
        <v>951</v>
      </c>
      <c r="Q39" s="335">
        <v>247</v>
      </c>
      <c r="R39" s="335">
        <v>127</v>
      </c>
      <c r="S39" s="335">
        <v>120</v>
      </c>
      <c r="T39" s="336">
        <v>134</v>
      </c>
      <c r="U39" s="352" t="s">
        <v>942</v>
      </c>
      <c r="V39" s="335">
        <v>317</v>
      </c>
      <c r="W39" s="335">
        <v>154</v>
      </c>
      <c r="X39" s="335">
        <v>163</v>
      </c>
      <c r="Y39" s="338">
        <v>143</v>
      </c>
      <c r="Z39" s="351" t="s">
        <v>953</v>
      </c>
      <c r="AA39" s="335">
        <v>53</v>
      </c>
      <c r="AB39" s="335">
        <v>26</v>
      </c>
      <c r="AC39" s="335">
        <v>27</v>
      </c>
      <c r="AD39" s="335">
        <v>26</v>
      </c>
      <c r="AE39" s="334" t="s">
        <v>954</v>
      </c>
      <c r="AF39" s="649">
        <v>323</v>
      </c>
      <c r="AG39" s="649">
        <v>158</v>
      </c>
      <c r="AH39" s="649">
        <v>165</v>
      </c>
      <c r="AI39" s="650">
        <v>151</v>
      </c>
      <c r="AJ39" s="688" t="s">
        <v>945</v>
      </c>
      <c r="AK39" s="374">
        <v>48</v>
      </c>
      <c r="AL39" s="675">
        <v>24</v>
      </c>
      <c r="AM39" s="675">
        <v>24</v>
      </c>
      <c r="AN39" s="676">
        <v>28</v>
      </c>
      <c r="AO39" s="334" t="s">
        <v>955</v>
      </c>
      <c r="AP39" s="335">
        <v>740</v>
      </c>
      <c r="AQ39" s="335">
        <v>343</v>
      </c>
      <c r="AR39" s="335">
        <v>397</v>
      </c>
      <c r="AS39" s="336">
        <v>419</v>
      </c>
      <c r="AT39" s="334" t="s">
        <v>956</v>
      </c>
      <c r="AU39" s="335">
        <v>148</v>
      </c>
      <c r="AV39" s="335">
        <v>75</v>
      </c>
      <c r="AW39" s="335">
        <v>73</v>
      </c>
      <c r="AX39" s="336">
        <v>74</v>
      </c>
    </row>
    <row r="40" spans="1:50" s="329" customFormat="1" ht="12.75" customHeight="1">
      <c r="A40" s="330" t="s">
        <v>957</v>
      </c>
      <c r="B40" s="344">
        <v>680</v>
      </c>
      <c r="C40" s="358">
        <v>333</v>
      </c>
      <c r="D40" s="359">
        <v>347</v>
      </c>
      <c r="E40" s="360">
        <v>310</v>
      </c>
      <c r="F40" s="333" t="s">
        <v>958</v>
      </c>
      <c r="G40" s="344">
        <v>326</v>
      </c>
      <c r="H40" s="358">
        <v>160</v>
      </c>
      <c r="I40" s="359">
        <v>166</v>
      </c>
      <c r="J40" s="360">
        <v>164</v>
      </c>
      <c r="K40" s="334" t="s">
        <v>959</v>
      </c>
      <c r="L40" s="335">
        <v>425</v>
      </c>
      <c r="M40" s="335">
        <v>216</v>
      </c>
      <c r="N40" s="335">
        <v>209</v>
      </c>
      <c r="O40" s="336">
        <v>194</v>
      </c>
      <c r="P40" s="334" t="s">
        <v>960</v>
      </c>
      <c r="Q40" s="335">
        <v>169</v>
      </c>
      <c r="R40" s="335">
        <v>91</v>
      </c>
      <c r="S40" s="335">
        <v>78</v>
      </c>
      <c r="T40" s="336">
        <v>80</v>
      </c>
      <c r="U40" s="352" t="s">
        <v>952</v>
      </c>
      <c r="V40" s="335">
        <v>638</v>
      </c>
      <c r="W40" s="335">
        <v>328</v>
      </c>
      <c r="X40" s="335">
        <v>310</v>
      </c>
      <c r="Y40" s="338">
        <v>238</v>
      </c>
      <c r="Z40" s="351" t="s">
        <v>962</v>
      </c>
      <c r="AA40" s="335">
        <v>79</v>
      </c>
      <c r="AB40" s="335">
        <v>44</v>
      </c>
      <c r="AC40" s="335">
        <v>35</v>
      </c>
      <c r="AD40" s="335">
        <v>45</v>
      </c>
      <c r="AE40" s="402" t="s">
        <v>963</v>
      </c>
      <c r="AF40" s="651">
        <f>SUM(AF41:AF62)</f>
        <v>4265</v>
      </c>
      <c r="AG40" s="651">
        <f>SUM(AG41:AG62)</f>
        <v>2211</v>
      </c>
      <c r="AH40" s="651">
        <f>SUM(AH41:AH62)</f>
        <v>2054</v>
      </c>
      <c r="AI40" s="652">
        <f>SUM(AI41:AI62)</f>
        <v>2303</v>
      </c>
      <c r="AJ40" s="852" t="s">
        <v>5707</v>
      </c>
      <c r="AK40" s="854">
        <v>3963</v>
      </c>
      <c r="AL40" s="847">
        <v>1912</v>
      </c>
      <c r="AM40" s="847">
        <v>2051</v>
      </c>
      <c r="AN40" s="851">
        <v>2076</v>
      </c>
      <c r="AO40" s="334" t="s">
        <v>965</v>
      </c>
      <c r="AP40" s="335">
        <v>212</v>
      </c>
      <c r="AQ40" s="335">
        <v>108</v>
      </c>
      <c r="AR40" s="335">
        <v>104</v>
      </c>
      <c r="AS40" s="336">
        <v>126</v>
      </c>
      <c r="AT40" s="334" t="s">
        <v>966</v>
      </c>
      <c r="AU40" s="335">
        <v>193</v>
      </c>
      <c r="AV40" s="335">
        <v>94</v>
      </c>
      <c r="AW40" s="335">
        <v>99</v>
      </c>
      <c r="AX40" s="336">
        <v>103</v>
      </c>
    </row>
    <row r="41" spans="1:50" s="329" customFormat="1" ht="13.5" hidden="1" customHeight="1">
      <c r="A41" s="330" t="s">
        <v>967</v>
      </c>
      <c r="B41" s="344">
        <v>1498</v>
      </c>
      <c r="C41" s="358">
        <v>769</v>
      </c>
      <c r="D41" s="359">
        <v>729</v>
      </c>
      <c r="E41" s="360">
        <v>685</v>
      </c>
      <c r="F41" s="333" t="s">
        <v>968</v>
      </c>
      <c r="G41" s="344">
        <v>134</v>
      </c>
      <c r="H41" s="358">
        <v>70</v>
      </c>
      <c r="I41" s="359">
        <v>64</v>
      </c>
      <c r="J41" s="360">
        <v>74</v>
      </c>
      <c r="K41" s="334" t="s">
        <v>969</v>
      </c>
      <c r="L41" s="335"/>
      <c r="M41" s="335"/>
      <c r="N41" s="335"/>
      <c r="O41" s="336"/>
      <c r="P41" s="334" t="s">
        <v>970</v>
      </c>
      <c r="Q41" s="337"/>
      <c r="R41" s="337"/>
      <c r="S41" s="337"/>
      <c r="T41" s="346"/>
      <c r="U41" s="352" t="s">
        <v>961</v>
      </c>
      <c r="V41" s="335">
        <v>497</v>
      </c>
      <c r="W41" s="335">
        <v>282</v>
      </c>
      <c r="X41" s="335">
        <v>215</v>
      </c>
      <c r="Y41" s="338">
        <v>227</v>
      </c>
      <c r="Z41" s="351" t="s">
        <v>972</v>
      </c>
      <c r="AA41" s="335">
        <v>0</v>
      </c>
      <c r="AB41" s="335"/>
      <c r="AC41" s="335"/>
      <c r="AD41" s="335"/>
      <c r="AE41" s="334" t="s">
        <v>973</v>
      </c>
      <c r="AF41" s="653">
        <v>130</v>
      </c>
      <c r="AG41" s="578">
        <v>65</v>
      </c>
      <c r="AH41" s="578">
        <v>65</v>
      </c>
      <c r="AI41" s="579">
        <v>71</v>
      </c>
      <c r="AJ41" s="688" t="s">
        <v>964</v>
      </c>
      <c r="AK41" s="374">
        <v>178</v>
      </c>
      <c r="AL41" s="374">
        <v>87</v>
      </c>
      <c r="AM41" s="374">
        <v>91</v>
      </c>
      <c r="AN41" s="375">
        <v>90</v>
      </c>
      <c r="AO41" s="334" t="s">
        <v>974</v>
      </c>
      <c r="AP41" s="335">
        <v>331</v>
      </c>
      <c r="AQ41" s="335">
        <v>158</v>
      </c>
      <c r="AR41" s="335">
        <v>173</v>
      </c>
      <c r="AS41" s="336">
        <v>189</v>
      </c>
      <c r="AT41" s="334" t="s">
        <v>975</v>
      </c>
      <c r="AU41" s="335">
        <v>183</v>
      </c>
      <c r="AV41" s="335">
        <v>95</v>
      </c>
      <c r="AW41" s="335">
        <v>88</v>
      </c>
      <c r="AX41" s="336">
        <v>98</v>
      </c>
    </row>
    <row r="42" spans="1:50" s="329" customFormat="1" ht="11.25">
      <c r="A42" s="330" t="s">
        <v>976</v>
      </c>
      <c r="B42" s="344">
        <v>1836</v>
      </c>
      <c r="C42" s="358">
        <v>933</v>
      </c>
      <c r="D42" s="359">
        <v>903</v>
      </c>
      <c r="E42" s="360">
        <v>764</v>
      </c>
      <c r="F42" s="333" t="s">
        <v>977</v>
      </c>
      <c r="G42" s="344">
        <v>218</v>
      </c>
      <c r="H42" s="358">
        <v>106</v>
      </c>
      <c r="I42" s="359">
        <v>112</v>
      </c>
      <c r="J42" s="360">
        <v>119</v>
      </c>
      <c r="K42" s="334" t="s">
        <v>969</v>
      </c>
      <c r="L42" s="335">
        <v>409</v>
      </c>
      <c r="M42" s="335">
        <v>199</v>
      </c>
      <c r="N42" s="335">
        <v>210</v>
      </c>
      <c r="O42" s="336">
        <v>213</v>
      </c>
      <c r="P42" s="464" t="s">
        <v>453</v>
      </c>
      <c r="Q42" s="636">
        <v>4219</v>
      </c>
      <c r="R42" s="636">
        <v>2174</v>
      </c>
      <c r="S42" s="636">
        <v>2045</v>
      </c>
      <c r="T42" s="637">
        <v>2120</v>
      </c>
      <c r="U42" s="352" t="s">
        <v>971</v>
      </c>
      <c r="V42" s="337">
        <v>2214</v>
      </c>
      <c r="W42" s="337">
        <v>1125</v>
      </c>
      <c r="X42" s="337">
        <v>1089</v>
      </c>
      <c r="Y42" s="338">
        <v>827</v>
      </c>
      <c r="Z42" s="351" t="s">
        <v>5495</v>
      </c>
      <c r="AA42" s="370">
        <v>198</v>
      </c>
      <c r="AB42" s="370">
        <v>109</v>
      </c>
      <c r="AC42" s="370">
        <v>89</v>
      </c>
      <c r="AD42" s="370">
        <v>102</v>
      </c>
      <c r="AE42" s="334" t="s">
        <v>979</v>
      </c>
      <c r="AF42" s="653">
        <v>211</v>
      </c>
      <c r="AG42" s="578">
        <v>108</v>
      </c>
      <c r="AH42" s="578">
        <v>103</v>
      </c>
      <c r="AI42" s="579">
        <v>117</v>
      </c>
      <c r="AJ42" s="688" t="s">
        <v>5520</v>
      </c>
      <c r="AK42" s="374">
        <v>178</v>
      </c>
      <c r="AL42" s="374">
        <v>87</v>
      </c>
      <c r="AM42" s="374">
        <v>91</v>
      </c>
      <c r="AN42" s="375">
        <v>90</v>
      </c>
      <c r="AO42" s="334" t="s">
        <v>981</v>
      </c>
      <c r="AP42" s="335">
        <v>195</v>
      </c>
      <c r="AQ42" s="335">
        <v>90</v>
      </c>
      <c r="AR42" s="335">
        <v>105</v>
      </c>
      <c r="AS42" s="336">
        <v>94</v>
      </c>
      <c r="AT42" s="334" t="s">
        <v>982</v>
      </c>
      <c r="AU42" s="335">
        <v>248</v>
      </c>
      <c r="AV42" s="335">
        <v>125</v>
      </c>
      <c r="AW42" s="335">
        <v>123</v>
      </c>
      <c r="AX42" s="336">
        <v>126</v>
      </c>
    </row>
    <row r="43" spans="1:50" s="329" customFormat="1" ht="11.25">
      <c r="A43" s="330" t="s">
        <v>983</v>
      </c>
      <c r="B43" s="344">
        <v>1025</v>
      </c>
      <c r="C43" s="358">
        <v>528</v>
      </c>
      <c r="D43" s="359">
        <v>497</v>
      </c>
      <c r="E43" s="360">
        <v>343</v>
      </c>
      <c r="F43" s="333" t="s">
        <v>984</v>
      </c>
      <c r="G43" s="344">
        <v>193</v>
      </c>
      <c r="H43" s="358">
        <v>94</v>
      </c>
      <c r="I43" s="359">
        <v>99</v>
      </c>
      <c r="J43" s="360">
        <v>115</v>
      </c>
      <c r="K43" s="334" t="s">
        <v>985</v>
      </c>
      <c r="L43" s="335">
        <v>145</v>
      </c>
      <c r="M43" s="335">
        <v>76</v>
      </c>
      <c r="N43" s="335">
        <v>69</v>
      </c>
      <c r="O43" s="336">
        <v>71</v>
      </c>
      <c r="P43" s="334" t="s">
        <v>986</v>
      </c>
      <c r="Q43" s="371">
        <v>188</v>
      </c>
      <c r="R43" s="335">
        <v>109</v>
      </c>
      <c r="S43" s="335">
        <v>79</v>
      </c>
      <c r="T43" s="336">
        <v>82</v>
      </c>
      <c r="U43" s="352" t="s">
        <v>978</v>
      </c>
      <c r="V43" s="335">
        <v>198</v>
      </c>
      <c r="W43" s="335">
        <v>102</v>
      </c>
      <c r="X43" s="335">
        <v>96</v>
      </c>
      <c r="Y43" s="338">
        <v>91</v>
      </c>
      <c r="Z43" s="351" t="s">
        <v>988</v>
      </c>
      <c r="AA43" s="335">
        <v>79</v>
      </c>
      <c r="AB43" s="335">
        <v>43</v>
      </c>
      <c r="AC43" s="335">
        <v>36</v>
      </c>
      <c r="AD43" s="335">
        <v>40</v>
      </c>
      <c r="AE43" s="334" t="s">
        <v>989</v>
      </c>
      <c r="AF43" s="653">
        <v>216</v>
      </c>
      <c r="AG43" s="578">
        <v>115</v>
      </c>
      <c r="AH43" s="578">
        <v>101</v>
      </c>
      <c r="AI43" s="579">
        <v>133</v>
      </c>
      <c r="AJ43" s="688" t="s">
        <v>5519</v>
      </c>
      <c r="AK43" s="374">
        <v>192</v>
      </c>
      <c r="AL43" s="374">
        <v>92</v>
      </c>
      <c r="AM43" s="374">
        <v>100</v>
      </c>
      <c r="AN43" s="375">
        <v>97</v>
      </c>
      <c r="AO43" s="334" t="s">
        <v>991</v>
      </c>
      <c r="AP43" s="335">
        <v>98</v>
      </c>
      <c r="AQ43" s="335">
        <v>49</v>
      </c>
      <c r="AR43" s="335">
        <v>49</v>
      </c>
      <c r="AS43" s="336">
        <v>49</v>
      </c>
      <c r="AT43" s="372" t="s">
        <v>439</v>
      </c>
      <c r="AU43" s="705">
        <v>36319</v>
      </c>
      <c r="AV43" s="636">
        <v>18811</v>
      </c>
      <c r="AW43" s="636">
        <v>17508</v>
      </c>
      <c r="AX43" s="637">
        <v>16087</v>
      </c>
    </row>
    <row r="44" spans="1:50" s="329" customFormat="1" ht="11.25">
      <c r="A44" s="330" t="s">
        <v>992</v>
      </c>
      <c r="B44" s="344">
        <v>1724</v>
      </c>
      <c r="C44" s="358">
        <v>895</v>
      </c>
      <c r="D44" s="359">
        <v>829</v>
      </c>
      <c r="E44" s="360">
        <v>699</v>
      </c>
      <c r="F44" s="333" t="s">
        <v>993</v>
      </c>
      <c r="G44" s="344">
        <v>588</v>
      </c>
      <c r="H44" s="358">
        <v>292</v>
      </c>
      <c r="I44" s="359">
        <v>296</v>
      </c>
      <c r="J44" s="360">
        <v>259</v>
      </c>
      <c r="K44" s="334" t="s">
        <v>994</v>
      </c>
      <c r="L44" s="335">
        <v>123</v>
      </c>
      <c r="M44" s="335">
        <v>63</v>
      </c>
      <c r="N44" s="335">
        <v>60</v>
      </c>
      <c r="O44" s="336">
        <v>59</v>
      </c>
      <c r="P44" s="334" t="s">
        <v>995</v>
      </c>
      <c r="Q44" s="371">
        <v>123</v>
      </c>
      <c r="R44" s="335">
        <v>61</v>
      </c>
      <c r="S44" s="335">
        <v>62</v>
      </c>
      <c r="T44" s="336">
        <v>65</v>
      </c>
      <c r="U44" s="352" t="s">
        <v>987</v>
      </c>
      <c r="V44" s="335">
        <v>137</v>
      </c>
      <c r="W44" s="335">
        <v>83</v>
      </c>
      <c r="X44" s="335">
        <v>54</v>
      </c>
      <c r="Y44" s="338">
        <v>72</v>
      </c>
      <c r="Z44" s="351" t="s">
        <v>997</v>
      </c>
      <c r="AA44" s="335">
        <v>103</v>
      </c>
      <c r="AB44" s="335">
        <v>46</v>
      </c>
      <c r="AC44" s="335">
        <v>57</v>
      </c>
      <c r="AD44" s="335">
        <v>53</v>
      </c>
      <c r="AE44" s="334" t="s">
        <v>998</v>
      </c>
      <c r="AF44" s="653">
        <v>122</v>
      </c>
      <c r="AG44" s="578">
        <v>58</v>
      </c>
      <c r="AH44" s="578">
        <v>64</v>
      </c>
      <c r="AI44" s="579">
        <v>63</v>
      </c>
      <c r="AJ44" s="688" t="s">
        <v>980</v>
      </c>
      <c r="AK44" s="374">
        <v>262</v>
      </c>
      <c r="AL44" s="374">
        <v>132</v>
      </c>
      <c r="AM44" s="374">
        <v>130</v>
      </c>
      <c r="AN44" s="375">
        <v>167</v>
      </c>
      <c r="AO44" s="334" t="s">
        <v>1000</v>
      </c>
      <c r="AP44" s="335">
        <v>45</v>
      </c>
      <c r="AQ44" s="335">
        <v>23</v>
      </c>
      <c r="AR44" s="335">
        <v>22</v>
      </c>
      <c r="AS44" s="336">
        <v>33</v>
      </c>
      <c r="AT44" s="334" t="s">
        <v>1001</v>
      </c>
      <c r="AU44" s="344">
        <v>605</v>
      </c>
      <c r="AV44" s="342">
        <v>314</v>
      </c>
      <c r="AW44" s="342">
        <v>291</v>
      </c>
      <c r="AX44" s="343">
        <v>282</v>
      </c>
    </row>
    <row r="45" spans="1:50" s="329" customFormat="1" ht="11.25">
      <c r="A45" s="330" t="s">
        <v>1002</v>
      </c>
      <c r="B45" s="344">
        <v>1538</v>
      </c>
      <c r="C45" s="358">
        <v>796</v>
      </c>
      <c r="D45" s="359">
        <v>742</v>
      </c>
      <c r="E45" s="360">
        <v>460</v>
      </c>
      <c r="F45" s="333" t="s">
        <v>1003</v>
      </c>
      <c r="G45" s="344">
        <v>379</v>
      </c>
      <c r="H45" s="358">
        <v>184</v>
      </c>
      <c r="I45" s="359">
        <v>195</v>
      </c>
      <c r="J45" s="360">
        <v>162</v>
      </c>
      <c r="K45" s="334" t="s">
        <v>1004</v>
      </c>
      <c r="L45" s="335">
        <v>217</v>
      </c>
      <c r="M45" s="335">
        <v>141</v>
      </c>
      <c r="N45" s="335">
        <v>76</v>
      </c>
      <c r="O45" s="336">
        <v>136</v>
      </c>
      <c r="P45" s="334" t="s">
        <v>1005</v>
      </c>
      <c r="Q45" s="371">
        <v>425</v>
      </c>
      <c r="R45" s="335">
        <v>209</v>
      </c>
      <c r="S45" s="335">
        <v>216</v>
      </c>
      <c r="T45" s="336">
        <v>180</v>
      </c>
      <c r="U45" s="352" t="s">
        <v>996</v>
      </c>
      <c r="V45" s="335">
        <v>90</v>
      </c>
      <c r="W45" s="335">
        <v>50</v>
      </c>
      <c r="X45" s="335">
        <v>40</v>
      </c>
      <c r="Y45" s="338">
        <v>49</v>
      </c>
      <c r="Z45" s="351" t="s">
        <v>1007</v>
      </c>
      <c r="AA45" s="335">
        <v>45</v>
      </c>
      <c r="AB45" s="335">
        <v>26</v>
      </c>
      <c r="AC45" s="335">
        <v>19</v>
      </c>
      <c r="AD45" s="335">
        <v>26</v>
      </c>
      <c r="AE45" s="334" t="s">
        <v>1008</v>
      </c>
      <c r="AF45" s="653">
        <v>255</v>
      </c>
      <c r="AG45" s="578">
        <v>143</v>
      </c>
      <c r="AH45" s="578">
        <v>112</v>
      </c>
      <c r="AI45" s="579">
        <v>140</v>
      </c>
      <c r="AJ45" s="688" t="s">
        <v>990</v>
      </c>
      <c r="AK45" s="374">
        <v>109</v>
      </c>
      <c r="AL45" s="374">
        <v>53</v>
      </c>
      <c r="AM45" s="374">
        <v>56</v>
      </c>
      <c r="AN45" s="375">
        <v>52</v>
      </c>
      <c r="AO45" s="334" t="s">
        <v>1010</v>
      </c>
      <c r="AP45" s="335">
        <v>77</v>
      </c>
      <c r="AQ45" s="335">
        <v>42</v>
      </c>
      <c r="AR45" s="335">
        <v>35</v>
      </c>
      <c r="AS45" s="336">
        <v>50</v>
      </c>
      <c r="AT45" s="334" t="s">
        <v>1011</v>
      </c>
      <c r="AU45" s="335">
        <v>512</v>
      </c>
      <c r="AV45" s="335">
        <v>304</v>
      </c>
      <c r="AW45" s="335">
        <v>208</v>
      </c>
      <c r="AX45" s="336">
        <v>277</v>
      </c>
    </row>
    <row r="46" spans="1:50" s="329" customFormat="1" ht="11.25">
      <c r="A46" s="330" t="s">
        <v>1012</v>
      </c>
      <c r="B46" s="344">
        <v>183</v>
      </c>
      <c r="C46" s="358">
        <v>98</v>
      </c>
      <c r="D46" s="359">
        <v>85</v>
      </c>
      <c r="E46" s="360">
        <v>86</v>
      </c>
      <c r="F46" s="333" t="s">
        <v>1013</v>
      </c>
      <c r="G46" s="344">
        <v>1266</v>
      </c>
      <c r="H46" s="358">
        <v>687</v>
      </c>
      <c r="I46" s="359">
        <v>579</v>
      </c>
      <c r="J46" s="360">
        <v>573</v>
      </c>
      <c r="K46" s="334" t="s">
        <v>1014</v>
      </c>
      <c r="L46" s="335">
        <v>269</v>
      </c>
      <c r="M46" s="335">
        <v>129</v>
      </c>
      <c r="N46" s="335">
        <v>140</v>
      </c>
      <c r="O46" s="336">
        <v>130</v>
      </c>
      <c r="P46" s="334" t="s">
        <v>1015</v>
      </c>
      <c r="Q46" s="371">
        <v>188</v>
      </c>
      <c r="R46" s="335">
        <v>97</v>
      </c>
      <c r="S46" s="335">
        <v>91</v>
      </c>
      <c r="T46" s="336">
        <v>95</v>
      </c>
      <c r="U46" s="352" t="s">
        <v>1006</v>
      </c>
      <c r="V46" s="335">
        <v>282</v>
      </c>
      <c r="W46" s="335">
        <v>149</v>
      </c>
      <c r="X46" s="335">
        <v>133</v>
      </c>
      <c r="Y46" s="338">
        <v>136</v>
      </c>
      <c r="Z46" s="351" t="s">
        <v>1017</v>
      </c>
      <c r="AA46" s="335">
        <v>106</v>
      </c>
      <c r="AB46" s="335">
        <v>58</v>
      </c>
      <c r="AC46" s="335">
        <v>48</v>
      </c>
      <c r="AD46" s="335">
        <v>56</v>
      </c>
      <c r="AE46" s="334" t="s">
        <v>907</v>
      </c>
      <c r="AF46" s="653">
        <v>98</v>
      </c>
      <c r="AG46" s="578">
        <v>48</v>
      </c>
      <c r="AH46" s="578">
        <v>50</v>
      </c>
      <c r="AI46" s="579">
        <v>52</v>
      </c>
      <c r="AJ46" s="688" t="s">
        <v>999</v>
      </c>
      <c r="AK46" s="374">
        <v>217</v>
      </c>
      <c r="AL46" s="374">
        <v>102</v>
      </c>
      <c r="AM46" s="374">
        <v>115</v>
      </c>
      <c r="AN46" s="375">
        <v>101</v>
      </c>
      <c r="AO46" s="334" t="s">
        <v>1019</v>
      </c>
      <c r="AP46" s="335">
        <v>164</v>
      </c>
      <c r="AQ46" s="335">
        <v>82</v>
      </c>
      <c r="AR46" s="335">
        <v>82</v>
      </c>
      <c r="AS46" s="336">
        <v>97</v>
      </c>
      <c r="AT46" s="334" t="s">
        <v>1020</v>
      </c>
      <c r="AU46" s="335">
        <v>819</v>
      </c>
      <c r="AV46" s="335">
        <v>527</v>
      </c>
      <c r="AW46" s="335">
        <v>292</v>
      </c>
      <c r="AX46" s="336">
        <v>516</v>
      </c>
    </row>
    <row r="47" spans="1:50" s="329" customFormat="1" ht="11.25">
      <c r="A47" s="330" t="s">
        <v>1021</v>
      </c>
      <c r="B47" s="344">
        <v>1334</v>
      </c>
      <c r="C47" s="358">
        <v>656</v>
      </c>
      <c r="D47" s="359">
        <v>678</v>
      </c>
      <c r="E47" s="360">
        <v>434</v>
      </c>
      <c r="F47" s="333" t="s">
        <v>1022</v>
      </c>
      <c r="G47" s="344">
        <v>2470</v>
      </c>
      <c r="H47" s="358">
        <v>1203</v>
      </c>
      <c r="I47" s="359">
        <v>1267</v>
      </c>
      <c r="J47" s="360">
        <v>993</v>
      </c>
      <c r="K47" s="334" t="s">
        <v>1023</v>
      </c>
      <c r="L47" s="335">
        <v>78</v>
      </c>
      <c r="M47" s="335">
        <v>46</v>
      </c>
      <c r="N47" s="335">
        <v>32</v>
      </c>
      <c r="O47" s="336">
        <v>47</v>
      </c>
      <c r="P47" s="334" t="s">
        <v>1024</v>
      </c>
      <c r="Q47" s="371">
        <v>77</v>
      </c>
      <c r="R47" s="335">
        <v>40</v>
      </c>
      <c r="S47" s="335">
        <v>37</v>
      </c>
      <c r="T47" s="336">
        <v>44</v>
      </c>
      <c r="U47" s="352" t="s">
        <v>1016</v>
      </c>
      <c r="V47" s="335">
        <v>240</v>
      </c>
      <c r="W47" s="335">
        <v>107</v>
      </c>
      <c r="X47" s="335">
        <v>133</v>
      </c>
      <c r="Y47" s="338">
        <v>132</v>
      </c>
      <c r="Z47" s="351" t="s">
        <v>1026</v>
      </c>
      <c r="AA47" s="335">
        <v>133</v>
      </c>
      <c r="AB47" s="335">
        <v>68</v>
      </c>
      <c r="AC47" s="335">
        <v>65</v>
      </c>
      <c r="AD47" s="335">
        <v>73</v>
      </c>
      <c r="AE47" s="334" t="s">
        <v>916</v>
      </c>
      <c r="AF47" s="653">
        <v>115</v>
      </c>
      <c r="AG47" s="578">
        <v>58</v>
      </c>
      <c r="AH47" s="578">
        <v>57</v>
      </c>
      <c r="AI47" s="579">
        <v>54</v>
      </c>
      <c r="AJ47" s="688" t="s">
        <v>1009</v>
      </c>
      <c r="AK47" s="374">
        <v>103</v>
      </c>
      <c r="AL47" s="374">
        <v>51</v>
      </c>
      <c r="AM47" s="374">
        <v>52</v>
      </c>
      <c r="AN47" s="375">
        <v>57</v>
      </c>
      <c r="AO47" s="334" t="s">
        <v>1028</v>
      </c>
      <c r="AP47" s="335">
        <v>120</v>
      </c>
      <c r="AQ47" s="335">
        <v>63</v>
      </c>
      <c r="AR47" s="335">
        <v>57</v>
      </c>
      <c r="AS47" s="336">
        <v>57</v>
      </c>
      <c r="AT47" s="334" t="s">
        <v>1029</v>
      </c>
      <c r="AU47" s="337">
        <v>1306</v>
      </c>
      <c r="AV47" s="337">
        <v>642</v>
      </c>
      <c r="AW47" s="335">
        <v>664</v>
      </c>
      <c r="AX47" s="336">
        <v>476</v>
      </c>
    </row>
    <row r="48" spans="1:50" s="329" customFormat="1" ht="11.25">
      <c r="A48" s="330" t="s">
        <v>1030</v>
      </c>
      <c r="B48" s="344">
        <v>1166</v>
      </c>
      <c r="C48" s="358">
        <v>577</v>
      </c>
      <c r="D48" s="359">
        <v>589</v>
      </c>
      <c r="E48" s="360">
        <v>387</v>
      </c>
      <c r="F48" s="333" t="s">
        <v>1031</v>
      </c>
      <c r="G48" s="344">
        <v>2983</v>
      </c>
      <c r="H48" s="358">
        <v>1428</v>
      </c>
      <c r="I48" s="359">
        <v>1555</v>
      </c>
      <c r="J48" s="360">
        <v>1430</v>
      </c>
      <c r="K48" s="334" t="s">
        <v>1032</v>
      </c>
      <c r="L48" s="335">
        <v>357</v>
      </c>
      <c r="M48" s="335">
        <v>192</v>
      </c>
      <c r="N48" s="335">
        <v>165</v>
      </c>
      <c r="O48" s="336">
        <v>167</v>
      </c>
      <c r="P48" s="334" t="s">
        <v>1033</v>
      </c>
      <c r="Q48" s="371">
        <v>74</v>
      </c>
      <c r="R48" s="335">
        <v>34</v>
      </c>
      <c r="S48" s="335">
        <v>40</v>
      </c>
      <c r="T48" s="336">
        <v>40</v>
      </c>
      <c r="U48" s="352" t="s">
        <v>1025</v>
      </c>
      <c r="V48" s="335">
        <v>147</v>
      </c>
      <c r="W48" s="335">
        <v>71</v>
      </c>
      <c r="X48" s="335">
        <v>76</v>
      </c>
      <c r="Y48" s="338">
        <v>73</v>
      </c>
      <c r="Z48" s="351" t="s">
        <v>1035</v>
      </c>
      <c r="AA48" s="335">
        <v>142</v>
      </c>
      <c r="AB48" s="335">
        <v>75</v>
      </c>
      <c r="AC48" s="335">
        <v>67</v>
      </c>
      <c r="AD48" s="335">
        <v>63</v>
      </c>
      <c r="AE48" s="334" t="s">
        <v>1036</v>
      </c>
      <c r="AF48" s="653">
        <v>252</v>
      </c>
      <c r="AG48" s="578">
        <v>142</v>
      </c>
      <c r="AH48" s="578">
        <v>110</v>
      </c>
      <c r="AI48" s="579">
        <v>150</v>
      </c>
      <c r="AJ48" s="688" t="s">
        <v>1018</v>
      </c>
      <c r="AK48" s="374">
        <v>229</v>
      </c>
      <c r="AL48" s="374">
        <v>106</v>
      </c>
      <c r="AM48" s="374">
        <v>123</v>
      </c>
      <c r="AN48" s="375">
        <v>106</v>
      </c>
      <c r="AO48" s="334" t="s">
        <v>1038</v>
      </c>
      <c r="AP48" s="335">
        <v>163</v>
      </c>
      <c r="AQ48" s="335">
        <v>76</v>
      </c>
      <c r="AR48" s="335">
        <v>87</v>
      </c>
      <c r="AS48" s="336">
        <v>83</v>
      </c>
      <c r="AT48" s="334" t="s">
        <v>1039</v>
      </c>
      <c r="AU48" s="337">
        <v>1495</v>
      </c>
      <c r="AV48" s="337">
        <v>751</v>
      </c>
      <c r="AW48" s="335">
        <v>744</v>
      </c>
      <c r="AX48" s="336">
        <v>496</v>
      </c>
    </row>
    <row r="49" spans="1:50" s="329" customFormat="1" ht="11.25">
      <c r="A49" s="330" t="s">
        <v>1040</v>
      </c>
      <c r="B49" s="344">
        <v>1561</v>
      </c>
      <c r="C49" s="358">
        <v>801</v>
      </c>
      <c r="D49" s="359">
        <v>760</v>
      </c>
      <c r="E49" s="360">
        <v>498</v>
      </c>
      <c r="F49" s="333" t="s">
        <v>1041</v>
      </c>
      <c r="G49" s="344">
        <v>1183</v>
      </c>
      <c r="H49" s="358">
        <v>581</v>
      </c>
      <c r="I49" s="359">
        <v>602</v>
      </c>
      <c r="J49" s="360">
        <v>558</v>
      </c>
      <c r="K49" s="334" t="s">
        <v>1042</v>
      </c>
      <c r="L49" s="335">
        <v>132</v>
      </c>
      <c r="M49" s="335">
        <v>68</v>
      </c>
      <c r="N49" s="335">
        <v>64</v>
      </c>
      <c r="O49" s="336">
        <v>66</v>
      </c>
      <c r="P49" s="334" t="s">
        <v>1043</v>
      </c>
      <c r="Q49" s="371">
        <v>68</v>
      </c>
      <c r="R49" s="335">
        <v>33</v>
      </c>
      <c r="S49" s="335">
        <v>35</v>
      </c>
      <c r="T49" s="336">
        <v>40</v>
      </c>
      <c r="U49" s="352" t="s">
        <v>1034</v>
      </c>
      <c r="V49" s="335">
        <v>222</v>
      </c>
      <c r="W49" s="335">
        <v>117</v>
      </c>
      <c r="X49" s="335">
        <v>105</v>
      </c>
      <c r="Y49" s="338">
        <v>116</v>
      </c>
      <c r="Z49" s="351" t="s">
        <v>1045</v>
      </c>
      <c r="AA49" s="335">
        <v>158</v>
      </c>
      <c r="AB49" s="335">
        <v>71</v>
      </c>
      <c r="AC49" s="335">
        <v>87</v>
      </c>
      <c r="AD49" s="335">
        <v>78</v>
      </c>
      <c r="AE49" s="334" t="s">
        <v>1046</v>
      </c>
      <c r="AF49" s="653">
        <v>143</v>
      </c>
      <c r="AG49" s="578">
        <v>76</v>
      </c>
      <c r="AH49" s="578">
        <v>67</v>
      </c>
      <c r="AI49" s="579">
        <v>73</v>
      </c>
      <c r="AJ49" s="688" t="s">
        <v>1027</v>
      </c>
      <c r="AK49" s="374">
        <v>226</v>
      </c>
      <c r="AL49" s="374">
        <v>120</v>
      </c>
      <c r="AM49" s="374">
        <v>106</v>
      </c>
      <c r="AN49" s="375">
        <v>116</v>
      </c>
      <c r="AO49" s="334" t="s">
        <v>1048</v>
      </c>
      <c r="AP49" s="335">
        <v>76</v>
      </c>
      <c r="AQ49" s="335">
        <v>44</v>
      </c>
      <c r="AR49" s="335">
        <v>32</v>
      </c>
      <c r="AS49" s="336">
        <v>36</v>
      </c>
      <c r="AT49" s="334" t="s">
        <v>1049</v>
      </c>
      <c r="AU49" s="335">
        <v>824</v>
      </c>
      <c r="AV49" s="335">
        <v>526</v>
      </c>
      <c r="AW49" s="335">
        <v>298</v>
      </c>
      <c r="AX49" s="336">
        <v>562</v>
      </c>
    </row>
    <row r="50" spans="1:50" s="329" customFormat="1" ht="11.25">
      <c r="A50" s="330" t="s">
        <v>1050</v>
      </c>
      <c r="B50" s="344">
        <v>2250</v>
      </c>
      <c r="C50" s="358">
        <v>1154</v>
      </c>
      <c r="D50" s="364">
        <v>1096</v>
      </c>
      <c r="E50" s="360">
        <v>829</v>
      </c>
      <c r="F50" s="333" t="s">
        <v>1051</v>
      </c>
      <c r="G50" s="344">
        <v>2271</v>
      </c>
      <c r="H50" s="358">
        <v>1173</v>
      </c>
      <c r="I50" s="364">
        <v>1098</v>
      </c>
      <c r="J50" s="360">
        <v>789</v>
      </c>
      <c r="K50" s="334" t="s">
        <v>1052</v>
      </c>
      <c r="L50" s="335">
        <v>261</v>
      </c>
      <c r="M50" s="335">
        <v>126</v>
      </c>
      <c r="N50" s="335">
        <v>135</v>
      </c>
      <c r="O50" s="336">
        <v>116</v>
      </c>
      <c r="P50" s="334" t="s">
        <v>1053</v>
      </c>
      <c r="Q50" s="371">
        <v>217</v>
      </c>
      <c r="R50" s="335">
        <v>116</v>
      </c>
      <c r="S50" s="335">
        <v>101</v>
      </c>
      <c r="T50" s="336">
        <v>115</v>
      </c>
      <c r="U50" s="352" t="s">
        <v>1044</v>
      </c>
      <c r="V50" s="335">
        <v>97</v>
      </c>
      <c r="W50" s="335">
        <v>46</v>
      </c>
      <c r="X50" s="335">
        <v>51</v>
      </c>
      <c r="Y50" s="338">
        <v>51</v>
      </c>
      <c r="Z50" s="351" t="s">
        <v>1055</v>
      </c>
      <c r="AA50" s="335">
        <v>62</v>
      </c>
      <c r="AB50" s="335">
        <v>35</v>
      </c>
      <c r="AC50" s="335">
        <v>27</v>
      </c>
      <c r="AD50" s="335">
        <v>24</v>
      </c>
      <c r="AE50" s="334" t="s">
        <v>1056</v>
      </c>
      <c r="AF50" s="653">
        <v>321</v>
      </c>
      <c r="AG50" s="578">
        <v>164</v>
      </c>
      <c r="AH50" s="578">
        <v>157</v>
      </c>
      <c r="AI50" s="579">
        <v>163</v>
      </c>
      <c r="AJ50" s="688" t="s">
        <v>1037</v>
      </c>
      <c r="AK50" s="374">
        <v>198</v>
      </c>
      <c r="AL50" s="374">
        <v>94</v>
      </c>
      <c r="AM50" s="374">
        <v>104</v>
      </c>
      <c r="AN50" s="375">
        <v>104</v>
      </c>
      <c r="AO50" s="334" t="s">
        <v>1058</v>
      </c>
      <c r="AP50" s="335">
        <v>58</v>
      </c>
      <c r="AQ50" s="335">
        <v>33</v>
      </c>
      <c r="AR50" s="335">
        <v>25</v>
      </c>
      <c r="AS50" s="336">
        <v>32</v>
      </c>
      <c r="AT50" s="334" t="s">
        <v>1059</v>
      </c>
      <c r="AU50" s="335">
        <v>359</v>
      </c>
      <c r="AV50" s="335">
        <v>211</v>
      </c>
      <c r="AW50" s="335">
        <v>148</v>
      </c>
      <c r="AX50" s="336">
        <v>290</v>
      </c>
    </row>
    <row r="51" spans="1:50" s="329" customFormat="1" ht="11.25">
      <c r="A51" s="330" t="s">
        <v>1060</v>
      </c>
      <c r="B51" s="344">
        <v>1795</v>
      </c>
      <c r="C51" s="358">
        <v>914</v>
      </c>
      <c r="D51" s="359">
        <v>881</v>
      </c>
      <c r="E51" s="360">
        <v>624</v>
      </c>
      <c r="F51" s="333" t="s">
        <v>1061</v>
      </c>
      <c r="G51" s="344">
        <v>1342</v>
      </c>
      <c r="H51" s="358">
        <v>640</v>
      </c>
      <c r="I51" s="359">
        <v>702</v>
      </c>
      <c r="J51" s="360">
        <v>724</v>
      </c>
      <c r="K51" s="334" t="s">
        <v>1062</v>
      </c>
      <c r="L51" s="335">
        <v>204</v>
      </c>
      <c r="M51" s="335">
        <v>102</v>
      </c>
      <c r="N51" s="335">
        <v>102</v>
      </c>
      <c r="O51" s="336">
        <v>97</v>
      </c>
      <c r="P51" s="334" t="s">
        <v>1063</v>
      </c>
      <c r="Q51" s="371">
        <v>188</v>
      </c>
      <c r="R51" s="335">
        <v>94</v>
      </c>
      <c r="S51" s="335">
        <v>94</v>
      </c>
      <c r="T51" s="336">
        <v>97</v>
      </c>
      <c r="U51" s="352" t="s">
        <v>1054</v>
      </c>
      <c r="V51" s="335">
        <v>88</v>
      </c>
      <c r="W51" s="335">
        <v>38</v>
      </c>
      <c r="X51" s="335">
        <v>50</v>
      </c>
      <c r="Y51" s="338">
        <v>48</v>
      </c>
      <c r="Z51" s="351" t="s">
        <v>1065</v>
      </c>
      <c r="AA51" s="335">
        <v>105</v>
      </c>
      <c r="AB51" s="335">
        <v>49</v>
      </c>
      <c r="AC51" s="335">
        <v>56</v>
      </c>
      <c r="AD51" s="335">
        <v>55</v>
      </c>
      <c r="AE51" s="334" t="s">
        <v>1066</v>
      </c>
      <c r="AF51" s="653">
        <v>263</v>
      </c>
      <c r="AG51" s="578">
        <v>135</v>
      </c>
      <c r="AH51" s="578">
        <v>128</v>
      </c>
      <c r="AI51" s="579">
        <v>139</v>
      </c>
      <c r="AJ51" s="688" t="s">
        <v>1047</v>
      </c>
      <c r="AK51" s="374">
        <v>138</v>
      </c>
      <c r="AL51" s="374">
        <v>61</v>
      </c>
      <c r="AM51" s="374">
        <v>77</v>
      </c>
      <c r="AN51" s="375">
        <v>63</v>
      </c>
      <c r="AO51" s="334" t="s">
        <v>1068</v>
      </c>
      <c r="AP51" s="335">
        <v>72</v>
      </c>
      <c r="AQ51" s="335">
        <v>36</v>
      </c>
      <c r="AR51" s="335">
        <v>36</v>
      </c>
      <c r="AS51" s="336">
        <v>41</v>
      </c>
      <c r="AT51" s="334" t="s">
        <v>1069</v>
      </c>
      <c r="AU51" s="335">
        <v>137</v>
      </c>
      <c r="AV51" s="335">
        <v>81</v>
      </c>
      <c r="AW51" s="335">
        <v>56</v>
      </c>
      <c r="AX51" s="336">
        <v>68</v>
      </c>
    </row>
    <row r="52" spans="1:50" s="329" customFormat="1" ht="11.25">
      <c r="A52" s="330" t="s">
        <v>1070</v>
      </c>
      <c r="B52" s="344">
        <v>2391</v>
      </c>
      <c r="C52" s="358">
        <v>1205</v>
      </c>
      <c r="D52" s="364">
        <v>1186</v>
      </c>
      <c r="E52" s="360">
        <v>759</v>
      </c>
      <c r="F52" s="333" t="s">
        <v>1071</v>
      </c>
      <c r="G52" s="344">
        <v>1767</v>
      </c>
      <c r="H52" s="358">
        <v>886</v>
      </c>
      <c r="I52" s="364">
        <v>881</v>
      </c>
      <c r="J52" s="360">
        <v>788</v>
      </c>
      <c r="K52" s="356" t="s">
        <v>1072</v>
      </c>
      <c r="L52" s="317">
        <v>3249</v>
      </c>
      <c r="M52" s="318">
        <v>1657</v>
      </c>
      <c r="N52" s="318">
        <v>1592</v>
      </c>
      <c r="O52" s="319">
        <v>1674</v>
      </c>
      <c r="P52" s="334" t="s">
        <v>1073</v>
      </c>
      <c r="Q52" s="371">
        <v>180</v>
      </c>
      <c r="R52" s="335">
        <v>93</v>
      </c>
      <c r="S52" s="335">
        <v>87</v>
      </c>
      <c r="T52" s="336">
        <v>90</v>
      </c>
      <c r="U52" s="352" t="s">
        <v>1064</v>
      </c>
      <c r="V52" s="335">
        <v>299</v>
      </c>
      <c r="W52" s="335">
        <v>164</v>
      </c>
      <c r="X52" s="335">
        <v>135</v>
      </c>
      <c r="Y52" s="338">
        <v>126</v>
      </c>
      <c r="Z52" s="351" t="s">
        <v>1075</v>
      </c>
      <c r="AA52" s="335">
        <v>173</v>
      </c>
      <c r="AB52" s="335">
        <v>81</v>
      </c>
      <c r="AC52" s="335">
        <v>92</v>
      </c>
      <c r="AD52" s="335">
        <v>85</v>
      </c>
      <c r="AE52" s="334" t="s">
        <v>1076</v>
      </c>
      <c r="AF52" s="653">
        <v>116</v>
      </c>
      <c r="AG52" s="578">
        <v>58</v>
      </c>
      <c r="AH52" s="578">
        <v>58</v>
      </c>
      <c r="AI52" s="579">
        <v>64</v>
      </c>
      <c r="AJ52" s="688" t="s">
        <v>1057</v>
      </c>
      <c r="AK52" s="374">
        <v>113</v>
      </c>
      <c r="AL52" s="374">
        <v>55</v>
      </c>
      <c r="AM52" s="374">
        <v>58</v>
      </c>
      <c r="AN52" s="375">
        <v>54</v>
      </c>
      <c r="AO52" s="334" t="s">
        <v>1078</v>
      </c>
      <c r="AP52" s="335">
        <v>52</v>
      </c>
      <c r="AQ52" s="335">
        <v>28</v>
      </c>
      <c r="AR52" s="335">
        <v>24</v>
      </c>
      <c r="AS52" s="336">
        <v>23</v>
      </c>
      <c r="AT52" s="334" t="s">
        <v>1079</v>
      </c>
      <c r="AU52" s="335">
        <v>304</v>
      </c>
      <c r="AV52" s="335">
        <v>151</v>
      </c>
      <c r="AW52" s="335">
        <v>153</v>
      </c>
      <c r="AX52" s="336">
        <v>146</v>
      </c>
    </row>
    <row r="53" spans="1:50" s="329" customFormat="1" ht="11.25">
      <c r="A53" s="330" t="s">
        <v>1080</v>
      </c>
      <c r="B53" s="344">
        <v>134</v>
      </c>
      <c r="C53" s="358">
        <v>68</v>
      </c>
      <c r="D53" s="359">
        <v>66</v>
      </c>
      <c r="E53" s="360">
        <v>71</v>
      </c>
      <c r="F53" s="333" t="s">
        <v>1081</v>
      </c>
      <c r="G53" s="344">
        <v>1099</v>
      </c>
      <c r="H53" s="358">
        <v>560</v>
      </c>
      <c r="I53" s="359">
        <v>539</v>
      </c>
      <c r="J53" s="360">
        <v>373</v>
      </c>
      <c r="K53" s="334" t="s">
        <v>1082</v>
      </c>
      <c r="L53" s="335">
        <v>247</v>
      </c>
      <c r="M53" s="335">
        <v>125</v>
      </c>
      <c r="N53" s="335">
        <v>122</v>
      </c>
      <c r="O53" s="336">
        <v>130</v>
      </c>
      <c r="P53" s="334" t="s">
        <v>1083</v>
      </c>
      <c r="Q53" s="371">
        <v>164</v>
      </c>
      <c r="R53" s="335">
        <v>87</v>
      </c>
      <c r="S53" s="335">
        <v>77</v>
      </c>
      <c r="T53" s="336">
        <v>75</v>
      </c>
      <c r="U53" s="352" t="s">
        <v>1074</v>
      </c>
      <c r="V53" s="335">
        <v>707</v>
      </c>
      <c r="W53" s="335">
        <v>361</v>
      </c>
      <c r="X53" s="335">
        <v>346</v>
      </c>
      <c r="Y53" s="338">
        <v>323</v>
      </c>
      <c r="Z53" s="351" t="s">
        <v>1085</v>
      </c>
      <c r="AA53" s="335">
        <v>195</v>
      </c>
      <c r="AB53" s="335">
        <v>95</v>
      </c>
      <c r="AC53" s="335">
        <v>100</v>
      </c>
      <c r="AD53" s="335">
        <v>100</v>
      </c>
      <c r="AE53" s="334" t="s">
        <v>1086</v>
      </c>
      <c r="AF53" s="653">
        <v>263</v>
      </c>
      <c r="AG53" s="578">
        <v>136</v>
      </c>
      <c r="AH53" s="578">
        <v>127</v>
      </c>
      <c r="AI53" s="579">
        <v>131</v>
      </c>
      <c r="AJ53" s="688" t="s">
        <v>1067</v>
      </c>
      <c r="AK53" s="374">
        <v>85</v>
      </c>
      <c r="AL53" s="374">
        <v>44</v>
      </c>
      <c r="AM53" s="374">
        <v>41</v>
      </c>
      <c r="AN53" s="375">
        <v>46</v>
      </c>
      <c r="AO53" s="334" t="s">
        <v>1088</v>
      </c>
      <c r="AP53" s="335">
        <v>112</v>
      </c>
      <c r="AQ53" s="335">
        <v>56</v>
      </c>
      <c r="AR53" s="335">
        <v>56</v>
      </c>
      <c r="AS53" s="336">
        <v>54</v>
      </c>
      <c r="AT53" s="334" t="s">
        <v>1089</v>
      </c>
      <c r="AU53" s="335">
        <v>174</v>
      </c>
      <c r="AV53" s="335">
        <v>100</v>
      </c>
      <c r="AW53" s="335">
        <v>74</v>
      </c>
      <c r="AX53" s="336">
        <v>100</v>
      </c>
    </row>
    <row r="54" spans="1:50" s="329" customFormat="1" ht="11.25">
      <c r="A54" s="330" t="s">
        <v>1090</v>
      </c>
      <c r="B54" s="344">
        <v>202</v>
      </c>
      <c r="C54" s="358">
        <v>103</v>
      </c>
      <c r="D54" s="359">
        <v>99</v>
      </c>
      <c r="E54" s="360">
        <v>85</v>
      </c>
      <c r="F54" s="333" t="s">
        <v>1091</v>
      </c>
      <c r="G54" s="344">
        <v>166</v>
      </c>
      <c r="H54" s="358">
        <v>83</v>
      </c>
      <c r="I54" s="359">
        <v>83</v>
      </c>
      <c r="J54" s="360">
        <v>85</v>
      </c>
      <c r="K54" s="334" t="s">
        <v>1092</v>
      </c>
      <c r="L54" s="335">
        <v>173</v>
      </c>
      <c r="M54" s="335">
        <v>97</v>
      </c>
      <c r="N54" s="335">
        <v>76</v>
      </c>
      <c r="O54" s="336">
        <v>89</v>
      </c>
      <c r="P54" s="334" t="s">
        <v>1093</v>
      </c>
      <c r="Q54" s="371">
        <v>294</v>
      </c>
      <c r="R54" s="335">
        <v>153</v>
      </c>
      <c r="S54" s="335">
        <v>141</v>
      </c>
      <c r="T54" s="336">
        <v>158</v>
      </c>
      <c r="U54" s="352" t="s">
        <v>1084</v>
      </c>
      <c r="V54" s="337">
        <v>2059</v>
      </c>
      <c r="W54" s="337">
        <v>1030</v>
      </c>
      <c r="X54" s="337">
        <v>1029</v>
      </c>
      <c r="Y54" s="338">
        <v>762</v>
      </c>
      <c r="Z54" s="351" t="s">
        <v>1095</v>
      </c>
      <c r="AA54" s="335">
        <v>125</v>
      </c>
      <c r="AB54" s="335">
        <v>66</v>
      </c>
      <c r="AC54" s="335">
        <v>59</v>
      </c>
      <c r="AD54" s="335">
        <v>54</v>
      </c>
      <c r="AE54" s="334" t="s">
        <v>1096</v>
      </c>
      <c r="AF54" s="653">
        <v>76</v>
      </c>
      <c r="AG54" s="578">
        <v>41</v>
      </c>
      <c r="AH54" s="578">
        <v>35</v>
      </c>
      <c r="AI54" s="579">
        <v>40</v>
      </c>
      <c r="AJ54" s="688" t="s">
        <v>1077</v>
      </c>
      <c r="AK54" s="374">
        <v>228</v>
      </c>
      <c r="AL54" s="374">
        <v>106</v>
      </c>
      <c r="AM54" s="374">
        <v>122</v>
      </c>
      <c r="AN54" s="375">
        <v>130</v>
      </c>
      <c r="AO54" s="334" t="s">
        <v>1098</v>
      </c>
      <c r="AP54" s="335">
        <v>51</v>
      </c>
      <c r="AQ54" s="335">
        <v>25</v>
      </c>
      <c r="AR54" s="335">
        <v>26</v>
      </c>
      <c r="AS54" s="336">
        <v>33</v>
      </c>
      <c r="AT54" s="334" t="s">
        <v>1099</v>
      </c>
      <c r="AU54" s="335">
        <v>188</v>
      </c>
      <c r="AV54" s="335">
        <v>91</v>
      </c>
      <c r="AW54" s="335">
        <v>97</v>
      </c>
      <c r="AX54" s="336">
        <v>83</v>
      </c>
    </row>
    <row r="55" spans="1:50" s="329" customFormat="1" ht="11.25">
      <c r="A55" s="330" t="s">
        <v>1100</v>
      </c>
      <c r="B55" s="344">
        <v>182</v>
      </c>
      <c r="C55" s="358">
        <v>97</v>
      </c>
      <c r="D55" s="359">
        <v>85</v>
      </c>
      <c r="E55" s="360">
        <v>96</v>
      </c>
      <c r="F55" s="333" t="s">
        <v>1101</v>
      </c>
      <c r="G55" s="344">
        <v>143</v>
      </c>
      <c r="H55" s="358">
        <v>70</v>
      </c>
      <c r="I55" s="359">
        <v>73</v>
      </c>
      <c r="J55" s="360">
        <v>78</v>
      </c>
      <c r="K55" s="334" t="s">
        <v>1102</v>
      </c>
      <c r="L55" s="335">
        <v>284</v>
      </c>
      <c r="M55" s="335">
        <v>142</v>
      </c>
      <c r="N55" s="335">
        <v>142</v>
      </c>
      <c r="O55" s="336">
        <v>147</v>
      </c>
      <c r="P55" s="334" t="s">
        <v>1103</v>
      </c>
      <c r="Q55" s="371">
        <v>174</v>
      </c>
      <c r="R55" s="335">
        <v>88</v>
      </c>
      <c r="S55" s="335">
        <v>86</v>
      </c>
      <c r="T55" s="336">
        <v>77</v>
      </c>
      <c r="U55" s="352" t="s">
        <v>1094</v>
      </c>
      <c r="V55" s="337">
        <v>1741</v>
      </c>
      <c r="W55" s="337">
        <v>856</v>
      </c>
      <c r="X55" s="337">
        <v>885</v>
      </c>
      <c r="Y55" s="373">
        <v>646</v>
      </c>
      <c r="Z55" s="351" t="s">
        <v>1105</v>
      </c>
      <c r="AA55" s="335">
        <v>119</v>
      </c>
      <c r="AB55" s="335">
        <v>65</v>
      </c>
      <c r="AC55" s="335">
        <v>54</v>
      </c>
      <c r="AD55" s="335">
        <v>63</v>
      </c>
      <c r="AE55" s="334" t="s">
        <v>1106</v>
      </c>
      <c r="AF55" s="653">
        <v>268</v>
      </c>
      <c r="AG55" s="578">
        <v>134</v>
      </c>
      <c r="AH55" s="578">
        <v>134</v>
      </c>
      <c r="AI55" s="579">
        <v>155</v>
      </c>
      <c r="AJ55" s="688" t="s">
        <v>1087</v>
      </c>
      <c r="AK55" s="374">
        <v>210</v>
      </c>
      <c r="AL55" s="374">
        <v>109</v>
      </c>
      <c r="AM55" s="374">
        <v>101</v>
      </c>
      <c r="AN55" s="375">
        <v>106</v>
      </c>
      <c r="AO55" s="334" t="s">
        <v>1108</v>
      </c>
      <c r="AP55" s="335">
        <v>71</v>
      </c>
      <c r="AQ55" s="335">
        <v>34</v>
      </c>
      <c r="AR55" s="335">
        <v>37</v>
      </c>
      <c r="AS55" s="336">
        <v>36</v>
      </c>
      <c r="AT55" s="334" t="s">
        <v>1109</v>
      </c>
      <c r="AU55" s="337">
        <v>2498</v>
      </c>
      <c r="AV55" s="337">
        <v>1261</v>
      </c>
      <c r="AW55" s="337">
        <v>1237</v>
      </c>
      <c r="AX55" s="346">
        <v>1150</v>
      </c>
    </row>
    <row r="56" spans="1:50" s="329" customFormat="1" ht="11.25">
      <c r="A56" s="330" t="s">
        <v>1110</v>
      </c>
      <c r="B56" s="344">
        <v>159</v>
      </c>
      <c r="C56" s="358">
        <v>88</v>
      </c>
      <c r="D56" s="359">
        <v>71</v>
      </c>
      <c r="E56" s="360">
        <v>91</v>
      </c>
      <c r="F56" s="333" t="s">
        <v>1111</v>
      </c>
      <c r="G56" s="344">
        <v>573</v>
      </c>
      <c r="H56" s="358">
        <v>302</v>
      </c>
      <c r="I56" s="359">
        <v>271</v>
      </c>
      <c r="J56" s="360">
        <v>235</v>
      </c>
      <c r="K56" s="334" t="s">
        <v>1112</v>
      </c>
      <c r="L56" s="335">
        <v>123</v>
      </c>
      <c r="M56" s="335">
        <v>57</v>
      </c>
      <c r="N56" s="335">
        <v>66</v>
      </c>
      <c r="O56" s="336">
        <v>44</v>
      </c>
      <c r="P56" s="334" t="s">
        <v>1113</v>
      </c>
      <c r="Q56" s="371">
        <v>193</v>
      </c>
      <c r="R56" s="335">
        <v>96</v>
      </c>
      <c r="S56" s="335">
        <v>97</v>
      </c>
      <c r="T56" s="336">
        <v>91</v>
      </c>
      <c r="U56" s="352" t="s">
        <v>1104</v>
      </c>
      <c r="V56" s="337">
        <v>1539</v>
      </c>
      <c r="W56" s="337">
        <v>770</v>
      </c>
      <c r="X56" s="337">
        <v>769</v>
      </c>
      <c r="Y56" s="338">
        <v>517</v>
      </c>
      <c r="Z56" s="351" t="s">
        <v>1115</v>
      </c>
      <c r="AA56" s="335">
        <v>69</v>
      </c>
      <c r="AB56" s="335">
        <v>36</v>
      </c>
      <c r="AC56" s="335">
        <v>33</v>
      </c>
      <c r="AD56" s="335">
        <v>33</v>
      </c>
      <c r="AE56" s="334" t="s">
        <v>1116</v>
      </c>
      <c r="AF56" s="653">
        <v>177</v>
      </c>
      <c r="AG56" s="578">
        <v>85</v>
      </c>
      <c r="AH56" s="578">
        <v>92</v>
      </c>
      <c r="AI56" s="579">
        <v>120</v>
      </c>
      <c r="AJ56" s="688" t="s">
        <v>1097</v>
      </c>
      <c r="AK56" s="374">
        <v>143</v>
      </c>
      <c r="AL56" s="374">
        <v>70</v>
      </c>
      <c r="AM56" s="374">
        <v>73</v>
      </c>
      <c r="AN56" s="375">
        <v>85</v>
      </c>
      <c r="AO56" s="334" t="s">
        <v>1118</v>
      </c>
      <c r="AP56" s="335">
        <v>91</v>
      </c>
      <c r="AQ56" s="335">
        <v>40</v>
      </c>
      <c r="AR56" s="335">
        <v>51</v>
      </c>
      <c r="AS56" s="336">
        <v>55</v>
      </c>
      <c r="AT56" s="334" t="s">
        <v>1119</v>
      </c>
      <c r="AU56" s="337">
        <v>1828</v>
      </c>
      <c r="AV56" s="337">
        <v>944</v>
      </c>
      <c r="AW56" s="335">
        <v>884</v>
      </c>
      <c r="AX56" s="336">
        <v>660</v>
      </c>
    </row>
    <row r="57" spans="1:50" s="329" customFormat="1" ht="11.25">
      <c r="A57" s="330" t="s">
        <v>1120</v>
      </c>
      <c r="B57" s="344">
        <v>133</v>
      </c>
      <c r="C57" s="358">
        <v>65</v>
      </c>
      <c r="D57" s="359">
        <v>68</v>
      </c>
      <c r="E57" s="360">
        <v>71</v>
      </c>
      <c r="F57" s="333" t="s">
        <v>1121</v>
      </c>
      <c r="G57" s="344">
        <v>205</v>
      </c>
      <c r="H57" s="358">
        <v>99</v>
      </c>
      <c r="I57" s="359">
        <v>106</v>
      </c>
      <c r="J57" s="360">
        <v>116</v>
      </c>
      <c r="K57" s="334" t="s">
        <v>1122</v>
      </c>
      <c r="L57" s="335">
        <v>178</v>
      </c>
      <c r="M57" s="335">
        <v>92</v>
      </c>
      <c r="N57" s="335">
        <v>86</v>
      </c>
      <c r="O57" s="336">
        <v>83</v>
      </c>
      <c r="P57" s="334" t="s">
        <v>1123</v>
      </c>
      <c r="Q57" s="371">
        <v>157</v>
      </c>
      <c r="R57" s="335">
        <v>78</v>
      </c>
      <c r="S57" s="335">
        <v>79</v>
      </c>
      <c r="T57" s="336">
        <v>84</v>
      </c>
      <c r="U57" s="352" t="s">
        <v>1114</v>
      </c>
      <c r="V57" s="337">
        <v>2319</v>
      </c>
      <c r="W57" s="337">
        <v>1180</v>
      </c>
      <c r="X57" s="337">
        <v>1139</v>
      </c>
      <c r="Y57" s="338">
        <v>720</v>
      </c>
      <c r="Z57" s="351" t="s">
        <v>1125</v>
      </c>
      <c r="AA57" s="335">
        <v>44</v>
      </c>
      <c r="AB57" s="335">
        <v>23</v>
      </c>
      <c r="AC57" s="335">
        <v>21</v>
      </c>
      <c r="AD57" s="335">
        <v>18</v>
      </c>
      <c r="AE57" s="334" t="s">
        <v>1126</v>
      </c>
      <c r="AF57" s="653">
        <v>261</v>
      </c>
      <c r="AG57" s="578">
        <v>143</v>
      </c>
      <c r="AH57" s="578">
        <v>118</v>
      </c>
      <c r="AI57" s="579">
        <v>130</v>
      </c>
      <c r="AJ57" s="688" t="s">
        <v>1107</v>
      </c>
      <c r="AK57" s="374">
        <v>124</v>
      </c>
      <c r="AL57" s="374">
        <v>60</v>
      </c>
      <c r="AM57" s="374">
        <v>64</v>
      </c>
      <c r="AN57" s="375">
        <v>55</v>
      </c>
      <c r="AO57" s="334" t="s">
        <v>1128</v>
      </c>
      <c r="AP57" s="335">
        <v>47</v>
      </c>
      <c r="AQ57" s="335">
        <v>21</v>
      </c>
      <c r="AR57" s="335">
        <v>26</v>
      </c>
      <c r="AS57" s="336">
        <v>27</v>
      </c>
      <c r="AT57" s="351" t="s">
        <v>1129</v>
      </c>
      <c r="AU57" s="337">
        <v>1404</v>
      </c>
      <c r="AV57" s="337">
        <v>697</v>
      </c>
      <c r="AW57" s="335">
        <v>707</v>
      </c>
      <c r="AX57" s="336">
        <v>496</v>
      </c>
    </row>
    <row r="58" spans="1:50" s="329" customFormat="1" ht="11.25">
      <c r="A58" s="330" t="s">
        <v>1130</v>
      </c>
      <c r="B58" s="344">
        <v>290</v>
      </c>
      <c r="C58" s="358">
        <v>143</v>
      </c>
      <c r="D58" s="359">
        <v>147</v>
      </c>
      <c r="E58" s="360">
        <v>125</v>
      </c>
      <c r="F58" s="333" t="s">
        <v>1131</v>
      </c>
      <c r="G58" s="344">
        <v>215</v>
      </c>
      <c r="H58" s="358">
        <v>106</v>
      </c>
      <c r="I58" s="359">
        <v>109</v>
      </c>
      <c r="J58" s="360">
        <v>101</v>
      </c>
      <c r="K58" s="334" t="s">
        <v>1132</v>
      </c>
      <c r="L58" s="335">
        <v>94</v>
      </c>
      <c r="M58" s="335">
        <v>46</v>
      </c>
      <c r="N58" s="335">
        <v>48</v>
      </c>
      <c r="O58" s="336">
        <v>42</v>
      </c>
      <c r="P58" s="334" t="s">
        <v>1133</v>
      </c>
      <c r="Q58" s="371">
        <v>96</v>
      </c>
      <c r="R58" s="335">
        <v>47</v>
      </c>
      <c r="S58" s="335">
        <v>49</v>
      </c>
      <c r="T58" s="336">
        <v>49</v>
      </c>
      <c r="U58" s="352" t="s">
        <v>1124</v>
      </c>
      <c r="V58" s="335">
        <v>2090</v>
      </c>
      <c r="W58" s="337">
        <v>1046</v>
      </c>
      <c r="X58" s="337">
        <v>1044</v>
      </c>
      <c r="Y58" s="338">
        <v>630</v>
      </c>
      <c r="Z58" s="481" t="s">
        <v>1134</v>
      </c>
      <c r="AA58" s="366">
        <f>SUM(AA59:AA73)</f>
        <v>1453</v>
      </c>
      <c r="AB58" s="366">
        <f t="shared" ref="AB58:AD58" si="1">SUM(AB59:AB73)</f>
        <v>733</v>
      </c>
      <c r="AC58" s="366">
        <f t="shared" si="1"/>
        <v>720</v>
      </c>
      <c r="AD58" s="366">
        <f t="shared" si="1"/>
        <v>769</v>
      </c>
      <c r="AE58" s="334" t="s">
        <v>1135</v>
      </c>
      <c r="AF58" s="653">
        <v>251</v>
      </c>
      <c r="AG58" s="578">
        <v>133</v>
      </c>
      <c r="AH58" s="578">
        <v>118</v>
      </c>
      <c r="AI58" s="579">
        <v>131</v>
      </c>
      <c r="AJ58" s="688" t="s">
        <v>1117</v>
      </c>
      <c r="AK58" s="374">
        <v>39</v>
      </c>
      <c r="AL58" s="374">
        <v>18</v>
      </c>
      <c r="AM58" s="374">
        <v>21</v>
      </c>
      <c r="AN58" s="375">
        <v>25</v>
      </c>
      <c r="AO58" s="334" t="s">
        <v>1137</v>
      </c>
      <c r="AP58" s="335">
        <v>164</v>
      </c>
      <c r="AQ58" s="335">
        <v>83</v>
      </c>
      <c r="AR58" s="335">
        <v>81</v>
      </c>
      <c r="AS58" s="336">
        <v>88</v>
      </c>
      <c r="AT58" s="334" t="s">
        <v>1138</v>
      </c>
      <c r="AU58" s="335">
        <v>187</v>
      </c>
      <c r="AV58" s="335">
        <v>103</v>
      </c>
      <c r="AW58" s="335">
        <v>84</v>
      </c>
      <c r="AX58" s="336">
        <v>92</v>
      </c>
    </row>
    <row r="59" spans="1:50" s="329" customFormat="1" ht="11.25">
      <c r="A59" s="330" t="s">
        <v>1139</v>
      </c>
      <c r="B59" s="344">
        <v>208</v>
      </c>
      <c r="C59" s="358">
        <v>111</v>
      </c>
      <c r="D59" s="359">
        <v>97</v>
      </c>
      <c r="E59" s="360">
        <v>97</v>
      </c>
      <c r="F59" s="333" t="s">
        <v>1140</v>
      </c>
      <c r="G59" s="344">
        <v>134</v>
      </c>
      <c r="H59" s="358">
        <v>60</v>
      </c>
      <c r="I59" s="359">
        <v>74</v>
      </c>
      <c r="J59" s="360">
        <v>76</v>
      </c>
      <c r="K59" s="334" t="s">
        <v>1141</v>
      </c>
      <c r="L59" s="335">
        <v>242</v>
      </c>
      <c r="M59" s="335">
        <v>94</v>
      </c>
      <c r="N59" s="335">
        <v>148</v>
      </c>
      <c r="O59" s="336">
        <v>134</v>
      </c>
      <c r="P59" s="334" t="s">
        <v>1142</v>
      </c>
      <c r="Q59" s="371">
        <v>174</v>
      </c>
      <c r="R59" s="335">
        <v>90</v>
      </c>
      <c r="S59" s="335">
        <v>84</v>
      </c>
      <c r="T59" s="336">
        <v>85</v>
      </c>
      <c r="U59" s="352" t="s">
        <v>5465</v>
      </c>
      <c r="V59" s="337">
        <v>2593</v>
      </c>
      <c r="W59" s="337">
        <v>1317</v>
      </c>
      <c r="X59" s="337">
        <v>1276</v>
      </c>
      <c r="Y59" s="338">
        <v>787</v>
      </c>
      <c r="Z59" s="642" t="s">
        <v>5496</v>
      </c>
      <c r="AA59" s="335">
        <v>262</v>
      </c>
      <c r="AB59" s="335">
        <v>127</v>
      </c>
      <c r="AC59" s="335">
        <v>135</v>
      </c>
      <c r="AD59" s="335">
        <v>133</v>
      </c>
      <c r="AE59" s="334" t="s">
        <v>1143</v>
      </c>
      <c r="AF59" s="653">
        <v>209</v>
      </c>
      <c r="AG59" s="578">
        <v>99</v>
      </c>
      <c r="AH59" s="578">
        <v>110</v>
      </c>
      <c r="AI59" s="579">
        <v>100</v>
      </c>
      <c r="AJ59" s="688" t="s">
        <v>1127</v>
      </c>
      <c r="AK59" s="374">
        <v>152</v>
      </c>
      <c r="AL59" s="374">
        <v>68</v>
      </c>
      <c r="AM59" s="374">
        <v>84</v>
      </c>
      <c r="AN59" s="375">
        <v>89</v>
      </c>
      <c r="AO59" s="334" t="s">
        <v>1145</v>
      </c>
      <c r="AP59" s="335">
        <v>138</v>
      </c>
      <c r="AQ59" s="335">
        <v>69</v>
      </c>
      <c r="AR59" s="335">
        <v>69</v>
      </c>
      <c r="AS59" s="336">
        <v>74</v>
      </c>
      <c r="AT59" s="334" t="s">
        <v>1146</v>
      </c>
      <c r="AU59" s="335">
        <v>219</v>
      </c>
      <c r="AV59" s="335">
        <v>116</v>
      </c>
      <c r="AW59" s="335">
        <v>103</v>
      </c>
      <c r="AX59" s="336">
        <v>116</v>
      </c>
    </row>
    <row r="60" spans="1:50" s="329" customFormat="1" ht="11.25">
      <c r="A60" s="330" t="s">
        <v>1147</v>
      </c>
      <c r="B60" s="344">
        <v>109</v>
      </c>
      <c r="C60" s="358">
        <v>61</v>
      </c>
      <c r="D60" s="359">
        <v>48</v>
      </c>
      <c r="E60" s="360">
        <v>51</v>
      </c>
      <c r="F60" s="333" t="s">
        <v>1148</v>
      </c>
      <c r="G60" s="344">
        <v>83</v>
      </c>
      <c r="H60" s="358">
        <v>44</v>
      </c>
      <c r="I60" s="359">
        <v>39</v>
      </c>
      <c r="J60" s="360">
        <v>49</v>
      </c>
      <c r="K60" s="334" t="s">
        <v>1149</v>
      </c>
      <c r="L60" s="335">
        <v>126</v>
      </c>
      <c r="M60" s="335">
        <v>62</v>
      </c>
      <c r="N60" s="335">
        <v>64</v>
      </c>
      <c r="O60" s="336">
        <v>66</v>
      </c>
      <c r="P60" s="334" t="s">
        <v>1150</v>
      </c>
      <c r="Q60" s="371">
        <v>83</v>
      </c>
      <c r="R60" s="335">
        <v>37</v>
      </c>
      <c r="S60" s="335">
        <v>46</v>
      </c>
      <c r="T60" s="336">
        <v>44</v>
      </c>
      <c r="U60" s="352" t="s">
        <v>5466</v>
      </c>
      <c r="V60" s="335">
        <v>1714</v>
      </c>
      <c r="W60" s="335">
        <v>862</v>
      </c>
      <c r="X60" s="335">
        <v>852</v>
      </c>
      <c r="Y60" s="338">
        <v>561</v>
      </c>
      <c r="Z60" s="642" t="s">
        <v>5497</v>
      </c>
      <c r="AA60" s="335">
        <v>162</v>
      </c>
      <c r="AB60" s="335">
        <v>82</v>
      </c>
      <c r="AC60" s="335">
        <v>80</v>
      </c>
      <c r="AD60" s="335">
        <v>75</v>
      </c>
      <c r="AE60" s="334" t="s">
        <v>1152</v>
      </c>
      <c r="AF60" s="653">
        <v>164</v>
      </c>
      <c r="AG60" s="578">
        <v>85</v>
      </c>
      <c r="AH60" s="578">
        <v>79</v>
      </c>
      <c r="AI60" s="579">
        <v>85</v>
      </c>
      <c r="AJ60" s="688" t="s">
        <v>1136</v>
      </c>
      <c r="AK60" s="374">
        <v>114</v>
      </c>
      <c r="AL60" s="374">
        <v>52</v>
      </c>
      <c r="AM60" s="374">
        <v>62</v>
      </c>
      <c r="AN60" s="375">
        <v>65</v>
      </c>
      <c r="AO60" s="334" t="s">
        <v>1154</v>
      </c>
      <c r="AP60" s="335">
        <v>121</v>
      </c>
      <c r="AQ60" s="335">
        <v>55</v>
      </c>
      <c r="AR60" s="335">
        <v>66</v>
      </c>
      <c r="AS60" s="336">
        <v>63</v>
      </c>
      <c r="AT60" s="334" t="s">
        <v>1155</v>
      </c>
      <c r="AU60" s="335">
        <v>607</v>
      </c>
      <c r="AV60" s="335">
        <v>320</v>
      </c>
      <c r="AW60" s="335">
        <v>287</v>
      </c>
      <c r="AX60" s="336">
        <v>262</v>
      </c>
    </row>
    <row r="61" spans="1:50" s="329" customFormat="1" ht="11.25">
      <c r="A61" s="330" t="s">
        <v>1156</v>
      </c>
      <c r="B61" s="344">
        <v>682</v>
      </c>
      <c r="C61" s="358">
        <v>355</v>
      </c>
      <c r="D61" s="359">
        <v>327</v>
      </c>
      <c r="E61" s="360">
        <v>334</v>
      </c>
      <c r="F61" s="333" t="s">
        <v>1157</v>
      </c>
      <c r="G61" s="344">
        <v>186</v>
      </c>
      <c r="H61" s="358">
        <v>101</v>
      </c>
      <c r="I61" s="359">
        <v>85</v>
      </c>
      <c r="J61" s="360">
        <v>108</v>
      </c>
      <c r="K61" s="334" t="s">
        <v>1158</v>
      </c>
      <c r="L61" s="335">
        <v>280</v>
      </c>
      <c r="M61" s="335">
        <v>150</v>
      </c>
      <c r="N61" s="335">
        <v>130</v>
      </c>
      <c r="O61" s="336">
        <v>155</v>
      </c>
      <c r="P61" s="334" t="s">
        <v>1159</v>
      </c>
      <c r="Q61" s="371">
        <v>115</v>
      </c>
      <c r="R61" s="335">
        <v>59</v>
      </c>
      <c r="S61" s="335">
        <v>56</v>
      </c>
      <c r="T61" s="336">
        <v>61</v>
      </c>
      <c r="U61" s="352" t="s">
        <v>1151</v>
      </c>
      <c r="V61" s="337">
        <v>966</v>
      </c>
      <c r="W61" s="337">
        <v>489</v>
      </c>
      <c r="X61" s="337">
        <v>477</v>
      </c>
      <c r="Y61" s="338">
        <v>383</v>
      </c>
      <c r="Z61" s="351" t="s">
        <v>1161</v>
      </c>
      <c r="AA61" s="335">
        <v>90</v>
      </c>
      <c r="AB61" s="335">
        <v>46</v>
      </c>
      <c r="AC61" s="335">
        <v>44</v>
      </c>
      <c r="AD61" s="335">
        <v>50</v>
      </c>
      <c r="AE61" s="334" t="s">
        <v>1162</v>
      </c>
      <c r="AF61" s="653">
        <v>121</v>
      </c>
      <c r="AG61" s="578">
        <v>67</v>
      </c>
      <c r="AH61" s="578">
        <v>54</v>
      </c>
      <c r="AI61" s="579">
        <v>61</v>
      </c>
      <c r="AJ61" s="688" t="s">
        <v>1144</v>
      </c>
      <c r="AK61" s="374">
        <v>253</v>
      </c>
      <c r="AL61" s="374">
        <v>121</v>
      </c>
      <c r="AM61" s="374">
        <v>132</v>
      </c>
      <c r="AN61" s="375">
        <v>140</v>
      </c>
      <c r="AO61" s="334" t="s">
        <v>1164</v>
      </c>
      <c r="AP61" s="335">
        <v>88</v>
      </c>
      <c r="AQ61" s="335">
        <v>39</v>
      </c>
      <c r="AR61" s="335">
        <v>49</v>
      </c>
      <c r="AS61" s="336">
        <v>55</v>
      </c>
      <c r="AT61" s="334" t="s">
        <v>1165</v>
      </c>
      <c r="AU61" s="337">
        <v>3059</v>
      </c>
      <c r="AV61" s="337">
        <v>1513</v>
      </c>
      <c r="AW61" s="337">
        <v>1546</v>
      </c>
      <c r="AX61" s="346">
        <v>1306</v>
      </c>
    </row>
    <row r="62" spans="1:50" s="329" customFormat="1" ht="11.25">
      <c r="A62" s="330" t="s">
        <v>1166</v>
      </c>
      <c r="B62" s="344">
        <v>146</v>
      </c>
      <c r="C62" s="358">
        <v>76</v>
      </c>
      <c r="D62" s="359">
        <v>70</v>
      </c>
      <c r="E62" s="360">
        <v>81</v>
      </c>
      <c r="F62" s="333" t="s">
        <v>1167</v>
      </c>
      <c r="G62" s="344">
        <v>91</v>
      </c>
      <c r="H62" s="358">
        <v>44</v>
      </c>
      <c r="I62" s="359">
        <v>47</v>
      </c>
      <c r="J62" s="360">
        <v>58</v>
      </c>
      <c r="K62" s="334" t="s">
        <v>1168</v>
      </c>
      <c r="L62" s="335">
        <v>77</v>
      </c>
      <c r="M62" s="335">
        <v>38</v>
      </c>
      <c r="N62" s="335">
        <v>39</v>
      </c>
      <c r="O62" s="336">
        <v>49</v>
      </c>
      <c r="P62" s="334" t="s">
        <v>1169</v>
      </c>
      <c r="Q62" s="371">
        <v>286</v>
      </c>
      <c r="R62" s="335">
        <v>155</v>
      </c>
      <c r="S62" s="335">
        <v>131</v>
      </c>
      <c r="T62" s="336">
        <v>132</v>
      </c>
      <c r="U62" s="352" t="s">
        <v>1160</v>
      </c>
      <c r="V62" s="335">
        <v>394</v>
      </c>
      <c r="W62" s="335">
        <v>193</v>
      </c>
      <c r="X62" s="335">
        <v>201</v>
      </c>
      <c r="Y62" s="338">
        <v>175</v>
      </c>
      <c r="Z62" s="351" t="s">
        <v>1171</v>
      </c>
      <c r="AA62" s="335">
        <v>36</v>
      </c>
      <c r="AB62" s="335">
        <v>18</v>
      </c>
      <c r="AC62" s="335">
        <v>18</v>
      </c>
      <c r="AD62" s="335">
        <v>23</v>
      </c>
      <c r="AE62" s="334" t="s">
        <v>1172</v>
      </c>
      <c r="AF62" s="653">
        <v>233</v>
      </c>
      <c r="AG62" s="578">
        <v>118</v>
      </c>
      <c r="AH62" s="578">
        <v>115</v>
      </c>
      <c r="AI62" s="579">
        <v>131</v>
      </c>
      <c r="AJ62" s="688" t="s">
        <v>1153</v>
      </c>
      <c r="AK62" s="374">
        <v>143</v>
      </c>
      <c r="AL62" s="374">
        <v>63</v>
      </c>
      <c r="AM62" s="374">
        <v>80</v>
      </c>
      <c r="AN62" s="375">
        <v>73</v>
      </c>
      <c r="AO62" s="334" t="s">
        <v>1174</v>
      </c>
      <c r="AP62" s="335">
        <v>66</v>
      </c>
      <c r="AQ62" s="335">
        <v>39</v>
      </c>
      <c r="AR62" s="335">
        <v>27</v>
      </c>
      <c r="AS62" s="336">
        <v>42</v>
      </c>
      <c r="AT62" s="334" t="s">
        <v>1175</v>
      </c>
      <c r="AU62" s="337">
        <v>1238</v>
      </c>
      <c r="AV62" s="337">
        <v>625</v>
      </c>
      <c r="AW62" s="335">
        <v>613</v>
      </c>
      <c r="AX62" s="336">
        <v>470</v>
      </c>
    </row>
    <row r="63" spans="1:50" s="329" customFormat="1" ht="11.25">
      <c r="A63" s="330" t="s">
        <v>1176</v>
      </c>
      <c r="B63" s="344">
        <v>150</v>
      </c>
      <c r="C63" s="358">
        <v>74</v>
      </c>
      <c r="D63" s="359">
        <v>76</v>
      </c>
      <c r="E63" s="360">
        <v>72</v>
      </c>
      <c r="F63" s="333" t="s">
        <v>1177</v>
      </c>
      <c r="G63" s="344">
        <v>96</v>
      </c>
      <c r="H63" s="358">
        <v>55</v>
      </c>
      <c r="I63" s="359">
        <v>41</v>
      </c>
      <c r="J63" s="360">
        <v>48</v>
      </c>
      <c r="K63" s="334" t="s">
        <v>1178</v>
      </c>
      <c r="L63" s="335">
        <v>146</v>
      </c>
      <c r="M63" s="335">
        <v>76</v>
      </c>
      <c r="N63" s="335">
        <v>70</v>
      </c>
      <c r="O63" s="336">
        <v>76</v>
      </c>
      <c r="P63" s="334" t="s">
        <v>1179</v>
      </c>
      <c r="Q63" s="371">
        <v>75</v>
      </c>
      <c r="R63" s="335">
        <v>38</v>
      </c>
      <c r="S63" s="335">
        <v>37</v>
      </c>
      <c r="T63" s="336">
        <v>48</v>
      </c>
      <c r="U63" s="352" t="s">
        <v>1170</v>
      </c>
      <c r="V63" s="335">
        <v>468</v>
      </c>
      <c r="W63" s="335">
        <v>246</v>
      </c>
      <c r="X63" s="335">
        <v>222</v>
      </c>
      <c r="Y63" s="338">
        <v>195</v>
      </c>
      <c r="Z63" s="351" t="s">
        <v>704</v>
      </c>
      <c r="AA63" s="335">
        <v>97</v>
      </c>
      <c r="AB63" s="335">
        <v>47</v>
      </c>
      <c r="AC63" s="335">
        <v>50</v>
      </c>
      <c r="AD63" s="335">
        <v>47</v>
      </c>
      <c r="AE63" s="402" t="s">
        <v>1181</v>
      </c>
      <c r="AF63" s="654">
        <v>3978</v>
      </c>
      <c r="AG63" s="654">
        <v>1954</v>
      </c>
      <c r="AH63" s="654">
        <v>2024</v>
      </c>
      <c r="AI63" s="655">
        <v>2287</v>
      </c>
      <c r="AJ63" s="688" t="s">
        <v>1163</v>
      </c>
      <c r="AK63" s="374">
        <v>46</v>
      </c>
      <c r="AL63" s="374">
        <v>23</v>
      </c>
      <c r="AM63" s="374">
        <v>23</v>
      </c>
      <c r="AN63" s="375">
        <v>24</v>
      </c>
      <c r="AO63" s="334" t="s">
        <v>1183</v>
      </c>
      <c r="AP63" s="335">
        <v>155</v>
      </c>
      <c r="AQ63" s="335">
        <v>79</v>
      </c>
      <c r="AR63" s="335">
        <v>76</v>
      </c>
      <c r="AS63" s="336">
        <v>85</v>
      </c>
      <c r="AT63" s="334" t="s">
        <v>1184</v>
      </c>
      <c r="AU63" s="335">
        <v>271</v>
      </c>
      <c r="AV63" s="335">
        <v>137</v>
      </c>
      <c r="AW63" s="335">
        <v>134</v>
      </c>
      <c r="AX63" s="336">
        <v>117</v>
      </c>
    </row>
    <row r="64" spans="1:50" s="329" customFormat="1" ht="11.25">
      <c r="A64" s="330" t="s">
        <v>1185</v>
      </c>
      <c r="B64" s="344">
        <v>66</v>
      </c>
      <c r="C64" s="358">
        <v>31</v>
      </c>
      <c r="D64" s="359">
        <v>35</v>
      </c>
      <c r="E64" s="360">
        <v>43</v>
      </c>
      <c r="F64" s="333" t="s">
        <v>1186</v>
      </c>
      <c r="G64" s="344">
        <v>350</v>
      </c>
      <c r="H64" s="358">
        <v>178</v>
      </c>
      <c r="I64" s="359">
        <v>172</v>
      </c>
      <c r="J64" s="360">
        <v>191</v>
      </c>
      <c r="K64" s="334" t="s">
        <v>1187</v>
      </c>
      <c r="L64" s="335">
        <v>149</v>
      </c>
      <c r="M64" s="335">
        <v>73</v>
      </c>
      <c r="N64" s="335">
        <v>76</v>
      </c>
      <c r="O64" s="336">
        <v>90</v>
      </c>
      <c r="P64" s="334" t="s">
        <v>1188</v>
      </c>
      <c r="Q64" s="371">
        <v>125</v>
      </c>
      <c r="R64" s="335">
        <v>63</v>
      </c>
      <c r="S64" s="335">
        <v>62</v>
      </c>
      <c r="T64" s="336">
        <v>66</v>
      </c>
      <c r="U64" s="352" t="s">
        <v>1180</v>
      </c>
      <c r="V64" s="335">
        <v>720</v>
      </c>
      <c r="W64" s="335">
        <v>371</v>
      </c>
      <c r="X64" s="335">
        <v>349</v>
      </c>
      <c r="Y64" s="338">
        <v>275</v>
      </c>
      <c r="Z64" s="351" t="s">
        <v>714</v>
      </c>
      <c r="AA64" s="335">
        <v>98</v>
      </c>
      <c r="AB64" s="335">
        <v>49</v>
      </c>
      <c r="AC64" s="335">
        <v>49</v>
      </c>
      <c r="AD64" s="335">
        <v>59</v>
      </c>
      <c r="AE64" s="334" t="s">
        <v>1190</v>
      </c>
      <c r="AF64" s="656">
        <v>47</v>
      </c>
      <c r="AG64" s="657">
        <v>22</v>
      </c>
      <c r="AH64" s="657">
        <v>25</v>
      </c>
      <c r="AI64" s="658">
        <v>32</v>
      </c>
      <c r="AJ64" s="688" t="s">
        <v>1173</v>
      </c>
      <c r="AK64" s="374">
        <v>188</v>
      </c>
      <c r="AL64" s="374">
        <v>93</v>
      </c>
      <c r="AM64" s="374">
        <v>95</v>
      </c>
      <c r="AN64" s="375">
        <v>87</v>
      </c>
      <c r="AO64" s="334" t="s">
        <v>1192</v>
      </c>
      <c r="AP64" s="335">
        <v>118</v>
      </c>
      <c r="AQ64" s="335">
        <v>59</v>
      </c>
      <c r="AR64" s="335">
        <v>59</v>
      </c>
      <c r="AS64" s="336">
        <v>71</v>
      </c>
      <c r="AT64" s="334" t="s">
        <v>1193</v>
      </c>
      <c r="AU64" s="335">
        <v>106</v>
      </c>
      <c r="AV64" s="335">
        <v>58</v>
      </c>
      <c r="AW64" s="335">
        <v>48</v>
      </c>
      <c r="AX64" s="336">
        <v>51</v>
      </c>
    </row>
    <row r="65" spans="1:50" s="329" customFormat="1" ht="11.25">
      <c r="A65" s="330" t="s">
        <v>1194</v>
      </c>
      <c r="B65" s="354">
        <v>43</v>
      </c>
      <c r="C65" s="358">
        <v>19</v>
      </c>
      <c r="D65" s="359">
        <v>24</v>
      </c>
      <c r="E65" s="360">
        <v>23</v>
      </c>
      <c r="F65" s="333" t="s">
        <v>1195</v>
      </c>
      <c r="G65" s="344">
        <v>543</v>
      </c>
      <c r="H65" s="358">
        <v>270</v>
      </c>
      <c r="I65" s="359">
        <v>273</v>
      </c>
      <c r="J65" s="360">
        <v>265</v>
      </c>
      <c r="K65" s="334" t="s">
        <v>1196</v>
      </c>
      <c r="L65" s="335">
        <v>353</v>
      </c>
      <c r="M65" s="335">
        <v>180</v>
      </c>
      <c r="N65" s="335">
        <v>173</v>
      </c>
      <c r="O65" s="336">
        <v>156</v>
      </c>
      <c r="P65" s="334" t="s">
        <v>1197</v>
      </c>
      <c r="Q65" s="371">
        <v>56</v>
      </c>
      <c r="R65" s="335">
        <v>33</v>
      </c>
      <c r="S65" s="335">
        <v>23</v>
      </c>
      <c r="T65" s="336">
        <v>37</v>
      </c>
      <c r="U65" s="352" t="s">
        <v>1189</v>
      </c>
      <c r="V65" s="335">
        <v>1859</v>
      </c>
      <c r="W65" s="335">
        <v>923</v>
      </c>
      <c r="X65" s="335">
        <v>936</v>
      </c>
      <c r="Y65" s="338">
        <v>570</v>
      </c>
      <c r="Z65" s="351" t="s">
        <v>1198</v>
      </c>
      <c r="AA65" s="335">
        <v>167</v>
      </c>
      <c r="AB65" s="335">
        <v>89</v>
      </c>
      <c r="AC65" s="335">
        <v>78</v>
      </c>
      <c r="AD65" s="335">
        <v>94</v>
      </c>
      <c r="AE65" s="334" t="s">
        <v>1199</v>
      </c>
      <c r="AF65" s="656">
        <v>210</v>
      </c>
      <c r="AG65" s="657">
        <v>101</v>
      </c>
      <c r="AH65" s="657">
        <v>109</v>
      </c>
      <c r="AI65" s="658">
        <v>113</v>
      </c>
      <c r="AJ65" s="688" t="s">
        <v>1182</v>
      </c>
      <c r="AK65" s="374">
        <v>84</v>
      </c>
      <c r="AL65" s="374">
        <v>44</v>
      </c>
      <c r="AM65" s="374">
        <v>40</v>
      </c>
      <c r="AN65" s="375">
        <v>41</v>
      </c>
      <c r="AO65" s="334" t="s">
        <v>1201</v>
      </c>
      <c r="AP65" s="335">
        <v>116</v>
      </c>
      <c r="AQ65" s="335">
        <v>40</v>
      </c>
      <c r="AR65" s="335">
        <v>76</v>
      </c>
      <c r="AS65" s="336">
        <v>63</v>
      </c>
      <c r="AT65" s="334" t="s">
        <v>1202</v>
      </c>
      <c r="AU65" s="337">
        <v>2800</v>
      </c>
      <c r="AV65" s="337">
        <v>1386</v>
      </c>
      <c r="AW65" s="337">
        <v>1414</v>
      </c>
      <c r="AX65" s="346">
        <v>1081</v>
      </c>
    </row>
    <row r="66" spans="1:50" s="329" customFormat="1" ht="11.25">
      <c r="A66" s="356" t="s">
        <v>1203</v>
      </c>
      <c r="B66" s="317">
        <v>55621</v>
      </c>
      <c r="C66" s="318">
        <v>29400</v>
      </c>
      <c r="D66" s="318">
        <v>26221</v>
      </c>
      <c r="E66" s="319">
        <v>24218</v>
      </c>
      <c r="F66" s="333" t="s">
        <v>1204</v>
      </c>
      <c r="G66" s="627">
        <v>175</v>
      </c>
      <c r="H66" s="628">
        <v>92</v>
      </c>
      <c r="I66" s="628">
        <v>83</v>
      </c>
      <c r="J66" s="629">
        <v>99</v>
      </c>
      <c r="K66" s="334" t="s">
        <v>1205</v>
      </c>
      <c r="L66" s="335">
        <v>165</v>
      </c>
      <c r="M66" s="335">
        <v>111</v>
      </c>
      <c r="N66" s="335">
        <v>54</v>
      </c>
      <c r="O66" s="336">
        <v>111</v>
      </c>
      <c r="P66" s="334" t="s">
        <v>1206</v>
      </c>
      <c r="Q66" s="371">
        <v>15</v>
      </c>
      <c r="R66" s="335">
        <v>9</v>
      </c>
      <c r="S66" s="335">
        <v>6</v>
      </c>
      <c r="T66" s="336">
        <v>7</v>
      </c>
      <c r="U66" s="352" t="s">
        <v>5467</v>
      </c>
      <c r="V66" s="337">
        <v>521</v>
      </c>
      <c r="W66" s="335">
        <v>270</v>
      </c>
      <c r="X66" s="335">
        <v>251</v>
      </c>
      <c r="Y66" s="338">
        <v>236</v>
      </c>
      <c r="Z66" s="351" t="s">
        <v>1207</v>
      </c>
      <c r="AA66" s="335">
        <v>198</v>
      </c>
      <c r="AB66" s="335">
        <v>96</v>
      </c>
      <c r="AC66" s="335">
        <v>102</v>
      </c>
      <c r="AD66" s="335">
        <v>108</v>
      </c>
      <c r="AE66" s="334" t="s">
        <v>1208</v>
      </c>
      <c r="AF66" s="656">
        <v>53</v>
      </c>
      <c r="AG66" s="657">
        <v>24</v>
      </c>
      <c r="AH66" s="657">
        <v>29</v>
      </c>
      <c r="AI66" s="658">
        <v>30</v>
      </c>
      <c r="AJ66" s="688" t="s">
        <v>1191</v>
      </c>
      <c r="AK66" s="374">
        <v>189</v>
      </c>
      <c r="AL66" s="374">
        <v>88</v>
      </c>
      <c r="AM66" s="374">
        <v>101</v>
      </c>
      <c r="AN66" s="375">
        <v>103</v>
      </c>
      <c r="AO66" s="334" t="s">
        <v>1210</v>
      </c>
      <c r="AP66" s="335">
        <v>95</v>
      </c>
      <c r="AQ66" s="335">
        <v>77</v>
      </c>
      <c r="AR66" s="335">
        <v>18</v>
      </c>
      <c r="AS66" s="336">
        <v>32</v>
      </c>
      <c r="AT66" s="334" t="s">
        <v>1211</v>
      </c>
      <c r="AU66" s="337">
        <v>1413</v>
      </c>
      <c r="AV66" s="337">
        <v>702</v>
      </c>
      <c r="AW66" s="335">
        <v>711</v>
      </c>
      <c r="AX66" s="336">
        <v>401</v>
      </c>
    </row>
    <row r="67" spans="1:50" s="329" customFormat="1" ht="11.25">
      <c r="A67" s="334" t="s">
        <v>1212</v>
      </c>
      <c r="B67" s="335">
        <v>162</v>
      </c>
      <c r="C67" s="374">
        <v>84</v>
      </c>
      <c r="D67" s="374">
        <v>78</v>
      </c>
      <c r="E67" s="375">
        <v>77</v>
      </c>
      <c r="F67" s="333" t="s">
        <v>1213</v>
      </c>
      <c r="G67" s="335">
        <v>135</v>
      </c>
      <c r="H67" s="374">
        <v>65</v>
      </c>
      <c r="I67" s="374">
        <v>70</v>
      </c>
      <c r="J67" s="375">
        <v>81</v>
      </c>
      <c r="K67" s="334" t="s">
        <v>1214</v>
      </c>
      <c r="L67" s="335">
        <v>222</v>
      </c>
      <c r="M67" s="335">
        <v>110</v>
      </c>
      <c r="N67" s="335">
        <v>112</v>
      </c>
      <c r="O67" s="336">
        <v>120</v>
      </c>
      <c r="P67" s="334" t="s">
        <v>1215</v>
      </c>
      <c r="Q67" s="371">
        <v>37</v>
      </c>
      <c r="R67" s="335">
        <v>22</v>
      </c>
      <c r="S67" s="335">
        <v>15</v>
      </c>
      <c r="T67" s="336">
        <v>22</v>
      </c>
      <c r="U67" s="352" t="s">
        <v>5468</v>
      </c>
      <c r="V67" s="335">
        <v>3286</v>
      </c>
      <c r="W67" s="337">
        <v>1716</v>
      </c>
      <c r="X67" s="337">
        <v>1570</v>
      </c>
      <c r="Y67" s="373">
        <v>1099</v>
      </c>
      <c r="Z67" s="351" t="s">
        <v>1216</v>
      </c>
      <c r="AA67" s="335">
        <v>85</v>
      </c>
      <c r="AB67" s="335">
        <v>45</v>
      </c>
      <c r="AC67" s="335">
        <v>40</v>
      </c>
      <c r="AD67" s="335">
        <v>40</v>
      </c>
      <c r="AE67" s="334" t="s">
        <v>1217</v>
      </c>
      <c r="AF67" s="656">
        <v>105</v>
      </c>
      <c r="AG67" s="657">
        <v>50</v>
      </c>
      <c r="AH67" s="657">
        <v>55</v>
      </c>
      <c r="AI67" s="658">
        <v>57</v>
      </c>
      <c r="AJ67" s="689" t="s">
        <v>1200</v>
      </c>
      <c r="AK67" s="695">
        <v>1491</v>
      </c>
      <c r="AL67" s="693">
        <v>723</v>
      </c>
      <c r="AM67" s="693">
        <v>768</v>
      </c>
      <c r="AN67" s="696">
        <v>788</v>
      </c>
      <c r="AO67" s="334" t="s">
        <v>1219</v>
      </c>
      <c r="AP67" s="335">
        <v>123</v>
      </c>
      <c r="AQ67" s="335">
        <v>52</v>
      </c>
      <c r="AR67" s="335">
        <v>71</v>
      </c>
      <c r="AS67" s="336">
        <v>70</v>
      </c>
      <c r="AT67" s="334" t="s">
        <v>1220</v>
      </c>
      <c r="AU67" s="335">
        <v>813</v>
      </c>
      <c r="AV67" s="335">
        <v>419</v>
      </c>
      <c r="AW67" s="335">
        <v>394</v>
      </c>
      <c r="AX67" s="336">
        <v>348</v>
      </c>
    </row>
    <row r="68" spans="1:50" s="329" customFormat="1" ht="11.25">
      <c r="A68" s="334" t="s">
        <v>1221</v>
      </c>
      <c r="B68" s="337">
        <v>3489</v>
      </c>
      <c r="C68" s="374">
        <v>1788</v>
      </c>
      <c r="D68" s="374">
        <v>1701</v>
      </c>
      <c r="E68" s="375">
        <v>1209</v>
      </c>
      <c r="F68" s="333" t="s">
        <v>1222</v>
      </c>
      <c r="G68" s="337">
        <v>204</v>
      </c>
      <c r="H68" s="374">
        <v>102</v>
      </c>
      <c r="I68" s="374">
        <v>102</v>
      </c>
      <c r="J68" s="375">
        <v>100</v>
      </c>
      <c r="K68" s="334" t="s">
        <v>1223</v>
      </c>
      <c r="L68" s="335">
        <v>35</v>
      </c>
      <c r="M68" s="335">
        <v>16</v>
      </c>
      <c r="N68" s="335">
        <v>19</v>
      </c>
      <c r="O68" s="336">
        <v>20</v>
      </c>
      <c r="P68" s="334" t="s">
        <v>1224</v>
      </c>
      <c r="Q68" s="371">
        <v>44</v>
      </c>
      <c r="R68" s="335">
        <v>23</v>
      </c>
      <c r="S68" s="335">
        <v>21</v>
      </c>
      <c r="T68" s="336">
        <v>29</v>
      </c>
      <c r="U68" s="352" t="s">
        <v>5469</v>
      </c>
      <c r="V68" s="335">
        <v>2639</v>
      </c>
      <c r="W68" s="337">
        <v>1327</v>
      </c>
      <c r="X68" s="337">
        <v>1312</v>
      </c>
      <c r="Y68" s="338">
        <v>939</v>
      </c>
      <c r="Z68" s="351" t="s">
        <v>1226</v>
      </c>
      <c r="AA68" s="335">
        <v>72</v>
      </c>
      <c r="AB68" s="335">
        <v>36</v>
      </c>
      <c r="AC68" s="335">
        <v>36</v>
      </c>
      <c r="AD68" s="335">
        <v>37</v>
      </c>
      <c r="AE68" s="334" t="s">
        <v>1227</v>
      </c>
      <c r="AF68" s="656">
        <v>146</v>
      </c>
      <c r="AG68" s="657">
        <v>79</v>
      </c>
      <c r="AH68" s="657">
        <v>67</v>
      </c>
      <c r="AI68" s="658">
        <v>96</v>
      </c>
      <c r="AJ68" s="688" t="s">
        <v>1209</v>
      </c>
      <c r="AK68" s="374">
        <v>113</v>
      </c>
      <c r="AL68" s="374">
        <v>55</v>
      </c>
      <c r="AM68" s="374">
        <v>58</v>
      </c>
      <c r="AN68" s="375">
        <v>69</v>
      </c>
      <c r="AO68" s="334" t="s">
        <v>1229</v>
      </c>
      <c r="AP68" s="335">
        <v>70</v>
      </c>
      <c r="AQ68" s="335">
        <v>33</v>
      </c>
      <c r="AR68" s="335">
        <v>37</v>
      </c>
      <c r="AS68" s="336">
        <v>44</v>
      </c>
      <c r="AT68" s="334" t="s">
        <v>1230</v>
      </c>
      <c r="AU68" s="335">
        <v>376</v>
      </c>
      <c r="AV68" s="335">
        <v>210</v>
      </c>
      <c r="AW68" s="335">
        <v>166</v>
      </c>
      <c r="AX68" s="336">
        <v>207</v>
      </c>
    </row>
    <row r="69" spans="1:50" s="329" customFormat="1" ht="11.25">
      <c r="A69" s="334" t="s">
        <v>1231</v>
      </c>
      <c r="B69" s="335">
        <v>1415</v>
      </c>
      <c r="C69" s="374">
        <v>738</v>
      </c>
      <c r="D69" s="374">
        <v>677</v>
      </c>
      <c r="E69" s="375">
        <v>441</v>
      </c>
      <c r="F69" s="333" t="s">
        <v>1232</v>
      </c>
      <c r="G69" s="335">
        <v>153</v>
      </c>
      <c r="H69" s="374">
        <v>77</v>
      </c>
      <c r="I69" s="374">
        <v>76</v>
      </c>
      <c r="J69" s="375">
        <v>80</v>
      </c>
      <c r="K69" s="334" t="s">
        <v>1233</v>
      </c>
      <c r="L69" s="630">
        <v>0</v>
      </c>
      <c r="M69" s="630"/>
      <c r="N69" s="630"/>
      <c r="O69" s="631"/>
      <c r="P69" s="334" t="s">
        <v>1234</v>
      </c>
      <c r="Q69" s="371">
        <v>163</v>
      </c>
      <c r="R69" s="335">
        <v>90</v>
      </c>
      <c r="S69" s="335">
        <v>73</v>
      </c>
      <c r="T69" s="336">
        <v>89</v>
      </c>
      <c r="U69" s="352" t="s">
        <v>5470</v>
      </c>
      <c r="V69" s="337">
        <v>266</v>
      </c>
      <c r="W69" s="335">
        <v>131</v>
      </c>
      <c r="X69" s="335">
        <v>135</v>
      </c>
      <c r="Y69" s="338">
        <v>102</v>
      </c>
      <c r="Z69" s="351" t="s">
        <v>1236</v>
      </c>
      <c r="AA69" s="335">
        <v>12</v>
      </c>
      <c r="AB69" s="335">
        <v>8</v>
      </c>
      <c r="AC69" s="335">
        <v>4</v>
      </c>
      <c r="AD69" s="335">
        <v>5</v>
      </c>
      <c r="AE69" s="334" t="s">
        <v>1237</v>
      </c>
      <c r="AF69" s="656">
        <v>104</v>
      </c>
      <c r="AG69" s="657">
        <v>48</v>
      </c>
      <c r="AH69" s="657">
        <v>56</v>
      </c>
      <c r="AI69" s="658">
        <v>67</v>
      </c>
      <c r="AJ69" s="688" t="s">
        <v>1218</v>
      </c>
      <c r="AK69" s="374">
        <v>124</v>
      </c>
      <c r="AL69" s="374">
        <v>59</v>
      </c>
      <c r="AM69" s="374">
        <v>65</v>
      </c>
      <c r="AN69" s="375">
        <v>68</v>
      </c>
      <c r="AO69" s="356" t="s">
        <v>1239</v>
      </c>
      <c r="AP69" s="704">
        <v>2555</v>
      </c>
      <c r="AQ69" s="465">
        <v>1340</v>
      </c>
      <c r="AR69" s="465">
        <v>1215</v>
      </c>
      <c r="AS69" s="466">
        <v>1495</v>
      </c>
      <c r="AT69" s="334" t="s">
        <v>1240</v>
      </c>
      <c r="AU69" s="337">
        <v>2317</v>
      </c>
      <c r="AV69" s="337">
        <v>1121</v>
      </c>
      <c r="AW69" s="337">
        <v>1196</v>
      </c>
      <c r="AX69" s="346">
        <v>918</v>
      </c>
    </row>
    <row r="70" spans="1:50" s="329" customFormat="1" ht="11.25">
      <c r="A70" s="334" t="s">
        <v>1241</v>
      </c>
      <c r="B70" s="337">
        <v>2157</v>
      </c>
      <c r="C70" s="374">
        <v>1100</v>
      </c>
      <c r="D70" s="374">
        <v>1057</v>
      </c>
      <c r="E70" s="375">
        <v>688</v>
      </c>
      <c r="F70" s="333" t="s">
        <v>1242</v>
      </c>
      <c r="G70" s="337">
        <v>218</v>
      </c>
      <c r="H70" s="374">
        <v>112</v>
      </c>
      <c r="I70" s="374">
        <v>106</v>
      </c>
      <c r="J70" s="375">
        <v>118</v>
      </c>
      <c r="K70" s="334" t="s">
        <v>1243</v>
      </c>
      <c r="L70" s="335">
        <v>223</v>
      </c>
      <c r="M70" s="335">
        <v>114</v>
      </c>
      <c r="N70" s="335">
        <v>109</v>
      </c>
      <c r="O70" s="336">
        <v>98</v>
      </c>
      <c r="P70" s="334" t="s">
        <v>1244</v>
      </c>
      <c r="Q70" s="371">
        <v>40</v>
      </c>
      <c r="R70" s="335">
        <v>19</v>
      </c>
      <c r="S70" s="335">
        <v>21</v>
      </c>
      <c r="T70" s="336">
        <v>26</v>
      </c>
      <c r="U70" s="352" t="s">
        <v>1225</v>
      </c>
      <c r="V70" s="335">
        <v>274</v>
      </c>
      <c r="W70" s="335">
        <v>142</v>
      </c>
      <c r="X70" s="335">
        <v>132</v>
      </c>
      <c r="Y70" s="338">
        <v>116</v>
      </c>
      <c r="Z70" s="351" t="s">
        <v>1246</v>
      </c>
      <c r="AA70" s="335">
        <v>28</v>
      </c>
      <c r="AB70" s="335">
        <v>14</v>
      </c>
      <c r="AC70" s="335">
        <v>14</v>
      </c>
      <c r="AD70" s="335">
        <v>14</v>
      </c>
      <c r="AE70" s="334" t="s">
        <v>1247</v>
      </c>
      <c r="AF70" s="656">
        <v>63</v>
      </c>
      <c r="AG70" s="657">
        <v>34</v>
      </c>
      <c r="AH70" s="657">
        <v>29</v>
      </c>
      <c r="AI70" s="658">
        <v>39</v>
      </c>
      <c r="AJ70" s="688" t="s">
        <v>1228</v>
      </c>
      <c r="AK70" s="374">
        <v>239</v>
      </c>
      <c r="AL70" s="374">
        <v>113</v>
      </c>
      <c r="AM70" s="374">
        <v>126</v>
      </c>
      <c r="AN70" s="375">
        <v>131</v>
      </c>
      <c r="AO70" s="334" t="s">
        <v>1249</v>
      </c>
      <c r="AP70" s="335">
        <v>208</v>
      </c>
      <c r="AQ70" s="335">
        <v>101</v>
      </c>
      <c r="AR70" s="335">
        <v>107</v>
      </c>
      <c r="AS70" s="336">
        <v>123</v>
      </c>
      <c r="AT70" s="334" t="s">
        <v>1250</v>
      </c>
      <c r="AU70" s="337">
        <v>964</v>
      </c>
      <c r="AV70" s="337">
        <v>447</v>
      </c>
      <c r="AW70" s="335">
        <v>517</v>
      </c>
      <c r="AX70" s="336">
        <v>459</v>
      </c>
    </row>
    <row r="71" spans="1:50" s="329" customFormat="1" ht="11.25">
      <c r="A71" s="334" t="s">
        <v>1251</v>
      </c>
      <c r="B71" s="335">
        <v>1045</v>
      </c>
      <c r="C71" s="374">
        <v>637</v>
      </c>
      <c r="D71" s="374">
        <v>408</v>
      </c>
      <c r="E71" s="375">
        <v>676</v>
      </c>
      <c r="F71" s="333" t="s">
        <v>1252</v>
      </c>
      <c r="G71" s="335">
        <v>452</v>
      </c>
      <c r="H71" s="374">
        <v>224</v>
      </c>
      <c r="I71" s="374">
        <v>228</v>
      </c>
      <c r="J71" s="375">
        <v>233</v>
      </c>
      <c r="K71" s="334" t="s">
        <v>1253</v>
      </c>
      <c r="L71" s="335">
        <v>132</v>
      </c>
      <c r="M71" s="335">
        <v>74</v>
      </c>
      <c r="N71" s="335">
        <v>58</v>
      </c>
      <c r="O71" s="336">
        <v>64</v>
      </c>
      <c r="P71" s="334" t="s">
        <v>1002</v>
      </c>
      <c r="Q71" s="371">
        <v>140</v>
      </c>
      <c r="R71" s="335">
        <v>73</v>
      </c>
      <c r="S71" s="335">
        <v>67</v>
      </c>
      <c r="T71" s="336">
        <v>63</v>
      </c>
      <c r="U71" s="352" t="s">
        <v>1235</v>
      </c>
      <c r="V71" s="335">
        <v>99</v>
      </c>
      <c r="W71" s="335">
        <v>54</v>
      </c>
      <c r="X71" s="335">
        <v>45</v>
      </c>
      <c r="Y71" s="338">
        <v>49</v>
      </c>
      <c r="Z71" s="351" t="s">
        <v>1255</v>
      </c>
      <c r="AA71" s="335">
        <v>18</v>
      </c>
      <c r="AB71" s="335">
        <v>9</v>
      </c>
      <c r="AC71" s="335">
        <v>9</v>
      </c>
      <c r="AD71" s="335">
        <v>11</v>
      </c>
      <c r="AE71" s="334" t="s">
        <v>1256</v>
      </c>
      <c r="AF71" s="656">
        <v>58</v>
      </c>
      <c r="AG71" s="657">
        <v>31</v>
      </c>
      <c r="AH71" s="657">
        <v>27</v>
      </c>
      <c r="AI71" s="658">
        <v>33</v>
      </c>
      <c r="AJ71" s="688" t="s">
        <v>1238</v>
      </c>
      <c r="AK71" s="374">
        <v>117</v>
      </c>
      <c r="AL71" s="374">
        <v>56</v>
      </c>
      <c r="AM71" s="374">
        <v>61</v>
      </c>
      <c r="AN71" s="375">
        <v>66</v>
      </c>
      <c r="AO71" s="334" t="s">
        <v>1258</v>
      </c>
      <c r="AP71" s="335">
        <v>139</v>
      </c>
      <c r="AQ71" s="335">
        <v>71</v>
      </c>
      <c r="AR71" s="335">
        <v>68</v>
      </c>
      <c r="AS71" s="336">
        <v>74</v>
      </c>
      <c r="AT71" s="334" t="s">
        <v>1259</v>
      </c>
      <c r="AU71" s="335">
        <v>386</v>
      </c>
      <c r="AV71" s="335">
        <v>218</v>
      </c>
      <c r="AW71" s="335">
        <v>168</v>
      </c>
      <c r="AX71" s="336">
        <v>69</v>
      </c>
    </row>
    <row r="72" spans="1:50" s="329" customFormat="1" ht="11.25">
      <c r="A72" s="334" t="s">
        <v>1260</v>
      </c>
      <c r="B72" s="335">
        <v>1511</v>
      </c>
      <c r="C72" s="374">
        <v>926</v>
      </c>
      <c r="D72" s="374">
        <v>585</v>
      </c>
      <c r="E72" s="375">
        <v>947</v>
      </c>
      <c r="F72" s="333" t="s">
        <v>1261</v>
      </c>
      <c r="G72" s="335">
        <v>313</v>
      </c>
      <c r="H72" s="374">
        <v>161</v>
      </c>
      <c r="I72" s="374">
        <v>152</v>
      </c>
      <c r="J72" s="375">
        <v>151</v>
      </c>
      <c r="K72" s="356" t="s">
        <v>1262</v>
      </c>
      <c r="L72" s="317">
        <v>2609</v>
      </c>
      <c r="M72" s="318">
        <v>1321</v>
      </c>
      <c r="N72" s="318">
        <v>1288</v>
      </c>
      <c r="O72" s="319">
        <v>1277</v>
      </c>
      <c r="P72" s="334" t="s">
        <v>1263</v>
      </c>
      <c r="Q72" s="371">
        <v>60</v>
      </c>
      <c r="R72" s="335">
        <v>28</v>
      </c>
      <c r="S72" s="335">
        <v>32</v>
      </c>
      <c r="T72" s="336">
        <v>29</v>
      </c>
      <c r="U72" s="352" t="s">
        <v>1245</v>
      </c>
      <c r="V72" s="335">
        <v>253</v>
      </c>
      <c r="W72" s="335">
        <v>131</v>
      </c>
      <c r="X72" s="335">
        <v>122</v>
      </c>
      <c r="Y72" s="338">
        <v>117</v>
      </c>
      <c r="Z72" s="351" t="s">
        <v>1265</v>
      </c>
      <c r="AA72" s="335">
        <v>48</v>
      </c>
      <c r="AB72" s="335">
        <v>25</v>
      </c>
      <c r="AC72" s="335">
        <v>23</v>
      </c>
      <c r="AD72" s="335">
        <v>27</v>
      </c>
      <c r="AE72" s="334" t="s">
        <v>1266</v>
      </c>
      <c r="AF72" s="656">
        <v>195</v>
      </c>
      <c r="AG72" s="657">
        <v>93</v>
      </c>
      <c r="AH72" s="657">
        <v>102</v>
      </c>
      <c r="AI72" s="658">
        <v>124</v>
      </c>
      <c r="AJ72" s="688" t="s">
        <v>1248</v>
      </c>
      <c r="AK72" s="374">
        <v>164</v>
      </c>
      <c r="AL72" s="374">
        <v>87</v>
      </c>
      <c r="AM72" s="374">
        <v>77</v>
      </c>
      <c r="AN72" s="375">
        <v>78</v>
      </c>
      <c r="AO72" s="334" t="s">
        <v>1268</v>
      </c>
      <c r="AP72" s="335">
        <v>71</v>
      </c>
      <c r="AQ72" s="335">
        <v>36</v>
      </c>
      <c r="AR72" s="335">
        <v>35</v>
      </c>
      <c r="AS72" s="336">
        <v>45</v>
      </c>
      <c r="AT72" s="334" t="s">
        <v>1269</v>
      </c>
      <c r="AU72" s="337">
        <v>2762</v>
      </c>
      <c r="AV72" s="337">
        <v>1378</v>
      </c>
      <c r="AW72" s="337">
        <v>1384</v>
      </c>
      <c r="AX72" s="346">
        <v>1116</v>
      </c>
    </row>
    <row r="73" spans="1:50" s="329" customFormat="1" ht="11.25">
      <c r="A73" s="351" t="s">
        <v>1270</v>
      </c>
      <c r="B73" s="376">
        <v>668</v>
      </c>
      <c r="C73" s="377">
        <v>442</v>
      </c>
      <c r="D73" s="377">
        <v>226</v>
      </c>
      <c r="E73" s="378">
        <v>491</v>
      </c>
      <c r="F73" s="353" t="s">
        <v>1271</v>
      </c>
      <c r="G73" s="376">
        <v>9690</v>
      </c>
      <c r="H73" s="377">
        <v>4918</v>
      </c>
      <c r="I73" s="377">
        <v>4772</v>
      </c>
      <c r="J73" s="378">
        <v>5125</v>
      </c>
      <c r="K73" s="334" t="s">
        <v>1272</v>
      </c>
      <c r="L73" s="335">
        <v>356</v>
      </c>
      <c r="M73" s="335">
        <v>188</v>
      </c>
      <c r="N73" s="335">
        <v>168</v>
      </c>
      <c r="O73" s="336">
        <v>180</v>
      </c>
      <c r="P73" s="464" t="s">
        <v>454</v>
      </c>
      <c r="Q73" s="636">
        <v>3118</v>
      </c>
      <c r="R73" s="636">
        <v>1634</v>
      </c>
      <c r="S73" s="636">
        <v>1484</v>
      </c>
      <c r="T73" s="637">
        <v>1632</v>
      </c>
      <c r="U73" s="352" t="s">
        <v>1254</v>
      </c>
      <c r="V73" s="335">
        <v>326</v>
      </c>
      <c r="W73" s="335">
        <v>169</v>
      </c>
      <c r="X73" s="335">
        <v>157</v>
      </c>
      <c r="Y73" s="338">
        <v>155</v>
      </c>
      <c r="Z73" s="351" t="s">
        <v>1274</v>
      </c>
      <c r="AA73" s="335">
        <v>80</v>
      </c>
      <c r="AB73" s="335">
        <v>42</v>
      </c>
      <c r="AC73" s="335">
        <v>38</v>
      </c>
      <c r="AD73" s="335">
        <v>46</v>
      </c>
      <c r="AE73" s="334" t="s">
        <v>1275</v>
      </c>
      <c r="AF73" s="656">
        <v>240</v>
      </c>
      <c r="AG73" s="657">
        <v>122</v>
      </c>
      <c r="AH73" s="657">
        <v>118</v>
      </c>
      <c r="AI73" s="658">
        <v>143</v>
      </c>
      <c r="AJ73" s="688" t="s">
        <v>1257</v>
      </c>
      <c r="AK73" s="374">
        <v>122</v>
      </c>
      <c r="AL73" s="374">
        <v>60</v>
      </c>
      <c r="AM73" s="374">
        <v>62</v>
      </c>
      <c r="AN73" s="375">
        <v>57</v>
      </c>
      <c r="AO73" s="334" t="s">
        <v>1277</v>
      </c>
      <c r="AP73" s="335">
        <v>153</v>
      </c>
      <c r="AQ73" s="335">
        <v>82</v>
      </c>
      <c r="AR73" s="335">
        <v>71</v>
      </c>
      <c r="AS73" s="336">
        <v>81</v>
      </c>
      <c r="AT73" s="334" t="s">
        <v>1278</v>
      </c>
      <c r="AU73" s="335">
        <v>759</v>
      </c>
      <c r="AV73" s="335">
        <v>433</v>
      </c>
      <c r="AW73" s="335">
        <v>326</v>
      </c>
      <c r="AX73" s="336">
        <v>499</v>
      </c>
    </row>
    <row r="74" spans="1:50" s="329" customFormat="1" ht="11.25">
      <c r="A74" s="351" t="s">
        <v>1279</v>
      </c>
      <c r="B74" s="376">
        <v>1303</v>
      </c>
      <c r="C74" s="377">
        <v>863</v>
      </c>
      <c r="D74" s="377">
        <v>440</v>
      </c>
      <c r="E74" s="378">
        <v>917</v>
      </c>
      <c r="F74" s="333" t="s">
        <v>1280</v>
      </c>
      <c r="G74" s="376">
        <v>585</v>
      </c>
      <c r="H74" s="377">
        <v>289</v>
      </c>
      <c r="I74" s="377">
        <v>296</v>
      </c>
      <c r="J74" s="378">
        <v>362</v>
      </c>
      <c r="K74" s="334" t="s">
        <v>1281</v>
      </c>
      <c r="L74" s="335">
        <v>76</v>
      </c>
      <c r="M74" s="335">
        <v>43</v>
      </c>
      <c r="N74" s="335">
        <v>33</v>
      </c>
      <c r="O74" s="336">
        <v>41</v>
      </c>
      <c r="P74" s="334" t="s">
        <v>1282</v>
      </c>
      <c r="Q74" s="335">
        <v>231</v>
      </c>
      <c r="R74" s="335">
        <v>115</v>
      </c>
      <c r="S74" s="335">
        <v>116</v>
      </c>
      <c r="T74" s="336">
        <v>121</v>
      </c>
      <c r="U74" s="352" t="s">
        <v>1264</v>
      </c>
      <c r="V74" s="335">
        <v>251</v>
      </c>
      <c r="W74" s="335">
        <v>125</v>
      </c>
      <c r="X74" s="335">
        <v>126</v>
      </c>
      <c r="Y74" s="338">
        <v>87</v>
      </c>
      <c r="Z74" s="481" t="s">
        <v>1284</v>
      </c>
      <c r="AA74" s="379">
        <v>2022</v>
      </c>
      <c r="AB74" s="380">
        <v>1017</v>
      </c>
      <c r="AC74" s="380">
        <v>1005</v>
      </c>
      <c r="AD74" s="380">
        <v>1102</v>
      </c>
      <c r="AE74" s="334" t="s">
        <v>1285</v>
      </c>
      <c r="AF74" s="656">
        <v>195</v>
      </c>
      <c r="AG74" s="657">
        <v>95</v>
      </c>
      <c r="AH74" s="657">
        <v>100</v>
      </c>
      <c r="AI74" s="658">
        <v>105</v>
      </c>
      <c r="AJ74" s="688" t="s">
        <v>1267</v>
      </c>
      <c r="AK74" s="374">
        <v>159</v>
      </c>
      <c r="AL74" s="374">
        <v>73</v>
      </c>
      <c r="AM74" s="374">
        <v>86</v>
      </c>
      <c r="AN74" s="375">
        <v>79</v>
      </c>
      <c r="AO74" s="334" t="s">
        <v>1287</v>
      </c>
      <c r="AP74" s="335">
        <v>143</v>
      </c>
      <c r="AQ74" s="335">
        <v>76</v>
      </c>
      <c r="AR74" s="335">
        <v>67</v>
      </c>
      <c r="AS74" s="336">
        <v>76</v>
      </c>
      <c r="AT74" s="334" t="s">
        <v>1288</v>
      </c>
      <c r="AU74" s="335">
        <v>288</v>
      </c>
      <c r="AV74" s="335">
        <v>158</v>
      </c>
      <c r="AW74" s="335">
        <v>130</v>
      </c>
      <c r="AX74" s="336">
        <v>218</v>
      </c>
    </row>
    <row r="75" spans="1:50" s="329" customFormat="1" ht="11.25">
      <c r="A75" s="351" t="s">
        <v>1289</v>
      </c>
      <c r="B75" s="376">
        <v>1524</v>
      </c>
      <c r="C75" s="377">
        <v>765</v>
      </c>
      <c r="D75" s="377">
        <v>759</v>
      </c>
      <c r="E75" s="378">
        <v>474</v>
      </c>
      <c r="F75" s="333" t="s">
        <v>1290</v>
      </c>
      <c r="G75" s="376">
        <v>1547</v>
      </c>
      <c r="H75" s="377">
        <v>800</v>
      </c>
      <c r="I75" s="377">
        <v>747</v>
      </c>
      <c r="J75" s="378">
        <v>786</v>
      </c>
      <c r="K75" s="334" t="s">
        <v>1291</v>
      </c>
      <c r="L75" s="335">
        <v>170</v>
      </c>
      <c r="M75" s="335">
        <v>81</v>
      </c>
      <c r="N75" s="335">
        <v>89</v>
      </c>
      <c r="O75" s="336">
        <v>82</v>
      </c>
      <c r="P75" s="334" t="s">
        <v>1292</v>
      </c>
      <c r="Q75" s="335">
        <v>166</v>
      </c>
      <c r="R75" s="335">
        <v>71</v>
      </c>
      <c r="S75" s="335">
        <v>95</v>
      </c>
      <c r="T75" s="336">
        <v>84</v>
      </c>
      <c r="U75" s="352" t="s">
        <v>1273</v>
      </c>
      <c r="V75" s="335">
        <v>374</v>
      </c>
      <c r="W75" s="335">
        <v>195</v>
      </c>
      <c r="X75" s="335">
        <v>179</v>
      </c>
      <c r="Y75" s="338">
        <v>161</v>
      </c>
      <c r="Z75" s="351" t="s">
        <v>1294</v>
      </c>
      <c r="AA75" s="335">
        <v>174</v>
      </c>
      <c r="AB75" s="335">
        <v>89</v>
      </c>
      <c r="AC75" s="335">
        <v>85</v>
      </c>
      <c r="AD75" s="335">
        <v>78</v>
      </c>
      <c r="AE75" s="334" t="s">
        <v>1295</v>
      </c>
      <c r="AF75" s="656">
        <v>377</v>
      </c>
      <c r="AG75" s="657">
        <v>171</v>
      </c>
      <c r="AH75" s="657">
        <v>206</v>
      </c>
      <c r="AI75" s="658">
        <v>221</v>
      </c>
      <c r="AJ75" s="688" t="s">
        <v>1276</v>
      </c>
      <c r="AK75" s="374">
        <v>104</v>
      </c>
      <c r="AL75" s="374">
        <v>50</v>
      </c>
      <c r="AM75" s="374">
        <v>54</v>
      </c>
      <c r="AN75" s="375">
        <v>52</v>
      </c>
      <c r="AO75" s="334" t="s">
        <v>1297</v>
      </c>
      <c r="AP75" s="335">
        <v>99</v>
      </c>
      <c r="AQ75" s="335">
        <v>53</v>
      </c>
      <c r="AR75" s="335">
        <v>46</v>
      </c>
      <c r="AS75" s="336">
        <v>47</v>
      </c>
      <c r="AT75" s="334" t="s">
        <v>1298</v>
      </c>
      <c r="AU75" s="335">
        <v>66</v>
      </c>
      <c r="AV75" s="335">
        <v>33</v>
      </c>
      <c r="AW75" s="335">
        <v>33</v>
      </c>
      <c r="AX75" s="336">
        <v>36</v>
      </c>
    </row>
    <row r="76" spans="1:50" s="329" customFormat="1" ht="11.25">
      <c r="A76" s="351" t="s">
        <v>1299</v>
      </c>
      <c r="B76" s="376">
        <v>1442</v>
      </c>
      <c r="C76" s="377">
        <v>761</v>
      </c>
      <c r="D76" s="377">
        <v>681</v>
      </c>
      <c r="E76" s="378">
        <v>549</v>
      </c>
      <c r="F76" s="333" t="s">
        <v>1300</v>
      </c>
      <c r="G76" s="376">
        <v>305</v>
      </c>
      <c r="H76" s="377">
        <v>140</v>
      </c>
      <c r="I76" s="377">
        <v>165</v>
      </c>
      <c r="J76" s="378">
        <v>171</v>
      </c>
      <c r="K76" s="334" t="s">
        <v>1301</v>
      </c>
      <c r="L76" s="335">
        <v>90</v>
      </c>
      <c r="M76" s="335">
        <v>45</v>
      </c>
      <c r="N76" s="335">
        <v>45</v>
      </c>
      <c r="O76" s="336">
        <v>39</v>
      </c>
      <c r="P76" s="334" t="s">
        <v>1302</v>
      </c>
      <c r="Q76" s="335">
        <v>414</v>
      </c>
      <c r="R76" s="335">
        <v>206</v>
      </c>
      <c r="S76" s="335">
        <v>208</v>
      </c>
      <c r="T76" s="336">
        <v>229</v>
      </c>
      <c r="U76" s="352" t="s">
        <v>1283</v>
      </c>
      <c r="V76" s="335">
        <v>279</v>
      </c>
      <c r="W76" s="335">
        <v>147</v>
      </c>
      <c r="X76" s="335">
        <v>132</v>
      </c>
      <c r="Y76" s="338">
        <v>121</v>
      </c>
      <c r="Z76" s="351" t="s">
        <v>1304</v>
      </c>
      <c r="AA76" s="335">
        <v>85</v>
      </c>
      <c r="AB76" s="335">
        <v>43</v>
      </c>
      <c r="AC76" s="335">
        <v>42</v>
      </c>
      <c r="AD76" s="335">
        <v>41</v>
      </c>
      <c r="AE76" s="334" t="s">
        <v>1305</v>
      </c>
      <c r="AF76" s="656">
        <v>77</v>
      </c>
      <c r="AG76" s="657">
        <v>40</v>
      </c>
      <c r="AH76" s="657">
        <v>37</v>
      </c>
      <c r="AI76" s="658">
        <v>52</v>
      </c>
      <c r="AJ76" s="688" t="s">
        <v>1286</v>
      </c>
      <c r="AK76" s="374">
        <v>134</v>
      </c>
      <c r="AL76" s="374">
        <v>65</v>
      </c>
      <c r="AM76" s="374">
        <v>69</v>
      </c>
      <c r="AN76" s="375">
        <v>70</v>
      </c>
      <c r="AO76" s="334" t="s">
        <v>1307</v>
      </c>
      <c r="AP76" s="335">
        <v>480</v>
      </c>
      <c r="AQ76" s="335">
        <v>289</v>
      </c>
      <c r="AR76" s="335">
        <v>191</v>
      </c>
      <c r="AS76" s="336">
        <v>357</v>
      </c>
      <c r="AT76" s="334" t="s">
        <v>1308</v>
      </c>
      <c r="AU76" s="335">
        <v>84</v>
      </c>
      <c r="AV76" s="335">
        <v>44</v>
      </c>
      <c r="AW76" s="335">
        <v>40</v>
      </c>
      <c r="AX76" s="336">
        <v>39</v>
      </c>
    </row>
    <row r="77" spans="1:50" s="329" customFormat="1" ht="11.25">
      <c r="A77" s="351" t="s">
        <v>1309</v>
      </c>
      <c r="B77" s="376">
        <v>1398</v>
      </c>
      <c r="C77" s="377">
        <v>715</v>
      </c>
      <c r="D77" s="377">
        <v>683</v>
      </c>
      <c r="E77" s="378">
        <v>490</v>
      </c>
      <c r="F77" s="333" t="s">
        <v>1310</v>
      </c>
      <c r="G77" s="376">
        <v>302</v>
      </c>
      <c r="H77" s="377">
        <v>155</v>
      </c>
      <c r="I77" s="377">
        <v>147</v>
      </c>
      <c r="J77" s="378">
        <v>151</v>
      </c>
      <c r="K77" s="334" t="s">
        <v>1311</v>
      </c>
      <c r="L77" s="335">
        <v>218</v>
      </c>
      <c r="M77" s="335">
        <v>113</v>
      </c>
      <c r="N77" s="335">
        <v>105</v>
      </c>
      <c r="O77" s="336">
        <v>89</v>
      </c>
      <c r="P77" s="334" t="s">
        <v>1312</v>
      </c>
      <c r="Q77" s="335">
        <v>168</v>
      </c>
      <c r="R77" s="335">
        <v>89</v>
      </c>
      <c r="S77" s="335">
        <v>79</v>
      </c>
      <c r="T77" s="336">
        <v>92</v>
      </c>
      <c r="U77" s="352" t="s">
        <v>1293</v>
      </c>
      <c r="V77" s="335">
        <v>463</v>
      </c>
      <c r="W77" s="335">
        <v>244</v>
      </c>
      <c r="X77" s="335">
        <v>219</v>
      </c>
      <c r="Y77" s="338">
        <v>206</v>
      </c>
      <c r="Z77" s="351" t="s">
        <v>1314</v>
      </c>
      <c r="AA77" s="335">
        <v>178</v>
      </c>
      <c r="AB77" s="335">
        <v>95</v>
      </c>
      <c r="AC77" s="335">
        <v>83</v>
      </c>
      <c r="AD77" s="335">
        <v>90</v>
      </c>
      <c r="AE77" s="334" t="s">
        <v>1315</v>
      </c>
      <c r="AF77" s="656">
        <v>90</v>
      </c>
      <c r="AG77" s="657">
        <v>47</v>
      </c>
      <c r="AH77" s="657">
        <v>43</v>
      </c>
      <c r="AI77" s="658">
        <v>48</v>
      </c>
      <c r="AJ77" s="688" t="s">
        <v>1296</v>
      </c>
      <c r="AK77" s="374">
        <v>69</v>
      </c>
      <c r="AL77" s="374">
        <v>34</v>
      </c>
      <c r="AM77" s="374">
        <v>35</v>
      </c>
      <c r="AN77" s="375">
        <v>39</v>
      </c>
      <c r="AO77" s="334" t="s">
        <v>1317</v>
      </c>
      <c r="AP77" s="335">
        <v>111</v>
      </c>
      <c r="AQ77" s="335">
        <v>53</v>
      </c>
      <c r="AR77" s="335">
        <v>58</v>
      </c>
      <c r="AS77" s="336">
        <v>59</v>
      </c>
      <c r="AT77" s="334" t="s">
        <v>1318</v>
      </c>
      <c r="AU77" s="335">
        <v>0</v>
      </c>
      <c r="AV77" s="335">
        <v>0</v>
      </c>
      <c r="AW77" s="335">
        <v>0</v>
      </c>
      <c r="AX77" s="336">
        <v>0</v>
      </c>
    </row>
    <row r="78" spans="1:50" s="329" customFormat="1" ht="11.25">
      <c r="A78" s="351" t="s">
        <v>1319</v>
      </c>
      <c r="B78" s="376">
        <v>1967</v>
      </c>
      <c r="C78" s="377">
        <v>1023</v>
      </c>
      <c r="D78" s="377">
        <v>944</v>
      </c>
      <c r="E78" s="378">
        <v>728</v>
      </c>
      <c r="F78" s="381" t="s">
        <v>5433</v>
      </c>
      <c r="G78" s="376">
        <v>756</v>
      </c>
      <c r="H78" s="377">
        <v>361</v>
      </c>
      <c r="I78" s="377">
        <v>395</v>
      </c>
      <c r="J78" s="378">
        <v>402</v>
      </c>
      <c r="K78" s="334" t="s">
        <v>1320</v>
      </c>
      <c r="L78" s="335">
        <v>74</v>
      </c>
      <c r="M78" s="335">
        <v>39</v>
      </c>
      <c r="N78" s="335">
        <v>35</v>
      </c>
      <c r="O78" s="336">
        <v>35</v>
      </c>
      <c r="P78" s="334" t="s">
        <v>1321</v>
      </c>
      <c r="Q78" s="335">
        <v>131</v>
      </c>
      <c r="R78" s="335">
        <v>70</v>
      </c>
      <c r="S78" s="335">
        <v>61</v>
      </c>
      <c r="T78" s="336">
        <v>65</v>
      </c>
      <c r="U78" s="352" t="s">
        <v>1303</v>
      </c>
      <c r="V78" s="335">
        <v>398</v>
      </c>
      <c r="W78" s="335">
        <v>205</v>
      </c>
      <c r="X78" s="335">
        <v>193</v>
      </c>
      <c r="Y78" s="338">
        <v>138</v>
      </c>
      <c r="Z78" s="351" t="s">
        <v>1323</v>
      </c>
      <c r="AA78" s="335">
        <v>129</v>
      </c>
      <c r="AB78" s="335">
        <v>70</v>
      </c>
      <c r="AC78" s="335">
        <v>59</v>
      </c>
      <c r="AD78" s="335">
        <v>67</v>
      </c>
      <c r="AE78" s="334" t="s">
        <v>1324</v>
      </c>
      <c r="AF78" s="656">
        <v>308</v>
      </c>
      <c r="AG78" s="657">
        <v>146</v>
      </c>
      <c r="AH78" s="657">
        <v>162</v>
      </c>
      <c r="AI78" s="658">
        <v>189</v>
      </c>
      <c r="AJ78" s="688" t="s">
        <v>1306</v>
      </c>
      <c r="AK78" s="374">
        <v>62</v>
      </c>
      <c r="AL78" s="374">
        <v>30</v>
      </c>
      <c r="AM78" s="374">
        <v>32</v>
      </c>
      <c r="AN78" s="375">
        <v>36</v>
      </c>
      <c r="AO78" s="334" t="s">
        <v>1326</v>
      </c>
      <c r="AP78" s="335">
        <v>79</v>
      </c>
      <c r="AQ78" s="335">
        <v>41</v>
      </c>
      <c r="AR78" s="335">
        <v>38</v>
      </c>
      <c r="AS78" s="336">
        <v>44</v>
      </c>
      <c r="AT78" s="334" t="s">
        <v>1327</v>
      </c>
      <c r="AU78" s="335">
        <v>370</v>
      </c>
      <c r="AV78" s="335">
        <v>219</v>
      </c>
      <c r="AW78" s="335">
        <v>151</v>
      </c>
      <c r="AX78" s="336">
        <v>298</v>
      </c>
    </row>
    <row r="79" spans="1:50" s="329" customFormat="1" ht="11.25">
      <c r="A79" s="334" t="s">
        <v>1328</v>
      </c>
      <c r="B79" s="335">
        <v>208</v>
      </c>
      <c r="C79" s="374">
        <v>116</v>
      </c>
      <c r="D79" s="374">
        <v>92</v>
      </c>
      <c r="E79" s="375">
        <v>100</v>
      </c>
      <c r="F79" s="333" t="s">
        <v>1329</v>
      </c>
      <c r="G79" s="335">
        <v>716</v>
      </c>
      <c r="H79" s="374">
        <v>370</v>
      </c>
      <c r="I79" s="374">
        <v>346</v>
      </c>
      <c r="J79" s="375">
        <v>324</v>
      </c>
      <c r="K79" s="334" t="s">
        <v>1330</v>
      </c>
      <c r="L79" s="335">
        <v>97</v>
      </c>
      <c r="M79" s="335">
        <v>50</v>
      </c>
      <c r="N79" s="335">
        <v>47</v>
      </c>
      <c r="O79" s="336">
        <v>44</v>
      </c>
      <c r="P79" s="334" t="s">
        <v>1331</v>
      </c>
      <c r="Q79" s="335">
        <v>381</v>
      </c>
      <c r="R79" s="335">
        <v>237</v>
      </c>
      <c r="S79" s="335">
        <v>144</v>
      </c>
      <c r="T79" s="336">
        <v>193</v>
      </c>
      <c r="U79" s="352" t="s">
        <v>1313</v>
      </c>
      <c r="V79" s="335">
        <v>749</v>
      </c>
      <c r="W79" s="335">
        <v>382</v>
      </c>
      <c r="X79" s="335">
        <v>367</v>
      </c>
      <c r="Y79" s="338">
        <v>278</v>
      </c>
      <c r="Z79" s="351" t="s">
        <v>1333</v>
      </c>
      <c r="AA79" s="335">
        <v>206</v>
      </c>
      <c r="AB79" s="335">
        <v>104</v>
      </c>
      <c r="AC79" s="335">
        <v>102</v>
      </c>
      <c r="AD79" s="335">
        <v>98</v>
      </c>
      <c r="AE79" s="334" t="s">
        <v>1334</v>
      </c>
      <c r="AF79" s="656">
        <v>267</v>
      </c>
      <c r="AG79" s="657">
        <v>126</v>
      </c>
      <c r="AH79" s="657">
        <v>141</v>
      </c>
      <c r="AI79" s="658">
        <v>155</v>
      </c>
      <c r="AJ79" s="688" t="s">
        <v>1316</v>
      </c>
      <c r="AK79" s="374">
        <v>47</v>
      </c>
      <c r="AL79" s="374">
        <v>25</v>
      </c>
      <c r="AM79" s="374">
        <v>22</v>
      </c>
      <c r="AN79" s="375">
        <v>24</v>
      </c>
      <c r="AO79" s="334" t="s">
        <v>1336</v>
      </c>
      <c r="AP79" s="335">
        <v>43</v>
      </c>
      <c r="AQ79" s="335">
        <v>21</v>
      </c>
      <c r="AR79" s="335">
        <v>22</v>
      </c>
      <c r="AS79" s="336">
        <v>25</v>
      </c>
      <c r="AT79" s="334" t="s">
        <v>1337</v>
      </c>
      <c r="AU79" s="335">
        <v>174</v>
      </c>
      <c r="AV79" s="335">
        <v>89</v>
      </c>
      <c r="AW79" s="335">
        <v>85</v>
      </c>
      <c r="AX79" s="336">
        <v>94</v>
      </c>
    </row>
    <row r="80" spans="1:50" s="329" customFormat="1" ht="11.25">
      <c r="A80" s="334" t="s">
        <v>1338</v>
      </c>
      <c r="B80" s="335">
        <v>71</v>
      </c>
      <c r="C80" s="374">
        <v>40</v>
      </c>
      <c r="D80" s="374">
        <v>31</v>
      </c>
      <c r="E80" s="375">
        <v>38</v>
      </c>
      <c r="F80" s="333" t="s">
        <v>1339</v>
      </c>
      <c r="G80" s="335">
        <v>625</v>
      </c>
      <c r="H80" s="374">
        <v>312</v>
      </c>
      <c r="I80" s="374">
        <v>313</v>
      </c>
      <c r="J80" s="375">
        <v>349</v>
      </c>
      <c r="K80" s="334" t="s">
        <v>1340</v>
      </c>
      <c r="L80" s="335">
        <v>87</v>
      </c>
      <c r="M80" s="335">
        <v>42</v>
      </c>
      <c r="N80" s="335">
        <v>45</v>
      </c>
      <c r="O80" s="336">
        <v>42</v>
      </c>
      <c r="P80" s="334" t="s">
        <v>1341</v>
      </c>
      <c r="Q80" s="335">
        <v>192</v>
      </c>
      <c r="R80" s="335">
        <v>106</v>
      </c>
      <c r="S80" s="335">
        <v>86</v>
      </c>
      <c r="T80" s="336">
        <v>87</v>
      </c>
      <c r="U80" s="352" t="s">
        <v>1322</v>
      </c>
      <c r="V80" s="335">
        <v>633</v>
      </c>
      <c r="W80" s="335">
        <v>333</v>
      </c>
      <c r="X80" s="335">
        <v>300</v>
      </c>
      <c r="Y80" s="338">
        <v>282</v>
      </c>
      <c r="Z80" s="351" t="s">
        <v>1343</v>
      </c>
      <c r="AA80" s="335">
        <v>190</v>
      </c>
      <c r="AB80" s="335">
        <v>74</v>
      </c>
      <c r="AC80" s="335">
        <v>116</v>
      </c>
      <c r="AD80" s="335">
        <v>113</v>
      </c>
      <c r="AE80" s="334" t="s">
        <v>1344</v>
      </c>
      <c r="AF80" s="656">
        <v>83</v>
      </c>
      <c r="AG80" s="657">
        <v>43</v>
      </c>
      <c r="AH80" s="657">
        <v>40</v>
      </c>
      <c r="AI80" s="658">
        <v>48</v>
      </c>
      <c r="AJ80" s="688" t="s">
        <v>1325</v>
      </c>
      <c r="AK80" s="374">
        <v>37</v>
      </c>
      <c r="AL80" s="374">
        <v>16</v>
      </c>
      <c r="AM80" s="374">
        <v>21</v>
      </c>
      <c r="AN80" s="375">
        <v>19</v>
      </c>
      <c r="AO80" s="334" t="s">
        <v>1346</v>
      </c>
      <c r="AP80" s="335">
        <v>68</v>
      </c>
      <c r="AQ80" s="335">
        <v>37</v>
      </c>
      <c r="AR80" s="335">
        <v>31</v>
      </c>
      <c r="AS80" s="336">
        <v>42</v>
      </c>
      <c r="AT80" s="334" t="s">
        <v>1347</v>
      </c>
      <c r="AU80" s="335">
        <v>340</v>
      </c>
      <c r="AV80" s="335">
        <v>191</v>
      </c>
      <c r="AW80" s="335">
        <v>149</v>
      </c>
      <c r="AX80" s="336">
        <v>204</v>
      </c>
    </row>
    <row r="81" spans="1:50" s="329" customFormat="1" ht="11.25">
      <c r="A81" s="334" t="s">
        <v>1348</v>
      </c>
      <c r="B81" s="335">
        <v>2288</v>
      </c>
      <c r="C81" s="374">
        <v>1322</v>
      </c>
      <c r="D81" s="374">
        <v>966</v>
      </c>
      <c r="E81" s="375">
        <v>1191</v>
      </c>
      <c r="F81" s="333" t="s">
        <v>1349</v>
      </c>
      <c r="G81" s="335">
        <v>303</v>
      </c>
      <c r="H81" s="374">
        <v>160</v>
      </c>
      <c r="I81" s="374">
        <v>143</v>
      </c>
      <c r="J81" s="375">
        <v>178</v>
      </c>
      <c r="K81" s="334" t="s">
        <v>1350</v>
      </c>
      <c r="L81" s="335">
        <v>278</v>
      </c>
      <c r="M81" s="335">
        <v>141</v>
      </c>
      <c r="N81" s="335">
        <v>137</v>
      </c>
      <c r="O81" s="336">
        <v>136</v>
      </c>
      <c r="P81" s="334" t="s">
        <v>1351</v>
      </c>
      <c r="Q81" s="335">
        <v>170</v>
      </c>
      <c r="R81" s="335">
        <v>83</v>
      </c>
      <c r="S81" s="335">
        <v>87</v>
      </c>
      <c r="T81" s="336">
        <v>88</v>
      </c>
      <c r="U81" s="352" t="s">
        <v>1332</v>
      </c>
      <c r="V81" s="335">
        <v>198</v>
      </c>
      <c r="W81" s="335">
        <v>97</v>
      </c>
      <c r="X81" s="335">
        <v>101</v>
      </c>
      <c r="Y81" s="338">
        <v>76</v>
      </c>
      <c r="Z81" s="351" t="s">
        <v>1353</v>
      </c>
      <c r="AA81" s="335">
        <v>95</v>
      </c>
      <c r="AB81" s="335">
        <v>52</v>
      </c>
      <c r="AC81" s="335">
        <v>43</v>
      </c>
      <c r="AD81" s="335">
        <v>60</v>
      </c>
      <c r="AE81" s="334" t="s">
        <v>1354</v>
      </c>
      <c r="AF81" s="656">
        <v>61</v>
      </c>
      <c r="AG81" s="657">
        <v>30</v>
      </c>
      <c r="AH81" s="657">
        <v>31</v>
      </c>
      <c r="AI81" s="658">
        <v>39</v>
      </c>
      <c r="AJ81" s="689" t="s">
        <v>1335</v>
      </c>
      <c r="AK81" s="695">
        <v>4183</v>
      </c>
      <c r="AL81" s="693">
        <v>2018</v>
      </c>
      <c r="AM81" s="693">
        <v>2165</v>
      </c>
      <c r="AN81" s="696">
        <v>2230</v>
      </c>
      <c r="AO81" s="334" t="s">
        <v>1356</v>
      </c>
      <c r="AP81" s="335">
        <v>79</v>
      </c>
      <c r="AQ81" s="335">
        <v>39</v>
      </c>
      <c r="AR81" s="335">
        <v>40</v>
      </c>
      <c r="AS81" s="336">
        <v>50</v>
      </c>
      <c r="AT81" s="334" t="s">
        <v>1357</v>
      </c>
      <c r="AU81" s="335">
        <v>85</v>
      </c>
      <c r="AV81" s="335">
        <v>47</v>
      </c>
      <c r="AW81" s="335">
        <v>38</v>
      </c>
      <c r="AX81" s="336">
        <v>42</v>
      </c>
    </row>
    <row r="82" spans="1:50" s="329" customFormat="1" ht="11.25">
      <c r="A82" s="330" t="s">
        <v>1358</v>
      </c>
      <c r="B82" s="344">
        <v>706</v>
      </c>
      <c r="C82" s="382">
        <v>352</v>
      </c>
      <c r="D82" s="382">
        <v>354</v>
      </c>
      <c r="E82" s="383">
        <v>330</v>
      </c>
      <c r="F82" s="333" t="s">
        <v>1359</v>
      </c>
      <c r="G82" s="344">
        <v>165</v>
      </c>
      <c r="H82" s="382">
        <v>80</v>
      </c>
      <c r="I82" s="382">
        <v>85</v>
      </c>
      <c r="J82" s="383">
        <v>106</v>
      </c>
      <c r="K82" s="334" t="s">
        <v>1360</v>
      </c>
      <c r="L82" s="335">
        <v>255</v>
      </c>
      <c r="M82" s="335">
        <v>125</v>
      </c>
      <c r="N82" s="335">
        <v>130</v>
      </c>
      <c r="O82" s="336">
        <v>134</v>
      </c>
      <c r="P82" s="334" t="s">
        <v>1361</v>
      </c>
      <c r="Q82" s="335">
        <v>149</v>
      </c>
      <c r="R82" s="335">
        <v>79</v>
      </c>
      <c r="S82" s="335">
        <v>70</v>
      </c>
      <c r="T82" s="336">
        <v>80</v>
      </c>
      <c r="U82" s="352" t="s">
        <v>1342</v>
      </c>
      <c r="V82" s="335">
        <v>476</v>
      </c>
      <c r="W82" s="335">
        <v>250</v>
      </c>
      <c r="X82" s="335">
        <v>226</v>
      </c>
      <c r="Y82" s="338">
        <v>210</v>
      </c>
      <c r="Z82" s="351" t="s">
        <v>1362</v>
      </c>
      <c r="AA82" s="335">
        <v>122</v>
      </c>
      <c r="AB82" s="335">
        <v>56</v>
      </c>
      <c r="AC82" s="335">
        <v>66</v>
      </c>
      <c r="AD82" s="335">
        <v>63</v>
      </c>
      <c r="AE82" s="334" t="s">
        <v>1363</v>
      </c>
      <c r="AF82" s="656">
        <v>379</v>
      </c>
      <c r="AG82" s="657">
        <v>183</v>
      </c>
      <c r="AH82" s="657">
        <v>196</v>
      </c>
      <c r="AI82" s="658">
        <v>204</v>
      </c>
      <c r="AJ82" s="688" t="s">
        <v>1345</v>
      </c>
      <c r="AK82" s="377">
        <v>299</v>
      </c>
      <c r="AL82" s="377">
        <v>142</v>
      </c>
      <c r="AM82" s="377">
        <v>157</v>
      </c>
      <c r="AN82" s="378">
        <v>183</v>
      </c>
      <c r="AO82" s="334" t="s">
        <v>1365</v>
      </c>
      <c r="AP82" s="335">
        <v>69</v>
      </c>
      <c r="AQ82" s="335">
        <v>34</v>
      </c>
      <c r="AR82" s="335">
        <v>35</v>
      </c>
      <c r="AS82" s="336">
        <v>33</v>
      </c>
      <c r="AT82" s="334" t="s">
        <v>1366</v>
      </c>
      <c r="AU82" s="335">
        <v>76</v>
      </c>
      <c r="AV82" s="335">
        <v>44</v>
      </c>
      <c r="AW82" s="335">
        <v>32</v>
      </c>
      <c r="AX82" s="336">
        <v>46</v>
      </c>
    </row>
    <row r="83" spans="1:50" s="329" customFormat="1" ht="11.25">
      <c r="A83" s="330" t="s">
        <v>1367</v>
      </c>
      <c r="B83" s="344">
        <v>1387</v>
      </c>
      <c r="C83" s="382">
        <v>712</v>
      </c>
      <c r="D83" s="382">
        <v>675</v>
      </c>
      <c r="E83" s="383">
        <v>445</v>
      </c>
      <c r="F83" s="333" t="s">
        <v>1368</v>
      </c>
      <c r="G83" s="344">
        <v>226</v>
      </c>
      <c r="H83" s="382">
        <v>107</v>
      </c>
      <c r="I83" s="382">
        <v>119</v>
      </c>
      <c r="J83" s="383">
        <v>130</v>
      </c>
      <c r="K83" s="334" t="s">
        <v>1369</v>
      </c>
      <c r="L83" s="335">
        <v>152</v>
      </c>
      <c r="M83" s="335">
        <v>78</v>
      </c>
      <c r="N83" s="335">
        <v>74</v>
      </c>
      <c r="O83" s="336">
        <v>78</v>
      </c>
      <c r="P83" s="334" t="s">
        <v>1370</v>
      </c>
      <c r="Q83" s="335">
        <v>124</v>
      </c>
      <c r="R83" s="335">
        <v>70</v>
      </c>
      <c r="S83" s="335">
        <v>54</v>
      </c>
      <c r="T83" s="336">
        <v>67</v>
      </c>
      <c r="U83" s="352" t="s">
        <v>1352</v>
      </c>
      <c r="V83" s="335">
        <v>147</v>
      </c>
      <c r="W83" s="335">
        <v>73</v>
      </c>
      <c r="X83" s="335">
        <v>74</v>
      </c>
      <c r="Y83" s="338">
        <v>63</v>
      </c>
      <c r="Z83" s="351" t="s">
        <v>1372</v>
      </c>
      <c r="AA83" s="335">
        <v>161</v>
      </c>
      <c r="AB83" s="335">
        <v>80</v>
      </c>
      <c r="AC83" s="335">
        <v>81</v>
      </c>
      <c r="AD83" s="335">
        <v>86</v>
      </c>
      <c r="AE83" s="334" t="s">
        <v>1373</v>
      </c>
      <c r="AF83" s="656">
        <v>264</v>
      </c>
      <c r="AG83" s="657">
        <v>148</v>
      </c>
      <c r="AH83" s="657">
        <v>116</v>
      </c>
      <c r="AI83" s="658">
        <v>144</v>
      </c>
      <c r="AJ83" s="688" t="s">
        <v>1355</v>
      </c>
      <c r="AK83" s="377">
        <v>322</v>
      </c>
      <c r="AL83" s="377">
        <v>146</v>
      </c>
      <c r="AM83" s="377">
        <v>176</v>
      </c>
      <c r="AN83" s="378">
        <v>167</v>
      </c>
      <c r="AO83" s="334" t="s">
        <v>1375</v>
      </c>
      <c r="AP83" s="335">
        <v>55</v>
      </c>
      <c r="AQ83" s="335">
        <v>30</v>
      </c>
      <c r="AR83" s="335">
        <v>25</v>
      </c>
      <c r="AS83" s="336">
        <v>33</v>
      </c>
      <c r="AT83" s="334" t="s">
        <v>1376</v>
      </c>
      <c r="AU83" s="335">
        <v>75</v>
      </c>
      <c r="AV83" s="335">
        <v>39</v>
      </c>
      <c r="AW83" s="335">
        <v>36</v>
      </c>
      <c r="AX83" s="336">
        <v>46</v>
      </c>
    </row>
    <row r="84" spans="1:50" s="329" customFormat="1" ht="11.25">
      <c r="A84" s="330" t="s">
        <v>1377</v>
      </c>
      <c r="B84" s="344">
        <v>1766</v>
      </c>
      <c r="C84" s="382">
        <v>860</v>
      </c>
      <c r="D84" s="382">
        <v>906</v>
      </c>
      <c r="E84" s="383">
        <v>597</v>
      </c>
      <c r="F84" s="333" t="s">
        <v>1378</v>
      </c>
      <c r="G84" s="344">
        <v>327</v>
      </c>
      <c r="H84" s="382">
        <v>154</v>
      </c>
      <c r="I84" s="382">
        <v>173</v>
      </c>
      <c r="J84" s="383">
        <v>193</v>
      </c>
      <c r="K84" s="334" t="s">
        <v>1379</v>
      </c>
      <c r="L84" s="335">
        <v>264</v>
      </c>
      <c r="M84" s="335">
        <v>142</v>
      </c>
      <c r="N84" s="335">
        <v>122</v>
      </c>
      <c r="O84" s="336">
        <v>125</v>
      </c>
      <c r="P84" s="334" t="s">
        <v>1380</v>
      </c>
      <c r="Q84" s="335">
        <v>144</v>
      </c>
      <c r="R84" s="335">
        <v>72</v>
      </c>
      <c r="S84" s="335">
        <v>72</v>
      </c>
      <c r="T84" s="336">
        <v>69</v>
      </c>
      <c r="U84" s="639" t="s">
        <v>5471</v>
      </c>
      <c r="V84" s="361">
        <v>1915</v>
      </c>
      <c r="W84" s="362">
        <v>952</v>
      </c>
      <c r="X84" s="362">
        <v>963</v>
      </c>
      <c r="Y84" s="363">
        <v>1008</v>
      </c>
      <c r="Z84" s="351" t="s">
        <v>1382</v>
      </c>
      <c r="AA84" s="335">
        <v>77</v>
      </c>
      <c r="AB84" s="335">
        <v>38</v>
      </c>
      <c r="AC84" s="335">
        <v>39</v>
      </c>
      <c r="AD84" s="335">
        <v>41</v>
      </c>
      <c r="AE84" s="334" t="s">
        <v>907</v>
      </c>
      <c r="AF84" s="656">
        <v>160</v>
      </c>
      <c r="AG84" s="657">
        <v>81</v>
      </c>
      <c r="AH84" s="657">
        <v>79</v>
      </c>
      <c r="AI84" s="658">
        <v>82</v>
      </c>
      <c r="AJ84" s="688" t="s">
        <v>1364</v>
      </c>
      <c r="AK84" s="374">
        <v>254</v>
      </c>
      <c r="AL84" s="377">
        <v>131</v>
      </c>
      <c r="AM84" s="377">
        <v>123</v>
      </c>
      <c r="AN84" s="378">
        <v>127</v>
      </c>
      <c r="AO84" s="334" t="s">
        <v>1384</v>
      </c>
      <c r="AP84" s="335">
        <v>104</v>
      </c>
      <c r="AQ84" s="335">
        <v>47</v>
      </c>
      <c r="AR84" s="335">
        <v>57</v>
      </c>
      <c r="AS84" s="336">
        <v>46</v>
      </c>
      <c r="AT84" s="334" t="s">
        <v>1385</v>
      </c>
      <c r="AU84" s="335">
        <v>125</v>
      </c>
      <c r="AV84" s="335">
        <v>62</v>
      </c>
      <c r="AW84" s="335">
        <v>63</v>
      </c>
      <c r="AX84" s="336">
        <v>63</v>
      </c>
    </row>
    <row r="85" spans="1:50" s="329" customFormat="1" ht="11.25">
      <c r="A85" s="330" t="s">
        <v>1386</v>
      </c>
      <c r="B85" s="344">
        <v>1704</v>
      </c>
      <c r="C85" s="382">
        <v>952</v>
      </c>
      <c r="D85" s="382">
        <v>752</v>
      </c>
      <c r="E85" s="383">
        <v>1029</v>
      </c>
      <c r="F85" s="333" t="s">
        <v>1387</v>
      </c>
      <c r="G85" s="344">
        <v>189</v>
      </c>
      <c r="H85" s="382">
        <v>99</v>
      </c>
      <c r="I85" s="382">
        <v>90</v>
      </c>
      <c r="J85" s="383">
        <v>93</v>
      </c>
      <c r="K85" s="334" t="s">
        <v>1388</v>
      </c>
      <c r="L85" s="335">
        <v>105</v>
      </c>
      <c r="M85" s="335">
        <v>46</v>
      </c>
      <c r="N85" s="335">
        <v>59</v>
      </c>
      <c r="O85" s="336">
        <v>57</v>
      </c>
      <c r="P85" s="334" t="s">
        <v>1389</v>
      </c>
      <c r="Q85" s="335">
        <v>202</v>
      </c>
      <c r="R85" s="335">
        <v>104</v>
      </c>
      <c r="S85" s="335">
        <v>98</v>
      </c>
      <c r="T85" s="336">
        <v>108</v>
      </c>
      <c r="U85" s="352" t="s">
        <v>1371</v>
      </c>
      <c r="V85" s="335">
        <v>196</v>
      </c>
      <c r="W85" s="335">
        <v>97</v>
      </c>
      <c r="X85" s="335">
        <v>99</v>
      </c>
      <c r="Y85" s="338">
        <v>100</v>
      </c>
      <c r="Z85" s="351" t="s">
        <v>1391</v>
      </c>
      <c r="AA85" s="335">
        <v>71</v>
      </c>
      <c r="AB85" s="335">
        <v>37</v>
      </c>
      <c r="AC85" s="335">
        <v>34</v>
      </c>
      <c r="AD85" s="335">
        <v>34</v>
      </c>
      <c r="AE85" s="334" t="s">
        <v>916</v>
      </c>
      <c r="AF85" s="656">
        <v>113</v>
      </c>
      <c r="AG85" s="657">
        <v>50</v>
      </c>
      <c r="AH85" s="657">
        <v>63</v>
      </c>
      <c r="AI85" s="658">
        <v>58</v>
      </c>
      <c r="AJ85" s="688" t="s">
        <v>1374</v>
      </c>
      <c r="AK85" s="374">
        <v>234</v>
      </c>
      <c r="AL85" s="377">
        <v>101</v>
      </c>
      <c r="AM85" s="377">
        <v>133</v>
      </c>
      <c r="AN85" s="378">
        <v>126</v>
      </c>
      <c r="AO85" s="334" t="s">
        <v>1393</v>
      </c>
      <c r="AP85" s="335">
        <v>106</v>
      </c>
      <c r="AQ85" s="335">
        <v>50</v>
      </c>
      <c r="AR85" s="335">
        <v>56</v>
      </c>
      <c r="AS85" s="336">
        <v>59</v>
      </c>
      <c r="AT85" s="334" t="s">
        <v>1394</v>
      </c>
      <c r="AU85" s="335">
        <v>55</v>
      </c>
      <c r="AV85" s="335">
        <v>27</v>
      </c>
      <c r="AW85" s="335">
        <v>28</v>
      </c>
      <c r="AX85" s="336">
        <v>35</v>
      </c>
    </row>
    <row r="86" spans="1:50" s="329" customFormat="1" ht="11.25">
      <c r="A86" s="330" t="s">
        <v>1395</v>
      </c>
      <c r="B86" s="344">
        <v>3281</v>
      </c>
      <c r="C86" s="382">
        <v>1762</v>
      </c>
      <c r="D86" s="382">
        <v>1519</v>
      </c>
      <c r="E86" s="383">
        <v>1385</v>
      </c>
      <c r="F86" s="333" t="s">
        <v>1396</v>
      </c>
      <c r="G86" s="344">
        <v>202</v>
      </c>
      <c r="H86" s="382">
        <v>103</v>
      </c>
      <c r="I86" s="382">
        <v>99</v>
      </c>
      <c r="J86" s="383">
        <v>106</v>
      </c>
      <c r="K86" s="334" t="s">
        <v>1397</v>
      </c>
      <c r="L86" s="335">
        <v>171</v>
      </c>
      <c r="M86" s="335">
        <v>77</v>
      </c>
      <c r="N86" s="335">
        <v>94</v>
      </c>
      <c r="O86" s="336">
        <v>83</v>
      </c>
      <c r="P86" s="334" t="s">
        <v>1398</v>
      </c>
      <c r="Q86" s="335">
        <v>241</v>
      </c>
      <c r="R86" s="335">
        <v>123</v>
      </c>
      <c r="S86" s="335">
        <v>118</v>
      </c>
      <c r="T86" s="336">
        <v>118</v>
      </c>
      <c r="U86" s="352" t="s">
        <v>1381</v>
      </c>
      <c r="V86" s="335">
        <v>76</v>
      </c>
      <c r="W86" s="335">
        <v>37</v>
      </c>
      <c r="X86" s="335">
        <v>39</v>
      </c>
      <c r="Y86" s="338">
        <v>38</v>
      </c>
      <c r="Z86" s="351" t="s">
        <v>1400</v>
      </c>
      <c r="AA86" s="335">
        <v>143</v>
      </c>
      <c r="AB86" s="335">
        <v>91</v>
      </c>
      <c r="AC86" s="335">
        <v>52</v>
      </c>
      <c r="AD86" s="335">
        <v>113</v>
      </c>
      <c r="AE86" s="334" t="s">
        <v>1401</v>
      </c>
      <c r="AF86" s="656">
        <v>187</v>
      </c>
      <c r="AG86" s="657">
        <v>91</v>
      </c>
      <c r="AH86" s="657">
        <v>96</v>
      </c>
      <c r="AI86" s="658">
        <v>99</v>
      </c>
      <c r="AJ86" s="688" t="s">
        <v>1383</v>
      </c>
      <c r="AK86" s="374">
        <v>114</v>
      </c>
      <c r="AL86" s="377">
        <v>54</v>
      </c>
      <c r="AM86" s="377">
        <v>60</v>
      </c>
      <c r="AN86" s="378">
        <v>58</v>
      </c>
      <c r="AO86" s="334" t="s">
        <v>1403</v>
      </c>
      <c r="AP86" s="335">
        <v>64</v>
      </c>
      <c r="AQ86" s="335">
        <v>32</v>
      </c>
      <c r="AR86" s="335">
        <v>32</v>
      </c>
      <c r="AS86" s="336">
        <v>36</v>
      </c>
      <c r="AT86" s="334" t="s">
        <v>1404</v>
      </c>
      <c r="AU86" s="335">
        <v>156</v>
      </c>
      <c r="AV86" s="335">
        <v>77</v>
      </c>
      <c r="AW86" s="335">
        <v>79</v>
      </c>
      <c r="AX86" s="336">
        <v>95</v>
      </c>
    </row>
    <row r="87" spans="1:50" s="329" customFormat="1" ht="11.25">
      <c r="A87" s="330" t="s">
        <v>1405</v>
      </c>
      <c r="B87" s="344">
        <v>1068</v>
      </c>
      <c r="C87" s="382">
        <v>597</v>
      </c>
      <c r="D87" s="382">
        <v>471</v>
      </c>
      <c r="E87" s="383">
        <v>566</v>
      </c>
      <c r="F87" s="333" t="s">
        <v>1406</v>
      </c>
      <c r="G87" s="344">
        <v>119</v>
      </c>
      <c r="H87" s="382">
        <v>63</v>
      </c>
      <c r="I87" s="382">
        <v>56</v>
      </c>
      <c r="J87" s="383">
        <v>67</v>
      </c>
      <c r="K87" s="334" t="s">
        <v>1407</v>
      </c>
      <c r="L87" s="335">
        <v>151</v>
      </c>
      <c r="M87" s="335">
        <v>77</v>
      </c>
      <c r="N87" s="335">
        <v>74</v>
      </c>
      <c r="O87" s="336">
        <v>80</v>
      </c>
      <c r="P87" s="334" t="s">
        <v>1408</v>
      </c>
      <c r="Q87" s="335">
        <v>133</v>
      </c>
      <c r="R87" s="335">
        <v>72</v>
      </c>
      <c r="S87" s="335">
        <v>61</v>
      </c>
      <c r="T87" s="336">
        <v>76</v>
      </c>
      <c r="U87" s="352" t="s">
        <v>1390</v>
      </c>
      <c r="V87" s="335">
        <v>115</v>
      </c>
      <c r="W87" s="335">
        <v>61</v>
      </c>
      <c r="X87" s="335">
        <v>54</v>
      </c>
      <c r="Y87" s="338">
        <v>58</v>
      </c>
      <c r="Z87" s="351" t="s">
        <v>1410</v>
      </c>
      <c r="AA87" s="335">
        <v>64</v>
      </c>
      <c r="AB87" s="335">
        <v>31</v>
      </c>
      <c r="AC87" s="335">
        <v>33</v>
      </c>
      <c r="AD87" s="335">
        <v>39</v>
      </c>
      <c r="AE87" s="334" t="s">
        <v>1411</v>
      </c>
      <c r="AF87" s="656">
        <v>111</v>
      </c>
      <c r="AG87" s="657">
        <v>52</v>
      </c>
      <c r="AH87" s="657">
        <v>59</v>
      </c>
      <c r="AI87" s="658">
        <v>61</v>
      </c>
      <c r="AJ87" s="688" t="s">
        <v>1392</v>
      </c>
      <c r="AK87" s="374">
        <v>111</v>
      </c>
      <c r="AL87" s="377">
        <v>56</v>
      </c>
      <c r="AM87" s="377">
        <v>55</v>
      </c>
      <c r="AN87" s="378">
        <v>60</v>
      </c>
      <c r="AO87" s="334" t="s">
        <v>1413</v>
      </c>
      <c r="AP87" s="335">
        <v>69</v>
      </c>
      <c r="AQ87" s="335">
        <v>37</v>
      </c>
      <c r="AR87" s="335">
        <v>32</v>
      </c>
      <c r="AS87" s="336">
        <v>43</v>
      </c>
      <c r="AT87" s="334" t="s">
        <v>1414</v>
      </c>
      <c r="AU87" s="335">
        <v>166</v>
      </c>
      <c r="AV87" s="335">
        <v>97</v>
      </c>
      <c r="AW87" s="335">
        <v>69</v>
      </c>
      <c r="AX87" s="336">
        <v>91</v>
      </c>
    </row>
    <row r="88" spans="1:50" s="329" customFormat="1" ht="11.25">
      <c r="A88" s="330" t="s">
        <v>1415</v>
      </c>
      <c r="B88" s="344">
        <v>1588</v>
      </c>
      <c r="C88" s="382">
        <v>837</v>
      </c>
      <c r="D88" s="382">
        <v>751</v>
      </c>
      <c r="E88" s="383">
        <v>671</v>
      </c>
      <c r="F88" s="333" t="s">
        <v>856</v>
      </c>
      <c r="G88" s="344">
        <v>168</v>
      </c>
      <c r="H88" s="382">
        <v>82</v>
      </c>
      <c r="I88" s="382">
        <v>86</v>
      </c>
      <c r="J88" s="383">
        <v>84</v>
      </c>
      <c r="K88" s="334" t="s">
        <v>1416</v>
      </c>
      <c r="L88" s="335">
        <v>65</v>
      </c>
      <c r="M88" s="335">
        <v>34</v>
      </c>
      <c r="N88" s="335">
        <v>31</v>
      </c>
      <c r="O88" s="336">
        <v>32</v>
      </c>
      <c r="P88" s="334" t="s">
        <v>1417</v>
      </c>
      <c r="Q88" s="335">
        <v>50</v>
      </c>
      <c r="R88" s="335">
        <v>27</v>
      </c>
      <c r="S88" s="335">
        <v>23</v>
      </c>
      <c r="T88" s="336">
        <v>27</v>
      </c>
      <c r="U88" s="352" t="s">
        <v>1399</v>
      </c>
      <c r="V88" s="335">
        <v>65</v>
      </c>
      <c r="W88" s="335">
        <v>34</v>
      </c>
      <c r="X88" s="335">
        <v>31</v>
      </c>
      <c r="Y88" s="338">
        <v>32</v>
      </c>
      <c r="Z88" s="351" t="s">
        <v>1419</v>
      </c>
      <c r="AA88" s="335">
        <v>80</v>
      </c>
      <c r="AB88" s="335">
        <v>40</v>
      </c>
      <c r="AC88" s="335">
        <v>40</v>
      </c>
      <c r="AD88" s="335">
        <v>47</v>
      </c>
      <c r="AE88" s="334" t="s">
        <v>1420</v>
      </c>
      <c r="AF88" s="656">
        <v>85</v>
      </c>
      <c r="AG88" s="657">
        <v>47</v>
      </c>
      <c r="AH88" s="657">
        <v>38</v>
      </c>
      <c r="AI88" s="658">
        <v>48</v>
      </c>
      <c r="AJ88" s="688" t="s">
        <v>1402</v>
      </c>
      <c r="AK88" s="374">
        <v>109</v>
      </c>
      <c r="AL88" s="377">
        <v>60</v>
      </c>
      <c r="AM88" s="377">
        <v>49</v>
      </c>
      <c r="AN88" s="378">
        <v>67</v>
      </c>
      <c r="AO88" s="334" t="s">
        <v>1422</v>
      </c>
      <c r="AP88" s="335">
        <v>63</v>
      </c>
      <c r="AQ88" s="335">
        <v>30</v>
      </c>
      <c r="AR88" s="335">
        <v>33</v>
      </c>
      <c r="AS88" s="336">
        <v>34</v>
      </c>
      <c r="AT88" s="334" t="s">
        <v>1423</v>
      </c>
      <c r="AU88" s="335">
        <v>39</v>
      </c>
      <c r="AV88" s="335">
        <v>23</v>
      </c>
      <c r="AW88" s="335">
        <v>16</v>
      </c>
      <c r="AX88" s="336">
        <v>22</v>
      </c>
    </row>
    <row r="89" spans="1:50" s="329" customFormat="1" ht="11.25">
      <c r="A89" s="330" t="s">
        <v>1424</v>
      </c>
      <c r="B89" s="344">
        <v>1516</v>
      </c>
      <c r="C89" s="382">
        <v>878</v>
      </c>
      <c r="D89" s="382">
        <v>638</v>
      </c>
      <c r="E89" s="383">
        <v>818</v>
      </c>
      <c r="F89" s="333" t="s">
        <v>866</v>
      </c>
      <c r="G89" s="344">
        <v>201</v>
      </c>
      <c r="H89" s="382">
        <v>111</v>
      </c>
      <c r="I89" s="382">
        <v>90</v>
      </c>
      <c r="J89" s="383">
        <v>108</v>
      </c>
      <c r="K89" s="356" t="s">
        <v>348</v>
      </c>
      <c r="L89" s="317">
        <v>3435</v>
      </c>
      <c r="M89" s="318">
        <v>1722</v>
      </c>
      <c r="N89" s="318">
        <v>1713</v>
      </c>
      <c r="O89" s="319">
        <v>1858</v>
      </c>
      <c r="P89" s="334" t="s">
        <v>1425</v>
      </c>
      <c r="Q89" s="335">
        <v>120</v>
      </c>
      <c r="R89" s="335">
        <v>62</v>
      </c>
      <c r="S89" s="335">
        <v>58</v>
      </c>
      <c r="T89" s="336">
        <v>72</v>
      </c>
      <c r="U89" s="352" t="s">
        <v>1409</v>
      </c>
      <c r="V89" s="335">
        <v>88</v>
      </c>
      <c r="W89" s="335">
        <v>43</v>
      </c>
      <c r="X89" s="335">
        <v>45</v>
      </c>
      <c r="Y89" s="338">
        <v>53</v>
      </c>
      <c r="Z89" s="351" t="s">
        <v>1427</v>
      </c>
      <c r="AA89" s="335">
        <v>76</v>
      </c>
      <c r="AB89" s="335">
        <v>33</v>
      </c>
      <c r="AC89" s="335">
        <v>43</v>
      </c>
      <c r="AD89" s="335">
        <v>52</v>
      </c>
      <c r="AE89" s="402" t="s">
        <v>1428</v>
      </c>
      <c r="AF89" s="651">
        <v>3308</v>
      </c>
      <c r="AG89" s="651">
        <v>1723</v>
      </c>
      <c r="AH89" s="651">
        <v>1585</v>
      </c>
      <c r="AI89" s="652">
        <v>1712</v>
      </c>
      <c r="AJ89" s="688" t="s">
        <v>1412</v>
      </c>
      <c r="AK89" s="374">
        <v>98</v>
      </c>
      <c r="AL89" s="377">
        <v>42</v>
      </c>
      <c r="AM89" s="377">
        <v>56</v>
      </c>
      <c r="AN89" s="378">
        <v>51</v>
      </c>
      <c r="AO89" s="334" t="s">
        <v>1430</v>
      </c>
      <c r="AP89" s="335">
        <v>113</v>
      </c>
      <c r="AQ89" s="335">
        <v>52</v>
      </c>
      <c r="AR89" s="335">
        <v>61</v>
      </c>
      <c r="AS89" s="336">
        <v>57</v>
      </c>
      <c r="AT89" s="334" t="s">
        <v>1431</v>
      </c>
      <c r="AU89" s="335">
        <v>193</v>
      </c>
      <c r="AV89" s="335">
        <v>133</v>
      </c>
      <c r="AW89" s="335">
        <v>60</v>
      </c>
      <c r="AX89" s="336">
        <v>136</v>
      </c>
    </row>
    <row r="90" spans="1:50" s="329" customFormat="1" ht="11.25">
      <c r="A90" s="330" t="s">
        <v>1432</v>
      </c>
      <c r="B90" s="344">
        <v>2850</v>
      </c>
      <c r="C90" s="382">
        <v>1475</v>
      </c>
      <c r="D90" s="382">
        <v>1375</v>
      </c>
      <c r="E90" s="383">
        <v>1013</v>
      </c>
      <c r="F90" s="333" t="s">
        <v>1433</v>
      </c>
      <c r="G90" s="344">
        <v>211</v>
      </c>
      <c r="H90" s="382">
        <v>109</v>
      </c>
      <c r="I90" s="382">
        <v>102</v>
      </c>
      <c r="J90" s="383">
        <v>110</v>
      </c>
      <c r="K90" s="334" t="s">
        <v>1434</v>
      </c>
      <c r="L90" s="335">
        <v>202</v>
      </c>
      <c r="M90" s="335">
        <v>106</v>
      </c>
      <c r="N90" s="335">
        <v>96</v>
      </c>
      <c r="O90" s="336">
        <v>115</v>
      </c>
      <c r="P90" s="334" t="s">
        <v>1435</v>
      </c>
      <c r="Q90" s="335">
        <v>102</v>
      </c>
      <c r="R90" s="335">
        <v>48</v>
      </c>
      <c r="S90" s="335">
        <v>54</v>
      </c>
      <c r="T90" s="336">
        <v>56</v>
      </c>
      <c r="U90" s="352" t="s">
        <v>1418</v>
      </c>
      <c r="V90" s="335">
        <v>66</v>
      </c>
      <c r="W90" s="335">
        <v>34</v>
      </c>
      <c r="X90" s="335">
        <v>32</v>
      </c>
      <c r="Y90" s="338">
        <v>38</v>
      </c>
      <c r="Z90" s="351" t="s">
        <v>1437</v>
      </c>
      <c r="AA90" s="335">
        <v>171</v>
      </c>
      <c r="AB90" s="335">
        <v>84</v>
      </c>
      <c r="AC90" s="335">
        <v>87</v>
      </c>
      <c r="AD90" s="335">
        <v>80</v>
      </c>
      <c r="AE90" s="334" t="s">
        <v>1438</v>
      </c>
      <c r="AF90" s="653">
        <v>110</v>
      </c>
      <c r="AG90" s="578">
        <v>55</v>
      </c>
      <c r="AH90" s="578">
        <v>55</v>
      </c>
      <c r="AI90" s="579">
        <v>58</v>
      </c>
      <c r="AJ90" s="688" t="s">
        <v>1421</v>
      </c>
      <c r="AK90" s="374">
        <v>126</v>
      </c>
      <c r="AL90" s="377">
        <v>59</v>
      </c>
      <c r="AM90" s="377">
        <v>67</v>
      </c>
      <c r="AN90" s="378">
        <v>64</v>
      </c>
      <c r="AO90" s="334" t="s">
        <v>1440</v>
      </c>
      <c r="AP90" s="335">
        <v>102</v>
      </c>
      <c r="AQ90" s="335">
        <v>59</v>
      </c>
      <c r="AR90" s="335">
        <v>43</v>
      </c>
      <c r="AS90" s="336">
        <v>56</v>
      </c>
      <c r="AT90" s="334" t="s">
        <v>1441</v>
      </c>
      <c r="AU90" s="335">
        <v>190</v>
      </c>
      <c r="AV90" s="335">
        <v>136</v>
      </c>
      <c r="AW90" s="335">
        <v>54</v>
      </c>
      <c r="AX90" s="336">
        <v>138</v>
      </c>
    </row>
    <row r="91" spans="1:50" s="329" customFormat="1" ht="11.25">
      <c r="A91" s="330" t="s">
        <v>1442</v>
      </c>
      <c r="B91" s="344">
        <v>95</v>
      </c>
      <c r="C91" s="382">
        <v>55</v>
      </c>
      <c r="D91" s="382">
        <v>40</v>
      </c>
      <c r="E91" s="383">
        <v>53</v>
      </c>
      <c r="F91" s="333" t="s">
        <v>1443</v>
      </c>
      <c r="G91" s="344">
        <v>141</v>
      </c>
      <c r="H91" s="382">
        <v>70</v>
      </c>
      <c r="I91" s="382">
        <v>71</v>
      </c>
      <c r="J91" s="383">
        <v>74</v>
      </c>
      <c r="K91" s="334" t="s">
        <v>1444</v>
      </c>
      <c r="L91" s="335">
        <v>235</v>
      </c>
      <c r="M91" s="335">
        <v>124</v>
      </c>
      <c r="N91" s="335">
        <v>111</v>
      </c>
      <c r="O91" s="336">
        <v>113</v>
      </c>
      <c r="P91" s="464" t="s">
        <v>455</v>
      </c>
      <c r="Q91" s="636">
        <v>3723</v>
      </c>
      <c r="R91" s="636">
        <v>1948</v>
      </c>
      <c r="S91" s="636">
        <v>1775</v>
      </c>
      <c r="T91" s="637">
        <v>2018</v>
      </c>
      <c r="U91" s="352" t="s">
        <v>1426</v>
      </c>
      <c r="V91" s="335">
        <v>76</v>
      </c>
      <c r="W91" s="335">
        <v>39</v>
      </c>
      <c r="X91" s="335">
        <v>37</v>
      </c>
      <c r="Y91" s="338">
        <v>37</v>
      </c>
      <c r="Z91" s="481" t="s">
        <v>1446</v>
      </c>
      <c r="AA91" s="366" t="s">
        <v>5498</v>
      </c>
      <c r="AB91" s="367">
        <v>1159</v>
      </c>
      <c r="AC91" s="367">
        <v>1112</v>
      </c>
      <c r="AD91" s="367">
        <v>1151</v>
      </c>
      <c r="AE91" s="334" t="s">
        <v>1447</v>
      </c>
      <c r="AF91" s="653">
        <v>422</v>
      </c>
      <c r="AG91" s="578">
        <v>235</v>
      </c>
      <c r="AH91" s="578">
        <v>187</v>
      </c>
      <c r="AI91" s="579">
        <v>102</v>
      </c>
      <c r="AJ91" s="688" t="s">
        <v>1429</v>
      </c>
      <c r="AK91" s="377">
        <v>221</v>
      </c>
      <c r="AL91" s="377">
        <v>114</v>
      </c>
      <c r="AM91" s="377">
        <v>107</v>
      </c>
      <c r="AN91" s="378">
        <v>118</v>
      </c>
      <c r="AO91" s="334" t="s">
        <v>1449</v>
      </c>
      <c r="AP91" s="335">
        <v>137</v>
      </c>
      <c r="AQ91" s="335">
        <v>70</v>
      </c>
      <c r="AR91" s="335">
        <v>67</v>
      </c>
      <c r="AS91" s="336">
        <v>75</v>
      </c>
      <c r="AT91" s="334" t="s">
        <v>1450</v>
      </c>
      <c r="AU91" s="335">
        <v>134</v>
      </c>
      <c r="AV91" s="335">
        <v>68</v>
      </c>
      <c r="AW91" s="335">
        <v>66</v>
      </c>
      <c r="AX91" s="336">
        <v>72</v>
      </c>
    </row>
    <row r="92" spans="1:50" s="329" customFormat="1" ht="11.25">
      <c r="A92" s="330" t="s">
        <v>1451</v>
      </c>
      <c r="B92" s="344">
        <v>65</v>
      </c>
      <c r="C92" s="382">
        <v>31</v>
      </c>
      <c r="D92" s="382">
        <v>34</v>
      </c>
      <c r="E92" s="383">
        <v>43</v>
      </c>
      <c r="F92" s="333" t="s">
        <v>1452</v>
      </c>
      <c r="G92" s="344">
        <v>278</v>
      </c>
      <c r="H92" s="382">
        <v>143</v>
      </c>
      <c r="I92" s="382">
        <v>135</v>
      </c>
      <c r="J92" s="383">
        <v>157</v>
      </c>
      <c r="K92" s="334" t="s">
        <v>1453</v>
      </c>
      <c r="L92" s="335">
        <v>224</v>
      </c>
      <c r="M92" s="335">
        <v>111</v>
      </c>
      <c r="N92" s="335">
        <v>113</v>
      </c>
      <c r="O92" s="336">
        <v>110</v>
      </c>
      <c r="P92" s="334" t="s">
        <v>1454</v>
      </c>
      <c r="Q92" s="335">
        <v>118</v>
      </c>
      <c r="R92" s="335">
        <v>58</v>
      </c>
      <c r="S92" s="335">
        <v>60</v>
      </c>
      <c r="T92" s="336">
        <v>63</v>
      </c>
      <c r="U92" s="352" t="s">
        <v>1436</v>
      </c>
      <c r="V92" s="335">
        <v>71</v>
      </c>
      <c r="W92" s="335">
        <v>37</v>
      </c>
      <c r="X92" s="335">
        <v>34</v>
      </c>
      <c r="Y92" s="338">
        <v>30</v>
      </c>
      <c r="Z92" s="351" t="s">
        <v>1456</v>
      </c>
      <c r="AA92" s="335" t="s">
        <v>5499</v>
      </c>
      <c r="AB92" s="335">
        <v>136</v>
      </c>
      <c r="AC92" s="335">
        <v>118</v>
      </c>
      <c r="AD92" s="335">
        <v>132</v>
      </c>
      <c r="AE92" s="334" t="s">
        <v>1457</v>
      </c>
      <c r="AF92" s="653">
        <v>122</v>
      </c>
      <c r="AG92" s="659">
        <v>63</v>
      </c>
      <c r="AH92" s="659">
        <v>59</v>
      </c>
      <c r="AI92" s="579">
        <v>69</v>
      </c>
      <c r="AJ92" s="688" t="s">
        <v>1439</v>
      </c>
      <c r="AK92" s="377">
        <v>127</v>
      </c>
      <c r="AL92" s="377">
        <v>63</v>
      </c>
      <c r="AM92" s="377">
        <v>64</v>
      </c>
      <c r="AN92" s="378">
        <v>70</v>
      </c>
      <c r="AO92" s="356" t="s">
        <v>1459</v>
      </c>
      <c r="AP92" s="704">
        <v>3148</v>
      </c>
      <c r="AQ92" s="465">
        <v>1573</v>
      </c>
      <c r="AR92" s="465">
        <v>1575</v>
      </c>
      <c r="AS92" s="466">
        <v>1660</v>
      </c>
      <c r="AT92" s="334" t="s">
        <v>1460</v>
      </c>
      <c r="AU92" s="335">
        <v>53</v>
      </c>
      <c r="AV92" s="335">
        <v>26</v>
      </c>
      <c r="AW92" s="335">
        <v>27</v>
      </c>
      <c r="AX92" s="336">
        <v>27</v>
      </c>
    </row>
    <row r="93" spans="1:50" s="329" customFormat="1" ht="11.25">
      <c r="A93" s="330" t="s">
        <v>1461</v>
      </c>
      <c r="B93" s="344">
        <v>187</v>
      </c>
      <c r="C93" s="382">
        <v>101</v>
      </c>
      <c r="D93" s="382">
        <v>86</v>
      </c>
      <c r="E93" s="383">
        <v>91</v>
      </c>
      <c r="F93" s="333" t="s">
        <v>1462</v>
      </c>
      <c r="G93" s="344">
        <v>311</v>
      </c>
      <c r="H93" s="382">
        <v>171</v>
      </c>
      <c r="I93" s="382">
        <v>140</v>
      </c>
      <c r="J93" s="383">
        <v>146</v>
      </c>
      <c r="K93" s="334" t="s">
        <v>1463</v>
      </c>
      <c r="L93" s="335">
        <v>229</v>
      </c>
      <c r="M93" s="335">
        <v>113</v>
      </c>
      <c r="N93" s="335">
        <v>116</v>
      </c>
      <c r="O93" s="336">
        <v>126</v>
      </c>
      <c r="P93" s="334" t="s">
        <v>1464</v>
      </c>
      <c r="Q93" s="335">
        <v>141</v>
      </c>
      <c r="R93" s="335">
        <v>70</v>
      </c>
      <c r="S93" s="335">
        <v>71</v>
      </c>
      <c r="T93" s="336">
        <v>78</v>
      </c>
      <c r="U93" s="352" t="s">
        <v>1445</v>
      </c>
      <c r="V93" s="335">
        <v>138</v>
      </c>
      <c r="W93" s="335">
        <v>63</v>
      </c>
      <c r="X93" s="335">
        <v>75</v>
      </c>
      <c r="Y93" s="338">
        <v>80</v>
      </c>
      <c r="Z93" s="351" t="s">
        <v>1466</v>
      </c>
      <c r="AA93" s="335" t="s">
        <v>5500</v>
      </c>
      <c r="AB93" s="335">
        <v>112</v>
      </c>
      <c r="AC93" s="335">
        <v>98</v>
      </c>
      <c r="AD93" s="335">
        <v>89</v>
      </c>
      <c r="AE93" s="334" t="s">
        <v>1467</v>
      </c>
      <c r="AF93" s="653">
        <v>88</v>
      </c>
      <c r="AG93" s="659">
        <v>43</v>
      </c>
      <c r="AH93" s="659">
        <v>45</v>
      </c>
      <c r="AI93" s="579">
        <v>50</v>
      </c>
      <c r="AJ93" s="688" t="s">
        <v>1448</v>
      </c>
      <c r="AK93" s="377">
        <v>116</v>
      </c>
      <c r="AL93" s="377">
        <v>53</v>
      </c>
      <c r="AM93" s="377">
        <v>63</v>
      </c>
      <c r="AN93" s="378">
        <v>65</v>
      </c>
      <c r="AO93" s="334" t="s">
        <v>1469</v>
      </c>
      <c r="AP93" s="335">
        <v>106</v>
      </c>
      <c r="AQ93" s="335">
        <v>52</v>
      </c>
      <c r="AR93" s="335">
        <v>54</v>
      </c>
      <c r="AS93" s="336">
        <v>55</v>
      </c>
      <c r="AT93" s="334" t="s">
        <v>1470</v>
      </c>
      <c r="AU93" s="335">
        <v>133</v>
      </c>
      <c r="AV93" s="335">
        <v>72</v>
      </c>
      <c r="AW93" s="335">
        <v>61</v>
      </c>
      <c r="AX93" s="336">
        <v>67</v>
      </c>
    </row>
    <row r="94" spans="1:50" s="329" customFormat="1" ht="11.25">
      <c r="A94" s="330" t="s">
        <v>1471</v>
      </c>
      <c r="B94" s="344">
        <v>134</v>
      </c>
      <c r="C94" s="382">
        <v>71</v>
      </c>
      <c r="D94" s="382">
        <v>63</v>
      </c>
      <c r="E94" s="383">
        <v>63</v>
      </c>
      <c r="F94" s="333" t="s">
        <v>1472</v>
      </c>
      <c r="G94" s="344">
        <v>413</v>
      </c>
      <c r="H94" s="382">
        <v>218</v>
      </c>
      <c r="I94" s="382">
        <v>195</v>
      </c>
      <c r="J94" s="383">
        <v>206</v>
      </c>
      <c r="K94" s="334" t="s">
        <v>1473</v>
      </c>
      <c r="L94" s="335">
        <v>104</v>
      </c>
      <c r="M94" s="335">
        <v>52</v>
      </c>
      <c r="N94" s="335">
        <v>52</v>
      </c>
      <c r="O94" s="336">
        <v>60</v>
      </c>
      <c r="P94" s="334" t="s">
        <v>1474</v>
      </c>
      <c r="Q94" s="335">
        <v>382</v>
      </c>
      <c r="R94" s="335">
        <v>199</v>
      </c>
      <c r="S94" s="335">
        <v>183</v>
      </c>
      <c r="T94" s="336">
        <v>189</v>
      </c>
      <c r="U94" s="352" t="s">
        <v>1455</v>
      </c>
      <c r="V94" s="335">
        <v>122</v>
      </c>
      <c r="W94" s="335">
        <v>54</v>
      </c>
      <c r="X94" s="335">
        <v>68</v>
      </c>
      <c r="Y94" s="338">
        <v>64</v>
      </c>
      <c r="Z94" s="351" t="s">
        <v>1476</v>
      </c>
      <c r="AA94" s="335" t="s">
        <v>5501</v>
      </c>
      <c r="AB94" s="335">
        <v>87</v>
      </c>
      <c r="AC94" s="335">
        <v>76</v>
      </c>
      <c r="AD94" s="335">
        <v>73</v>
      </c>
      <c r="AE94" s="334" t="s">
        <v>1477</v>
      </c>
      <c r="AF94" s="653">
        <v>136</v>
      </c>
      <c r="AG94" s="659">
        <v>67</v>
      </c>
      <c r="AH94" s="659">
        <v>69</v>
      </c>
      <c r="AI94" s="579">
        <v>74</v>
      </c>
      <c r="AJ94" s="688" t="s">
        <v>1458</v>
      </c>
      <c r="AK94" s="377">
        <v>76</v>
      </c>
      <c r="AL94" s="377">
        <v>33</v>
      </c>
      <c r="AM94" s="377">
        <v>43</v>
      </c>
      <c r="AN94" s="378">
        <v>46</v>
      </c>
      <c r="AO94" s="334" t="s">
        <v>1479</v>
      </c>
      <c r="AP94" s="335">
        <v>91</v>
      </c>
      <c r="AQ94" s="335">
        <v>40</v>
      </c>
      <c r="AR94" s="335">
        <v>51</v>
      </c>
      <c r="AS94" s="336">
        <v>49</v>
      </c>
      <c r="AT94" s="334" t="s">
        <v>1480</v>
      </c>
      <c r="AU94" s="337">
        <v>2434</v>
      </c>
      <c r="AV94" s="337">
        <v>1238</v>
      </c>
      <c r="AW94" s="337">
        <v>1196</v>
      </c>
      <c r="AX94" s="346">
        <v>1012</v>
      </c>
    </row>
    <row r="95" spans="1:50" s="329" customFormat="1" ht="11.25">
      <c r="A95" s="330" t="s">
        <v>1481</v>
      </c>
      <c r="B95" s="344">
        <v>466</v>
      </c>
      <c r="C95" s="382">
        <v>250</v>
      </c>
      <c r="D95" s="382">
        <v>216</v>
      </c>
      <c r="E95" s="383">
        <v>245</v>
      </c>
      <c r="F95" s="333" t="s">
        <v>1482</v>
      </c>
      <c r="G95" s="344">
        <v>437</v>
      </c>
      <c r="H95" s="382">
        <v>219</v>
      </c>
      <c r="I95" s="382">
        <v>218</v>
      </c>
      <c r="J95" s="383">
        <v>222</v>
      </c>
      <c r="K95" s="334" t="s">
        <v>1483</v>
      </c>
      <c r="L95" s="335">
        <v>215</v>
      </c>
      <c r="M95" s="335">
        <v>92</v>
      </c>
      <c r="N95" s="335">
        <v>123</v>
      </c>
      <c r="O95" s="336">
        <v>121</v>
      </c>
      <c r="P95" s="334" t="s">
        <v>1484</v>
      </c>
      <c r="Q95" s="335">
        <v>75</v>
      </c>
      <c r="R95" s="335">
        <v>36</v>
      </c>
      <c r="S95" s="335">
        <v>39</v>
      </c>
      <c r="T95" s="336">
        <v>50</v>
      </c>
      <c r="U95" s="352" t="s">
        <v>1465</v>
      </c>
      <c r="V95" s="335">
        <v>115</v>
      </c>
      <c r="W95" s="335">
        <v>62</v>
      </c>
      <c r="X95" s="335">
        <v>53</v>
      </c>
      <c r="Y95" s="338">
        <v>63</v>
      </c>
      <c r="Z95" s="351" t="s">
        <v>1486</v>
      </c>
      <c r="AA95" s="335" t="s">
        <v>5502</v>
      </c>
      <c r="AB95" s="335">
        <v>79</v>
      </c>
      <c r="AC95" s="335">
        <v>71</v>
      </c>
      <c r="AD95" s="335">
        <v>73</v>
      </c>
      <c r="AE95" s="334" t="s">
        <v>1487</v>
      </c>
      <c r="AF95" s="653">
        <v>122</v>
      </c>
      <c r="AG95" s="659">
        <v>75</v>
      </c>
      <c r="AH95" s="659">
        <v>47</v>
      </c>
      <c r="AI95" s="579">
        <v>71</v>
      </c>
      <c r="AJ95" s="688" t="s">
        <v>1468</v>
      </c>
      <c r="AK95" s="377">
        <v>99</v>
      </c>
      <c r="AL95" s="377">
        <v>51</v>
      </c>
      <c r="AM95" s="377">
        <v>48</v>
      </c>
      <c r="AN95" s="378">
        <v>42</v>
      </c>
      <c r="AO95" s="334" t="s">
        <v>1489</v>
      </c>
      <c r="AP95" s="335">
        <v>91</v>
      </c>
      <c r="AQ95" s="335">
        <v>42</v>
      </c>
      <c r="AR95" s="335">
        <v>49</v>
      </c>
      <c r="AS95" s="336">
        <v>52</v>
      </c>
      <c r="AT95" s="334" t="s">
        <v>1490</v>
      </c>
      <c r="AU95" s="335">
        <v>147</v>
      </c>
      <c r="AV95" s="335">
        <v>88</v>
      </c>
      <c r="AW95" s="335">
        <v>59</v>
      </c>
      <c r="AX95" s="336">
        <v>90</v>
      </c>
    </row>
    <row r="96" spans="1:50" s="329" customFormat="1" ht="11.25">
      <c r="A96" s="330" t="s">
        <v>1491</v>
      </c>
      <c r="B96" s="344">
        <v>722</v>
      </c>
      <c r="C96" s="382">
        <v>358</v>
      </c>
      <c r="D96" s="382">
        <v>364</v>
      </c>
      <c r="E96" s="383">
        <v>336</v>
      </c>
      <c r="F96" s="333" t="s">
        <v>1492</v>
      </c>
      <c r="G96" s="344">
        <v>469</v>
      </c>
      <c r="H96" s="382">
        <v>233</v>
      </c>
      <c r="I96" s="382">
        <v>236</v>
      </c>
      <c r="J96" s="383">
        <v>243</v>
      </c>
      <c r="K96" s="334" t="s">
        <v>1493</v>
      </c>
      <c r="L96" s="335">
        <v>252</v>
      </c>
      <c r="M96" s="335">
        <v>117</v>
      </c>
      <c r="N96" s="335">
        <v>135</v>
      </c>
      <c r="O96" s="336">
        <v>151</v>
      </c>
      <c r="P96" s="334" t="s">
        <v>1494</v>
      </c>
      <c r="Q96" s="335">
        <v>185</v>
      </c>
      <c r="R96" s="335">
        <v>91</v>
      </c>
      <c r="S96" s="335">
        <v>94</v>
      </c>
      <c r="T96" s="336">
        <v>99</v>
      </c>
      <c r="U96" s="352" t="s">
        <v>1475</v>
      </c>
      <c r="V96" s="335">
        <v>109</v>
      </c>
      <c r="W96" s="335">
        <v>59</v>
      </c>
      <c r="X96" s="335">
        <v>50</v>
      </c>
      <c r="Y96" s="338">
        <v>51</v>
      </c>
      <c r="Z96" s="351" t="s">
        <v>1495</v>
      </c>
      <c r="AA96" s="335" t="s">
        <v>5503</v>
      </c>
      <c r="AB96" s="335">
        <v>44</v>
      </c>
      <c r="AC96" s="335">
        <v>37</v>
      </c>
      <c r="AD96" s="335">
        <v>41</v>
      </c>
      <c r="AE96" s="334" t="s">
        <v>1496</v>
      </c>
      <c r="AF96" s="653">
        <v>56</v>
      </c>
      <c r="AG96" s="659">
        <v>31</v>
      </c>
      <c r="AH96" s="659">
        <v>25</v>
      </c>
      <c r="AI96" s="579">
        <v>38</v>
      </c>
      <c r="AJ96" s="688" t="s">
        <v>1478</v>
      </c>
      <c r="AK96" s="377">
        <v>222</v>
      </c>
      <c r="AL96" s="377">
        <v>114</v>
      </c>
      <c r="AM96" s="377">
        <v>108</v>
      </c>
      <c r="AN96" s="378">
        <v>93</v>
      </c>
      <c r="AO96" s="334" t="s">
        <v>1498</v>
      </c>
      <c r="AP96" s="335">
        <v>132</v>
      </c>
      <c r="AQ96" s="335">
        <v>59</v>
      </c>
      <c r="AR96" s="335">
        <v>73</v>
      </c>
      <c r="AS96" s="336">
        <v>71</v>
      </c>
      <c r="AT96" s="334" t="s">
        <v>1499</v>
      </c>
      <c r="AU96" s="335">
        <v>206</v>
      </c>
      <c r="AV96" s="335">
        <v>114</v>
      </c>
      <c r="AW96" s="335">
        <v>92</v>
      </c>
      <c r="AX96" s="336">
        <v>102</v>
      </c>
    </row>
    <row r="97" spans="1:50" s="329" customFormat="1" ht="11.25">
      <c r="A97" s="330" t="s">
        <v>1500</v>
      </c>
      <c r="B97" s="344">
        <v>93</v>
      </c>
      <c r="C97" s="382">
        <v>45</v>
      </c>
      <c r="D97" s="382">
        <v>48</v>
      </c>
      <c r="E97" s="383">
        <v>45</v>
      </c>
      <c r="F97" s="333" t="s">
        <v>1501</v>
      </c>
      <c r="G97" s="344">
        <v>408</v>
      </c>
      <c r="H97" s="382">
        <v>217</v>
      </c>
      <c r="I97" s="382">
        <v>191</v>
      </c>
      <c r="J97" s="383">
        <v>205</v>
      </c>
      <c r="K97" s="334" t="s">
        <v>1502</v>
      </c>
      <c r="L97" s="335">
        <v>102</v>
      </c>
      <c r="M97" s="335">
        <v>60</v>
      </c>
      <c r="N97" s="335">
        <v>42</v>
      </c>
      <c r="O97" s="336">
        <v>53</v>
      </c>
      <c r="P97" s="334" t="s">
        <v>1503</v>
      </c>
      <c r="Q97" s="335">
        <v>459</v>
      </c>
      <c r="R97" s="335">
        <v>256</v>
      </c>
      <c r="S97" s="335">
        <v>203</v>
      </c>
      <c r="T97" s="336">
        <v>162</v>
      </c>
      <c r="U97" s="352" t="s">
        <v>1485</v>
      </c>
      <c r="V97" s="335">
        <v>53</v>
      </c>
      <c r="W97" s="335">
        <v>27</v>
      </c>
      <c r="X97" s="335">
        <v>26</v>
      </c>
      <c r="Y97" s="338">
        <v>27</v>
      </c>
      <c r="Z97" s="351" t="s">
        <v>1504</v>
      </c>
      <c r="AA97" s="335" t="s">
        <v>5504</v>
      </c>
      <c r="AB97" s="335">
        <v>81</v>
      </c>
      <c r="AC97" s="335">
        <v>84</v>
      </c>
      <c r="AD97" s="335">
        <v>73</v>
      </c>
      <c r="AE97" s="334" t="s">
        <v>1505</v>
      </c>
      <c r="AF97" s="653">
        <v>86</v>
      </c>
      <c r="AG97" s="659">
        <v>40</v>
      </c>
      <c r="AH97" s="659">
        <v>46</v>
      </c>
      <c r="AI97" s="579">
        <v>44</v>
      </c>
      <c r="AJ97" s="688" t="s">
        <v>1488</v>
      </c>
      <c r="AK97" s="377">
        <v>191</v>
      </c>
      <c r="AL97" s="377">
        <v>92</v>
      </c>
      <c r="AM97" s="377">
        <v>99</v>
      </c>
      <c r="AN97" s="378">
        <v>100</v>
      </c>
      <c r="AO97" s="334" t="s">
        <v>1507</v>
      </c>
      <c r="AP97" s="335">
        <v>43</v>
      </c>
      <c r="AQ97" s="335">
        <v>24</v>
      </c>
      <c r="AR97" s="335">
        <v>19</v>
      </c>
      <c r="AS97" s="336">
        <v>24</v>
      </c>
      <c r="AT97" s="356" t="s">
        <v>440</v>
      </c>
      <c r="AU97" s="706">
        <v>6218</v>
      </c>
      <c r="AV97" s="707">
        <v>3321</v>
      </c>
      <c r="AW97" s="707">
        <v>2897</v>
      </c>
      <c r="AX97" s="466">
        <v>3066</v>
      </c>
    </row>
    <row r="98" spans="1:50" s="329" customFormat="1" ht="11.25">
      <c r="A98" s="330" t="s">
        <v>1508</v>
      </c>
      <c r="B98" s="344">
        <v>74</v>
      </c>
      <c r="C98" s="382">
        <v>37</v>
      </c>
      <c r="D98" s="382">
        <v>37</v>
      </c>
      <c r="E98" s="383">
        <v>41</v>
      </c>
      <c r="F98" s="333" t="s">
        <v>1509</v>
      </c>
      <c r="G98" s="344">
        <v>286</v>
      </c>
      <c r="H98" s="382">
        <v>152</v>
      </c>
      <c r="I98" s="382">
        <v>134</v>
      </c>
      <c r="J98" s="383">
        <v>152</v>
      </c>
      <c r="K98" s="334" t="s">
        <v>1510</v>
      </c>
      <c r="L98" s="335">
        <v>27</v>
      </c>
      <c r="M98" s="335">
        <v>14</v>
      </c>
      <c r="N98" s="335">
        <v>13</v>
      </c>
      <c r="O98" s="336">
        <v>17</v>
      </c>
      <c r="P98" s="334" t="s">
        <v>1511</v>
      </c>
      <c r="Q98" s="335">
        <v>198</v>
      </c>
      <c r="R98" s="335">
        <v>94</v>
      </c>
      <c r="S98" s="335">
        <v>104</v>
      </c>
      <c r="T98" s="336">
        <v>97</v>
      </c>
      <c r="U98" s="352" t="s">
        <v>854</v>
      </c>
      <c r="V98" s="335">
        <v>78</v>
      </c>
      <c r="W98" s="335">
        <v>42</v>
      </c>
      <c r="X98" s="335">
        <v>36</v>
      </c>
      <c r="Y98" s="338">
        <v>38</v>
      </c>
      <c r="Z98" s="351" t="s">
        <v>1513</v>
      </c>
      <c r="AA98" s="335" t="s">
        <v>5505</v>
      </c>
      <c r="AB98" s="335">
        <v>52</v>
      </c>
      <c r="AC98" s="335">
        <v>42</v>
      </c>
      <c r="AD98" s="335">
        <v>55</v>
      </c>
      <c r="AE98" s="334" t="s">
        <v>1514</v>
      </c>
      <c r="AF98" s="653">
        <v>84</v>
      </c>
      <c r="AG98" s="659">
        <v>47</v>
      </c>
      <c r="AH98" s="659">
        <v>37</v>
      </c>
      <c r="AI98" s="579">
        <v>48</v>
      </c>
      <c r="AJ98" s="688" t="s">
        <v>1497</v>
      </c>
      <c r="AK98" s="377">
        <v>209</v>
      </c>
      <c r="AL98" s="377">
        <v>93</v>
      </c>
      <c r="AM98" s="377">
        <v>116</v>
      </c>
      <c r="AN98" s="378">
        <v>118</v>
      </c>
      <c r="AO98" s="334" t="s">
        <v>1516</v>
      </c>
      <c r="AP98" s="335">
        <v>68</v>
      </c>
      <c r="AQ98" s="335">
        <v>35</v>
      </c>
      <c r="AR98" s="335">
        <v>33</v>
      </c>
      <c r="AS98" s="336">
        <v>35</v>
      </c>
      <c r="AT98" s="334" t="s">
        <v>1517</v>
      </c>
      <c r="AU98" s="335">
        <v>264</v>
      </c>
      <c r="AV98" s="335">
        <v>145</v>
      </c>
      <c r="AW98" s="335">
        <v>119</v>
      </c>
      <c r="AX98" s="336">
        <v>130</v>
      </c>
    </row>
    <row r="99" spans="1:50" s="329" customFormat="1" ht="11.25">
      <c r="A99" s="330" t="s">
        <v>1518</v>
      </c>
      <c r="B99" s="344">
        <v>170</v>
      </c>
      <c r="C99" s="382">
        <v>87</v>
      </c>
      <c r="D99" s="382">
        <v>83</v>
      </c>
      <c r="E99" s="383">
        <v>77</v>
      </c>
      <c r="F99" s="353" t="s">
        <v>1519</v>
      </c>
      <c r="G99" s="617">
        <v>18649</v>
      </c>
      <c r="H99" s="619">
        <v>9856</v>
      </c>
      <c r="I99" s="619">
        <v>8793</v>
      </c>
      <c r="J99" s="620">
        <v>9873</v>
      </c>
      <c r="K99" s="334" t="s">
        <v>1520</v>
      </c>
      <c r="L99" s="335">
        <v>98</v>
      </c>
      <c r="M99" s="335">
        <v>47</v>
      </c>
      <c r="N99" s="335">
        <v>51</v>
      </c>
      <c r="O99" s="336">
        <v>57</v>
      </c>
      <c r="P99" s="334" t="s">
        <v>1521</v>
      </c>
      <c r="Q99" s="335">
        <v>107</v>
      </c>
      <c r="R99" s="335">
        <v>55</v>
      </c>
      <c r="S99" s="335">
        <v>52</v>
      </c>
      <c r="T99" s="336">
        <v>54</v>
      </c>
      <c r="U99" s="352" t="s">
        <v>864</v>
      </c>
      <c r="V99" s="335">
        <v>92</v>
      </c>
      <c r="W99" s="335">
        <v>45</v>
      </c>
      <c r="X99" s="335">
        <v>47</v>
      </c>
      <c r="Y99" s="338">
        <v>50</v>
      </c>
      <c r="Z99" s="351" t="s">
        <v>1523</v>
      </c>
      <c r="AA99" s="335" t="s">
        <v>5506</v>
      </c>
      <c r="AB99" s="335">
        <v>49</v>
      </c>
      <c r="AC99" s="335">
        <v>52</v>
      </c>
      <c r="AD99" s="335">
        <v>55</v>
      </c>
      <c r="AE99" s="334" t="s">
        <v>1524</v>
      </c>
      <c r="AF99" s="653">
        <v>70</v>
      </c>
      <c r="AG99" s="659">
        <v>34</v>
      </c>
      <c r="AH99" s="659">
        <v>36</v>
      </c>
      <c r="AI99" s="579">
        <v>43</v>
      </c>
      <c r="AJ99" s="688" t="s">
        <v>1506</v>
      </c>
      <c r="AK99" s="377">
        <v>199</v>
      </c>
      <c r="AL99" s="377">
        <v>103</v>
      </c>
      <c r="AM99" s="377">
        <v>96</v>
      </c>
      <c r="AN99" s="378">
        <v>110</v>
      </c>
      <c r="AO99" s="334" t="s">
        <v>1526</v>
      </c>
      <c r="AP99" s="335">
        <v>71</v>
      </c>
      <c r="AQ99" s="335">
        <v>37</v>
      </c>
      <c r="AR99" s="335">
        <v>34</v>
      </c>
      <c r="AS99" s="336">
        <v>42</v>
      </c>
      <c r="AT99" s="334" t="s">
        <v>1527</v>
      </c>
      <c r="AU99" s="335">
        <v>201</v>
      </c>
      <c r="AV99" s="335">
        <v>102</v>
      </c>
      <c r="AW99" s="335">
        <v>99</v>
      </c>
      <c r="AX99" s="336">
        <v>113</v>
      </c>
    </row>
    <row r="100" spans="1:50" s="329" customFormat="1" ht="11.25">
      <c r="A100" s="330" t="s">
        <v>1528</v>
      </c>
      <c r="B100" s="344">
        <v>78</v>
      </c>
      <c r="C100" s="382">
        <v>33</v>
      </c>
      <c r="D100" s="382">
        <v>45</v>
      </c>
      <c r="E100" s="383">
        <v>36</v>
      </c>
      <c r="F100" s="333" t="s">
        <v>1529</v>
      </c>
      <c r="G100" s="344">
        <v>559</v>
      </c>
      <c r="H100" s="382">
        <v>268</v>
      </c>
      <c r="I100" s="382">
        <v>291</v>
      </c>
      <c r="J100" s="383">
        <v>284</v>
      </c>
      <c r="K100" s="334" t="s">
        <v>1530</v>
      </c>
      <c r="L100" s="335">
        <v>103</v>
      </c>
      <c r="M100" s="335">
        <v>53</v>
      </c>
      <c r="N100" s="335">
        <v>50</v>
      </c>
      <c r="O100" s="336">
        <v>47</v>
      </c>
      <c r="P100" s="334" t="s">
        <v>1531</v>
      </c>
      <c r="Q100" s="335">
        <v>294</v>
      </c>
      <c r="R100" s="335">
        <v>162</v>
      </c>
      <c r="S100" s="335">
        <v>132</v>
      </c>
      <c r="T100" s="336">
        <v>156</v>
      </c>
      <c r="U100" s="352" t="s">
        <v>1512</v>
      </c>
      <c r="V100" s="335">
        <v>148</v>
      </c>
      <c r="W100" s="335">
        <v>72</v>
      </c>
      <c r="X100" s="335">
        <v>76</v>
      </c>
      <c r="Y100" s="338">
        <v>83</v>
      </c>
      <c r="Z100" s="351" t="s">
        <v>1533</v>
      </c>
      <c r="AA100" s="335" t="s">
        <v>5454</v>
      </c>
      <c r="AB100" s="335">
        <v>47</v>
      </c>
      <c r="AC100" s="335">
        <v>50</v>
      </c>
      <c r="AD100" s="335">
        <v>53</v>
      </c>
      <c r="AE100" s="334" t="s">
        <v>1534</v>
      </c>
      <c r="AF100" s="653">
        <v>62</v>
      </c>
      <c r="AG100" s="659">
        <v>34</v>
      </c>
      <c r="AH100" s="659">
        <v>28</v>
      </c>
      <c r="AI100" s="579">
        <v>41</v>
      </c>
      <c r="AJ100" s="688" t="s">
        <v>1515</v>
      </c>
      <c r="AK100" s="377">
        <v>129</v>
      </c>
      <c r="AL100" s="377">
        <v>62</v>
      </c>
      <c r="AM100" s="377">
        <v>67</v>
      </c>
      <c r="AN100" s="378">
        <v>74</v>
      </c>
      <c r="AO100" s="334" t="s">
        <v>1536</v>
      </c>
      <c r="AP100" s="335">
        <v>47</v>
      </c>
      <c r="AQ100" s="335">
        <v>22</v>
      </c>
      <c r="AR100" s="335">
        <v>25</v>
      </c>
      <c r="AS100" s="336">
        <v>23</v>
      </c>
      <c r="AT100" s="334" t="s">
        <v>1537</v>
      </c>
      <c r="AU100" s="335">
        <v>355</v>
      </c>
      <c r="AV100" s="335">
        <v>242</v>
      </c>
      <c r="AW100" s="335">
        <v>113</v>
      </c>
      <c r="AX100" s="336">
        <v>118</v>
      </c>
    </row>
    <row r="101" spans="1:50" s="329" customFormat="1" ht="11.25">
      <c r="A101" s="330" t="s">
        <v>1538</v>
      </c>
      <c r="B101" s="344">
        <v>723</v>
      </c>
      <c r="C101" s="382">
        <v>363</v>
      </c>
      <c r="D101" s="382">
        <v>360</v>
      </c>
      <c r="E101" s="383">
        <v>352</v>
      </c>
      <c r="F101" s="333" t="s">
        <v>1539</v>
      </c>
      <c r="G101" s="344">
        <v>1834</v>
      </c>
      <c r="H101" s="382">
        <v>1023</v>
      </c>
      <c r="I101" s="382">
        <v>811</v>
      </c>
      <c r="J101" s="383">
        <v>1016</v>
      </c>
      <c r="K101" s="334" t="s">
        <v>1540</v>
      </c>
      <c r="L101" s="335">
        <v>165</v>
      </c>
      <c r="M101" s="335">
        <v>86</v>
      </c>
      <c r="N101" s="335">
        <v>79</v>
      </c>
      <c r="O101" s="336">
        <v>93</v>
      </c>
      <c r="P101" s="334" t="s">
        <v>1541</v>
      </c>
      <c r="Q101" s="335">
        <v>138</v>
      </c>
      <c r="R101" s="335">
        <v>74</v>
      </c>
      <c r="S101" s="335">
        <v>64</v>
      </c>
      <c r="T101" s="336">
        <v>73</v>
      </c>
      <c r="U101" s="352" t="s">
        <v>1522</v>
      </c>
      <c r="V101" s="335">
        <v>139</v>
      </c>
      <c r="W101" s="335">
        <v>60</v>
      </c>
      <c r="X101" s="335">
        <v>79</v>
      </c>
      <c r="Y101" s="338">
        <v>81</v>
      </c>
      <c r="Z101" s="351" t="s">
        <v>1542</v>
      </c>
      <c r="AA101" s="335" t="s">
        <v>5507</v>
      </c>
      <c r="AB101" s="335">
        <v>24</v>
      </c>
      <c r="AC101" s="335">
        <v>32</v>
      </c>
      <c r="AD101" s="335">
        <v>31</v>
      </c>
      <c r="AE101" s="334" t="s">
        <v>1468</v>
      </c>
      <c r="AF101" s="653">
        <v>147</v>
      </c>
      <c r="AG101" s="659">
        <v>88</v>
      </c>
      <c r="AH101" s="659">
        <v>59</v>
      </c>
      <c r="AI101" s="579">
        <v>76</v>
      </c>
      <c r="AJ101" s="688" t="s">
        <v>1525</v>
      </c>
      <c r="AK101" s="377">
        <v>89</v>
      </c>
      <c r="AL101" s="377">
        <v>39</v>
      </c>
      <c r="AM101" s="377">
        <v>50</v>
      </c>
      <c r="AN101" s="378">
        <v>56</v>
      </c>
      <c r="AO101" s="334" t="s">
        <v>1544</v>
      </c>
      <c r="AP101" s="335">
        <v>65</v>
      </c>
      <c r="AQ101" s="335">
        <v>31</v>
      </c>
      <c r="AR101" s="335">
        <v>34</v>
      </c>
      <c r="AS101" s="336">
        <v>34</v>
      </c>
      <c r="AT101" s="334" t="s">
        <v>1545</v>
      </c>
      <c r="AU101" s="337">
        <v>1038</v>
      </c>
      <c r="AV101" s="335">
        <v>557</v>
      </c>
      <c r="AW101" s="335">
        <v>481</v>
      </c>
      <c r="AX101" s="336">
        <v>515</v>
      </c>
    </row>
    <row r="102" spans="1:50" s="329" customFormat="1" ht="11.25">
      <c r="A102" s="330" t="s">
        <v>1546</v>
      </c>
      <c r="B102" s="344">
        <v>700</v>
      </c>
      <c r="C102" s="382">
        <v>342</v>
      </c>
      <c r="D102" s="382">
        <v>358</v>
      </c>
      <c r="E102" s="383">
        <v>311</v>
      </c>
      <c r="F102" s="333" t="s">
        <v>1547</v>
      </c>
      <c r="G102" s="344">
        <v>1125</v>
      </c>
      <c r="H102" s="382">
        <v>626</v>
      </c>
      <c r="I102" s="382">
        <v>499</v>
      </c>
      <c r="J102" s="383">
        <v>655</v>
      </c>
      <c r="K102" s="334" t="s">
        <v>1548</v>
      </c>
      <c r="L102" s="335">
        <v>99</v>
      </c>
      <c r="M102" s="335">
        <v>53</v>
      </c>
      <c r="N102" s="335">
        <v>46</v>
      </c>
      <c r="O102" s="336">
        <v>51</v>
      </c>
      <c r="P102" s="334" t="s">
        <v>1549</v>
      </c>
      <c r="Q102" s="335">
        <v>59</v>
      </c>
      <c r="R102" s="335">
        <v>25</v>
      </c>
      <c r="S102" s="335">
        <v>34</v>
      </c>
      <c r="T102" s="336">
        <v>31</v>
      </c>
      <c r="U102" s="352" t="s">
        <v>1532</v>
      </c>
      <c r="V102" s="335">
        <v>168</v>
      </c>
      <c r="W102" s="335">
        <v>86</v>
      </c>
      <c r="X102" s="335">
        <v>82</v>
      </c>
      <c r="Y102" s="338">
        <v>85</v>
      </c>
      <c r="Z102" s="351" t="s">
        <v>1551</v>
      </c>
      <c r="AA102" s="335" t="s">
        <v>5508</v>
      </c>
      <c r="AB102" s="335">
        <v>140</v>
      </c>
      <c r="AC102" s="335">
        <v>121</v>
      </c>
      <c r="AD102" s="335">
        <v>130</v>
      </c>
      <c r="AE102" s="334" t="s">
        <v>1478</v>
      </c>
      <c r="AF102" s="653">
        <v>75</v>
      </c>
      <c r="AG102" s="659">
        <v>42</v>
      </c>
      <c r="AH102" s="659">
        <v>33</v>
      </c>
      <c r="AI102" s="579">
        <v>44</v>
      </c>
      <c r="AJ102" s="688" t="s">
        <v>1535</v>
      </c>
      <c r="AK102" s="377">
        <v>206</v>
      </c>
      <c r="AL102" s="377">
        <v>98</v>
      </c>
      <c r="AM102" s="377">
        <v>108</v>
      </c>
      <c r="AN102" s="378">
        <v>119</v>
      </c>
      <c r="AO102" s="334" t="s">
        <v>1553</v>
      </c>
      <c r="AP102" s="335">
        <v>164</v>
      </c>
      <c r="AQ102" s="335">
        <v>84</v>
      </c>
      <c r="AR102" s="335">
        <v>80</v>
      </c>
      <c r="AS102" s="336">
        <v>78</v>
      </c>
      <c r="AT102" s="334" t="s">
        <v>1554</v>
      </c>
      <c r="AU102" s="335">
        <v>265</v>
      </c>
      <c r="AV102" s="335">
        <v>135</v>
      </c>
      <c r="AW102" s="335">
        <v>130</v>
      </c>
      <c r="AX102" s="336">
        <v>131</v>
      </c>
    </row>
    <row r="103" spans="1:50" s="329" customFormat="1" ht="11.25">
      <c r="A103" s="330" t="s">
        <v>1555</v>
      </c>
      <c r="B103" s="344">
        <v>1523</v>
      </c>
      <c r="C103" s="382">
        <v>751</v>
      </c>
      <c r="D103" s="382">
        <v>772</v>
      </c>
      <c r="E103" s="383">
        <v>695</v>
      </c>
      <c r="F103" s="381" t="s">
        <v>5434</v>
      </c>
      <c r="G103" s="344">
        <v>869</v>
      </c>
      <c r="H103" s="382">
        <v>428</v>
      </c>
      <c r="I103" s="382">
        <v>441</v>
      </c>
      <c r="J103" s="383">
        <v>483</v>
      </c>
      <c r="K103" s="334" t="s">
        <v>1556</v>
      </c>
      <c r="L103" s="335">
        <v>109</v>
      </c>
      <c r="M103" s="335">
        <v>61</v>
      </c>
      <c r="N103" s="335">
        <v>48</v>
      </c>
      <c r="O103" s="336">
        <v>58</v>
      </c>
      <c r="P103" s="334" t="s">
        <v>1557</v>
      </c>
      <c r="Q103" s="335">
        <v>431</v>
      </c>
      <c r="R103" s="335">
        <v>222</v>
      </c>
      <c r="S103" s="335">
        <v>209</v>
      </c>
      <c r="T103" s="336">
        <v>328</v>
      </c>
      <c r="U103" s="639" t="s">
        <v>5472</v>
      </c>
      <c r="V103" s="361">
        <v>1774</v>
      </c>
      <c r="W103" s="362">
        <v>909</v>
      </c>
      <c r="X103" s="362">
        <v>865</v>
      </c>
      <c r="Y103" s="363">
        <v>925</v>
      </c>
      <c r="Z103" s="351" t="s">
        <v>1559</v>
      </c>
      <c r="AA103" s="335" t="s">
        <v>5509</v>
      </c>
      <c r="AB103" s="335">
        <v>8</v>
      </c>
      <c r="AC103" s="335">
        <v>20</v>
      </c>
      <c r="AD103" s="335">
        <v>21</v>
      </c>
      <c r="AE103" s="334" t="s">
        <v>1560</v>
      </c>
      <c r="AF103" s="653">
        <v>186</v>
      </c>
      <c r="AG103" s="659">
        <v>86</v>
      </c>
      <c r="AH103" s="659">
        <v>100</v>
      </c>
      <c r="AI103" s="579">
        <v>110</v>
      </c>
      <c r="AJ103" s="688" t="s">
        <v>1543</v>
      </c>
      <c r="AK103" s="377">
        <v>147</v>
      </c>
      <c r="AL103" s="377">
        <v>77</v>
      </c>
      <c r="AM103" s="377">
        <v>70</v>
      </c>
      <c r="AN103" s="378">
        <v>76</v>
      </c>
      <c r="AO103" s="334" t="s">
        <v>1562</v>
      </c>
      <c r="AP103" s="335">
        <v>46</v>
      </c>
      <c r="AQ103" s="335">
        <v>25</v>
      </c>
      <c r="AR103" s="335">
        <v>21</v>
      </c>
      <c r="AS103" s="336">
        <v>31</v>
      </c>
      <c r="AT103" s="334" t="s">
        <v>1563</v>
      </c>
      <c r="AU103" s="335">
        <v>86</v>
      </c>
      <c r="AV103" s="335">
        <v>47</v>
      </c>
      <c r="AW103" s="335">
        <v>39</v>
      </c>
      <c r="AX103" s="336">
        <v>45</v>
      </c>
    </row>
    <row r="104" spans="1:50" s="329" customFormat="1" ht="11.25">
      <c r="A104" s="330" t="s">
        <v>1564</v>
      </c>
      <c r="B104" s="344">
        <v>1283</v>
      </c>
      <c r="C104" s="382">
        <v>678</v>
      </c>
      <c r="D104" s="382">
        <v>605</v>
      </c>
      <c r="E104" s="383">
        <v>588</v>
      </c>
      <c r="F104" s="333" t="s">
        <v>5435</v>
      </c>
      <c r="G104" s="344">
        <v>1313</v>
      </c>
      <c r="H104" s="382">
        <v>699</v>
      </c>
      <c r="I104" s="382">
        <v>614</v>
      </c>
      <c r="J104" s="383">
        <v>617</v>
      </c>
      <c r="K104" s="334" t="s">
        <v>1566</v>
      </c>
      <c r="L104" s="335">
        <v>140</v>
      </c>
      <c r="M104" s="335">
        <v>72</v>
      </c>
      <c r="N104" s="335">
        <v>68</v>
      </c>
      <c r="O104" s="336">
        <v>77</v>
      </c>
      <c r="P104" s="334" t="s">
        <v>1567</v>
      </c>
      <c r="Q104" s="335">
        <v>442</v>
      </c>
      <c r="R104" s="335">
        <v>236</v>
      </c>
      <c r="S104" s="335">
        <v>206</v>
      </c>
      <c r="T104" s="336">
        <v>235</v>
      </c>
      <c r="U104" s="352" t="s">
        <v>1550</v>
      </c>
      <c r="V104" s="335">
        <v>230</v>
      </c>
      <c r="W104" s="335">
        <v>112</v>
      </c>
      <c r="X104" s="335">
        <v>118</v>
      </c>
      <c r="Y104" s="338">
        <v>124</v>
      </c>
      <c r="Z104" s="351" t="s">
        <v>1569</v>
      </c>
      <c r="AA104" s="335" t="s">
        <v>5510</v>
      </c>
      <c r="AB104" s="335">
        <v>53</v>
      </c>
      <c r="AC104" s="335">
        <v>56</v>
      </c>
      <c r="AD104" s="335">
        <v>62</v>
      </c>
      <c r="AE104" s="334" t="s">
        <v>1570</v>
      </c>
      <c r="AF104" s="653">
        <v>122</v>
      </c>
      <c r="AG104" s="659">
        <v>63</v>
      </c>
      <c r="AH104" s="659">
        <v>59</v>
      </c>
      <c r="AI104" s="579">
        <v>59</v>
      </c>
      <c r="AJ104" s="688" t="s">
        <v>1552</v>
      </c>
      <c r="AK104" s="377">
        <v>246</v>
      </c>
      <c r="AL104" s="377">
        <v>123</v>
      </c>
      <c r="AM104" s="377">
        <v>123</v>
      </c>
      <c r="AN104" s="378">
        <v>116</v>
      </c>
      <c r="AO104" s="334" t="s">
        <v>1572</v>
      </c>
      <c r="AP104" s="335">
        <v>69</v>
      </c>
      <c r="AQ104" s="335">
        <v>34</v>
      </c>
      <c r="AR104" s="335">
        <v>35</v>
      </c>
      <c r="AS104" s="336">
        <v>41</v>
      </c>
      <c r="AT104" s="334" t="s">
        <v>1573</v>
      </c>
      <c r="AU104" s="335">
        <v>362</v>
      </c>
      <c r="AV104" s="335">
        <v>195</v>
      </c>
      <c r="AW104" s="335">
        <v>167</v>
      </c>
      <c r="AX104" s="336">
        <v>175</v>
      </c>
    </row>
    <row r="105" spans="1:50" s="329" customFormat="1" ht="11.25">
      <c r="A105" s="330" t="s">
        <v>1574</v>
      </c>
      <c r="B105" s="344">
        <v>492</v>
      </c>
      <c r="C105" s="382">
        <v>250</v>
      </c>
      <c r="D105" s="382">
        <v>242</v>
      </c>
      <c r="E105" s="383">
        <v>196</v>
      </c>
      <c r="F105" s="333" t="s">
        <v>1565</v>
      </c>
      <c r="G105" s="344">
        <v>328</v>
      </c>
      <c r="H105" s="382">
        <v>183</v>
      </c>
      <c r="I105" s="382">
        <v>145</v>
      </c>
      <c r="J105" s="383">
        <v>193</v>
      </c>
      <c r="K105" s="334" t="s">
        <v>1576</v>
      </c>
      <c r="L105" s="335">
        <v>162</v>
      </c>
      <c r="M105" s="335">
        <v>80</v>
      </c>
      <c r="N105" s="335">
        <v>82</v>
      </c>
      <c r="O105" s="336">
        <v>89</v>
      </c>
      <c r="P105" s="334" t="s">
        <v>1577</v>
      </c>
      <c r="Q105" s="335">
        <v>249</v>
      </c>
      <c r="R105" s="335">
        <v>132</v>
      </c>
      <c r="S105" s="335">
        <v>117</v>
      </c>
      <c r="T105" s="336">
        <v>170</v>
      </c>
      <c r="U105" s="352" t="s">
        <v>1558</v>
      </c>
      <c r="V105" s="335">
        <v>154</v>
      </c>
      <c r="W105" s="335">
        <v>72</v>
      </c>
      <c r="X105" s="335">
        <v>82</v>
      </c>
      <c r="Y105" s="338">
        <v>81</v>
      </c>
      <c r="Z105" s="351" t="s">
        <v>1579</v>
      </c>
      <c r="AA105" s="335" t="s">
        <v>5454</v>
      </c>
      <c r="AB105" s="335">
        <v>51</v>
      </c>
      <c r="AC105" s="335">
        <v>46</v>
      </c>
      <c r="AD105" s="335">
        <v>45</v>
      </c>
      <c r="AE105" s="334" t="s">
        <v>1580</v>
      </c>
      <c r="AF105" s="653">
        <v>137</v>
      </c>
      <c r="AG105" s="659">
        <v>69</v>
      </c>
      <c r="AH105" s="659">
        <v>68</v>
      </c>
      <c r="AI105" s="579">
        <v>71</v>
      </c>
      <c r="AJ105" s="688" t="s">
        <v>1561</v>
      </c>
      <c r="AK105" s="377">
        <v>117</v>
      </c>
      <c r="AL105" s="377">
        <v>58</v>
      </c>
      <c r="AM105" s="377">
        <v>59</v>
      </c>
      <c r="AN105" s="378">
        <v>57</v>
      </c>
      <c r="AO105" s="334" t="s">
        <v>1582</v>
      </c>
      <c r="AP105" s="335">
        <v>61</v>
      </c>
      <c r="AQ105" s="335">
        <v>28</v>
      </c>
      <c r="AR105" s="335">
        <v>33</v>
      </c>
      <c r="AS105" s="336">
        <v>33</v>
      </c>
      <c r="AT105" s="334" t="s">
        <v>1583</v>
      </c>
      <c r="AU105" s="335">
        <v>51</v>
      </c>
      <c r="AV105" s="335">
        <v>28</v>
      </c>
      <c r="AW105" s="335">
        <v>23</v>
      </c>
      <c r="AX105" s="336">
        <v>28</v>
      </c>
    </row>
    <row r="106" spans="1:50" s="329" customFormat="1" ht="11.25">
      <c r="A106" s="330" t="s">
        <v>1584</v>
      </c>
      <c r="B106" s="344">
        <v>1559</v>
      </c>
      <c r="C106" s="382">
        <v>771</v>
      </c>
      <c r="D106" s="382">
        <v>788</v>
      </c>
      <c r="E106" s="383">
        <v>649</v>
      </c>
      <c r="F106" s="333" t="s">
        <v>1575</v>
      </c>
      <c r="G106" s="344">
        <v>860</v>
      </c>
      <c r="H106" s="382">
        <v>457</v>
      </c>
      <c r="I106" s="382">
        <v>403</v>
      </c>
      <c r="J106" s="383">
        <v>416</v>
      </c>
      <c r="K106" s="334" t="s">
        <v>1586</v>
      </c>
      <c r="L106" s="335">
        <v>167</v>
      </c>
      <c r="M106" s="335">
        <v>83</v>
      </c>
      <c r="N106" s="335">
        <v>84</v>
      </c>
      <c r="O106" s="336">
        <v>89</v>
      </c>
      <c r="P106" s="334" t="s">
        <v>1587</v>
      </c>
      <c r="Q106" s="335">
        <v>227</v>
      </c>
      <c r="R106" s="335">
        <v>120</v>
      </c>
      <c r="S106" s="335">
        <v>107</v>
      </c>
      <c r="T106" s="336">
        <v>120</v>
      </c>
      <c r="U106" s="352" t="s">
        <v>1568</v>
      </c>
      <c r="V106" s="335">
        <v>104</v>
      </c>
      <c r="W106" s="335">
        <v>52</v>
      </c>
      <c r="X106" s="335">
        <v>52</v>
      </c>
      <c r="Y106" s="338">
        <v>55</v>
      </c>
      <c r="Z106" s="351" t="s">
        <v>1589</v>
      </c>
      <c r="AA106" s="335" t="s">
        <v>5511</v>
      </c>
      <c r="AB106" s="335">
        <v>18</v>
      </c>
      <c r="AC106" s="335">
        <v>25</v>
      </c>
      <c r="AD106" s="335">
        <v>23</v>
      </c>
      <c r="AE106" s="334" t="s">
        <v>1590</v>
      </c>
      <c r="AF106" s="653">
        <v>133</v>
      </c>
      <c r="AG106" s="659">
        <v>67</v>
      </c>
      <c r="AH106" s="659">
        <v>66</v>
      </c>
      <c r="AI106" s="579">
        <v>75</v>
      </c>
      <c r="AJ106" s="688" t="s">
        <v>1571</v>
      </c>
      <c r="AK106" s="377">
        <v>122</v>
      </c>
      <c r="AL106" s="377">
        <v>54</v>
      </c>
      <c r="AM106" s="377">
        <v>68</v>
      </c>
      <c r="AN106" s="378">
        <v>67</v>
      </c>
      <c r="AO106" s="334" t="s">
        <v>1592</v>
      </c>
      <c r="AP106" s="335">
        <v>76</v>
      </c>
      <c r="AQ106" s="335">
        <v>36</v>
      </c>
      <c r="AR106" s="335">
        <v>40</v>
      </c>
      <c r="AS106" s="336">
        <v>37</v>
      </c>
      <c r="AT106" s="334" t="s">
        <v>1593</v>
      </c>
      <c r="AU106" s="335">
        <v>313</v>
      </c>
      <c r="AV106" s="335">
        <v>154</v>
      </c>
      <c r="AW106" s="335">
        <v>159</v>
      </c>
      <c r="AX106" s="336">
        <v>158</v>
      </c>
    </row>
    <row r="107" spans="1:50" s="329" customFormat="1" ht="11.25">
      <c r="A107" s="330" t="s">
        <v>1594</v>
      </c>
      <c r="B107" s="344">
        <v>1710</v>
      </c>
      <c r="C107" s="382">
        <v>846</v>
      </c>
      <c r="D107" s="382">
        <v>864</v>
      </c>
      <c r="E107" s="383">
        <v>757</v>
      </c>
      <c r="F107" s="333" t="s">
        <v>1585</v>
      </c>
      <c r="G107" s="344">
        <v>435</v>
      </c>
      <c r="H107" s="382">
        <v>220</v>
      </c>
      <c r="I107" s="382">
        <v>215</v>
      </c>
      <c r="J107" s="383">
        <v>246</v>
      </c>
      <c r="K107" s="334" t="s">
        <v>1596</v>
      </c>
      <c r="L107" s="335">
        <v>112</v>
      </c>
      <c r="M107" s="335">
        <v>58</v>
      </c>
      <c r="N107" s="335">
        <v>54</v>
      </c>
      <c r="O107" s="336">
        <v>60</v>
      </c>
      <c r="P107" s="334" t="s">
        <v>1597</v>
      </c>
      <c r="Q107" s="335">
        <v>218</v>
      </c>
      <c r="R107" s="335">
        <v>118</v>
      </c>
      <c r="S107" s="335">
        <v>100</v>
      </c>
      <c r="T107" s="336">
        <v>113</v>
      </c>
      <c r="U107" s="352" t="s">
        <v>1578</v>
      </c>
      <c r="V107" s="335">
        <v>192</v>
      </c>
      <c r="W107" s="335">
        <v>102</v>
      </c>
      <c r="X107" s="335">
        <v>90</v>
      </c>
      <c r="Y107" s="338">
        <v>97</v>
      </c>
      <c r="Z107" s="351" t="s">
        <v>1599</v>
      </c>
      <c r="AA107" s="335" t="s">
        <v>5512</v>
      </c>
      <c r="AB107" s="335">
        <v>38</v>
      </c>
      <c r="AC107" s="335">
        <v>45</v>
      </c>
      <c r="AD107" s="335">
        <v>53</v>
      </c>
      <c r="AE107" s="334" t="s">
        <v>1600</v>
      </c>
      <c r="AF107" s="653">
        <v>185</v>
      </c>
      <c r="AG107" s="659">
        <v>89</v>
      </c>
      <c r="AH107" s="659">
        <v>96</v>
      </c>
      <c r="AI107" s="579">
        <v>102</v>
      </c>
      <c r="AJ107" s="689" t="s">
        <v>1581</v>
      </c>
      <c r="AK107" s="695">
        <v>2764</v>
      </c>
      <c r="AL107" s="693">
        <v>1358</v>
      </c>
      <c r="AM107" s="693">
        <v>1406</v>
      </c>
      <c r="AN107" s="696">
        <v>1429</v>
      </c>
      <c r="AO107" s="334" t="s">
        <v>1602</v>
      </c>
      <c r="AP107" s="335">
        <v>141</v>
      </c>
      <c r="AQ107" s="335">
        <v>73</v>
      </c>
      <c r="AR107" s="335">
        <v>68</v>
      </c>
      <c r="AS107" s="336">
        <v>62</v>
      </c>
      <c r="AT107" s="334" t="s">
        <v>1603</v>
      </c>
      <c r="AU107" s="335">
        <v>233</v>
      </c>
      <c r="AV107" s="335">
        <v>135</v>
      </c>
      <c r="AW107" s="335">
        <v>98</v>
      </c>
      <c r="AX107" s="336">
        <v>110</v>
      </c>
    </row>
    <row r="108" spans="1:50" s="329" customFormat="1" ht="11.25">
      <c r="A108" s="330" t="s">
        <v>1604</v>
      </c>
      <c r="B108" s="344">
        <v>1339</v>
      </c>
      <c r="C108" s="382">
        <v>666</v>
      </c>
      <c r="D108" s="382">
        <v>673</v>
      </c>
      <c r="E108" s="383">
        <v>608</v>
      </c>
      <c r="F108" s="333" t="s">
        <v>1595</v>
      </c>
      <c r="G108" s="344">
        <v>499</v>
      </c>
      <c r="H108" s="382">
        <v>285</v>
      </c>
      <c r="I108" s="382">
        <v>214</v>
      </c>
      <c r="J108" s="383">
        <v>296</v>
      </c>
      <c r="K108" s="334" t="s">
        <v>1606</v>
      </c>
      <c r="L108" s="335">
        <v>95</v>
      </c>
      <c r="M108" s="335">
        <v>43</v>
      </c>
      <c r="N108" s="335">
        <v>52</v>
      </c>
      <c r="O108" s="336">
        <v>53</v>
      </c>
      <c r="P108" s="464" t="s">
        <v>456</v>
      </c>
      <c r="Q108" s="636">
        <v>5193</v>
      </c>
      <c r="R108" s="636">
        <v>2687</v>
      </c>
      <c r="S108" s="636">
        <v>2506</v>
      </c>
      <c r="T108" s="637">
        <v>2937</v>
      </c>
      <c r="U108" s="352" t="s">
        <v>1588</v>
      </c>
      <c r="V108" s="335">
        <v>93</v>
      </c>
      <c r="W108" s="335">
        <v>49</v>
      </c>
      <c r="X108" s="335">
        <v>44</v>
      </c>
      <c r="Y108" s="338">
        <v>49</v>
      </c>
      <c r="Z108" s="351" t="s">
        <v>1608</v>
      </c>
      <c r="AA108" s="335" t="s">
        <v>5513</v>
      </c>
      <c r="AB108" s="335">
        <v>43</v>
      </c>
      <c r="AC108" s="335">
        <v>31</v>
      </c>
      <c r="AD108" s="335">
        <v>33</v>
      </c>
      <c r="AE108" s="334" t="s">
        <v>1609</v>
      </c>
      <c r="AF108" s="653">
        <v>114</v>
      </c>
      <c r="AG108" s="659">
        <v>60</v>
      </c>
      <c r="AH108" s="659">
        <v>54</v>
      </c>
      <c r="AI108" s="579">
        <v>66</v>
      </c>
      <c r="AJ108" s="688" t="s">
        <v>1591</v>
      </c>
      <c r="AK108" s="374">
        <v>446</v>
      </c>
      <c r="AL108" s="374">
        <v>219</v>
      </c>
      <c r="AM108" s="374">
        <v>227</v>
      </c>
      <c r="AN108" s="375">
        <v>236</v>
      </c>
      <c r="AO108" s="334" t="s">
        <v>1611</v>
      </c>
      <c r="AP108" s="335">
        <v>300</v>
      </c>
      <c r="AQ108" s="335">
        <v>149</v>
      </c>
      <c r="AR108" s="335">
        <v>151</v>
      </c>
      <c r="AS108" s="336">
        <v>180</v>
      </c>
      <c r="AT108" s="334" t="s">
        <v>1612</v>
      </c>
      <c r="AU108" s="335">
        <v>250</v>
      </c>
      <c r="AV108" s="335">
        <v>129</v>
      </c>
      <c r="AW108" s="335">
        <v>121</v>
      </c>
      <c r="AX108" s="336">
        <v>105</v>
      </c>
    </row>
    <row r="109" spans="1:50" s="329" customFormat="1" ht="11.25">
      <c r="A109" s="330" t="s">
        <v>1613</v>
      </c>
      <c r="B109" s="344">
        <v>1559</v>
      </c>
      <c r="C109" s="382">
        <v>802</v>
      </c>
      <c r="D109" s="382">
        <v>757</v>
      </c>
      <c r="E109" s="383">
        <v>677</v>
      </c>
      <c r="F109" s="333" t="s">
        <v>1605</v>
      </c>
      <c r="G109" s="344">
        <v>730</v>
      </c>
      <c r="H109" s="382">
        <v>411</v>
      </c>
      <c r="I109" s="382">
        <v>319</v>
      </c>
      <c r="J109" s="383">
        <v>418</v>
      </c>
      <c r="K109" s="334" t="s">
        <v>1615</v>
      </c>
      <c r="L109" s="335">
        <v>175</v>
      </c>
      <c r="M109" s="335">
        <v>87</v>
      </c>
      <c r="N109" s="335">
        <v>88</v>
      </c>
      <c r="O109" s="336">
        <v>96</v>
      </c>
      <c r="P109" s="334" t="s">
        <v>1616</v>
      </c>
      <c r="Q109" s="335">
        <v>266</v>
      </c>
      <c r="R109" s="335">
        <v>142</v>
      </c>
      <c r="S109" s="335">
        <v>124</v>
      </c>
      <c r="T109" s="336">
        <v>153</v>
      </c>
      <c r="U109" s="352" t="s">
        <v>1598</v>
      </c>
      <c r="V109" s="335">
        <v>120</v>
      </c>
      <c r="W109" s="335">
        <v>55</v>
      </c>
      <c r="X109" s="335">
        <v>65</v>
      </c>
      <c r="Y109" s="338">
        <v>69</v>
      </c>
      <c r="Z109" s="351" t="s">
        <v>1618</v>
      </c>
      <c r="AA109" s="335" t="s">
        <v>5514</v>
      </c>
      <c r="AB109" s="335">
        <v>32</v>
      </c>
      <c r="AC109" s="335">
        <v>26</v>
      </c>
      <c r="AD109" s="335">
        <v>35</v>
      </c>
      <c r="AE109" s="334" t="s">
        <v>1619</v>
      </c>
      <c r="AF109" s="653">
        <v>110</v>
      </c>
      <c r="AG109" s="659">
        <v>55</v>
      </c>
      <c r="AH109" s="659">
        <v>55</v>
      </c>
      <c r="AI109" s="579">
        <v>63</v>
      </c>
      <c r="AJ109" s="688" t="s">
        <v>1601</v>
      </c>
      <c r="AK109" s="374">
        <v>86</v>
      </c>
      <c r="AL109" s="374">
        <v>44</v>
      </c>
      <c r="AM109" s="374">
        <v>42</v>
      </c>
      <c r="AN109" s="375">
        <v>49</v>
      </c>
      <c r="AO109" s="334" t="s">
        <v>1621</v>
      </c>
      <c r="AP109" s="335">
        <v>114</v>
      </c>
      <c r="AQ109" s="335">
        <v>55</v>
      </c>
      <c r="AR109" s="335">
        <v>59</v>
      </c>
      <c r="AS109" s="336">
        <v>64</v>
      </c>
      <c r="AT109" s="334" t="s">
        <v>1622</v>
      </c>
      <c r="AU109" s="335">
        <v>102</v>
      </c>
      <c r="AV109" s="335">
        <v>46</v>
      </c>
      <c r="AW109" s="335">
        <v>56</v>
      </c>
      <c r="AX109" s="336">
        <v>49</v>
      </c>
    </row>
    <row r="110" spans="1:50" s="329" customFormat="1" ht="11.25">
      <c r="A110" s="330" t="s">
        <v>1623</v>
      </c>
      <c r="B110" s="344">
        <v>466</v>
      </c>
      <c r="C110" s="382">
        <v>242</v>
      </c>
      <c r="D110" s="382">
        <v>224</v>
      </c>
      <c r="E110" s="383">
        <v>261</v>
      </c>
      <c r="F110" s="333" t="s">
        <v>1614</v>
      </c>
      <c r="G110" s="344">
        <v>762</v>
      </c>
      <c r="H110" s="382">
        <v>383</v>
      </c>
      <c r="I110" s="382">
        <v>379</v>
      </c>
      <c r="J110" s="383">
        <v>334</v>
      </c>
      <c r="K110" s="334" t="s">
        <v>1625</v>
      </c>
      <c r="L110" s="335">
        <v>212</v>
      </c>
      <c r="M110" s="335">
        <v>111</v>
      </c>
      <c r="N110" s="335">
        <v>101</v>
      </c>
      <c r="O110" s="336">
        <v>115</v>
      </c>
      <c r="P110" s="334" t="s">
        <v>1626</v>
      </c>
      <c r="Q110" s="335">
        <v>303</v>
      </c>
      <c r="R110" s="335">
        <v>156</v>
      </c>
      <c r="S110" s="335">
        <v>147</v>
      </c>
      <c r="T110" s="336">
        <v>178</v>
      </c>
      <c r="U110" s="352" t="s">
        <v>1607</v>
      </c>
      <c r="V110" s="335">
        <v>82</v>
      </c>
      <c r="W110" s="335">
        <v>46</v>
      </c>
      <c r="X110" s="335">
        <v>36</v>
      </c>
      <c r="Y110" s="338">
        <v>24</v>
      </c>
      <c r="Z110" s="351" t="s">
        <v>1628</v>
      </c>
      <c r="AA110" s="335" t="s">
        <v>5515</v>
      </c>
      <c r="AB110" s="335">
        <v>12</v>
      </c>
      <c r="AC110" s="335">
        <v>14</v>
      </c>
      <c r="AD110" s="335">
        <v>15</v>
      </c>
      <c r="AE110" s="334" t="s">
        <v>1629</v>
      </c>
      <c r="AF110" s="653">
        <v>216</v>
      </c>
      <c r="AG110" s="659">
        <v>111</v>
      </c>
      <c r="AH110" s="659">
        <v>105</v>
      </c>
      <c r="AI110" s="579">
        <v>126</v>
      </c>
      <c r="AJ110" s="688" t="s">
        <v>1610</v>
      </c>
      <c r="AK110" s="374">
        <v>185</v>
      </c>
      <c r="AL110" s="374">
        <v>86</v>
      </c>
      <c r="AM110" s="374">
        <v>99</v>
      </c>
      <c r="AN110" s="375">
        <v>97</v>
      </c>
      <c r="AO110" s="334" t="s">
        <v>1631</v>
      </c>
      <c r="AP110" s="335">
        <v>161</v>
      </c>
      <c r="AQ110" s="335">
        <v>78</v>
      </c>
      <c r="AR110" s="335">
        <v>83</v>
      </c>
      <c r="AS110" s="336">
        <v>84</v>
      </c>
      <c r="AT110" s="334" t="s">
        <v>1632</v>
      </c>
      <c r="AU110" s="335">
        <v>248</v>
      </c>
      <c r="AV110" s="335">
        <v>135</v>
      </c>
      <c r="AW110" s="335">
        <v>113</v>
      </c>
      <c r="AX110" s="336">
        <v>124</v>
      </c>
    </row>
    <row r="111" spans="1:50" s="329" customFormat="1" ht="11.25">
      <c r="A111" s="330" t="s">
        <v>1633</v>
      </c>
      <c r="B111" s="344">
        <v>1717</v>
      </c>
      <c r="C111" s="382">
        <v>868</v>
      </c>
      <c r="D111" s="382">
        <v>849</v>
      </c>
      <c r="E111" s="383">
        <v>758</v>
      </c>
      <c r="F111" s="333" t="s">
        <v>1624</v>
      </c>
      <c r="G111" s="344">
        <v>825</v>
      </c>
      <c r="H111" s="382">
        <v>430</v>
      </c>
      <c r="I111" s="382">
        <v>395</v>
      </c>
      <c r="J111" s="383">
        <v>338</v>
      </c>
      <c r="K111" s="334" t="s">
        <v>1635</v>
      </c>
      <c r="L111" s="335">
        <v>98</v>
      </c>
      <c r="M111" s="335">
        <v>46</v>
      </c>
      <c r="N111" s="335">
        <v>52</v>
      </c>
      <c r="O111" s="336">
        <v>52</v>
      </c>
      <c r="P111" s="334" t="s">
        <v>1636</v>
      </c>
      <c r="Q111" s="335">
        <v>270</v>
      </c>
      <c r="R111" s="335">
        <v>135</v>
      </c>
      <c r="S111" s="335">
        <v>135</v>
      </c>
      <c r="T111" s="336">
        <v>163</v>
      </c>
      <c r="U111" s="352" t="s">
        <v>1617</v>
      </c>
      <c r="V111" s="335">
        <v>162</v>
      </c>
      <c r="W111" s="335">
        <v>88</v>
      </c>
      <c r="X111" s="335">
        <v>74</v>
      </c>
      <c r="Y111" s="338">
        <v>85</v>
      </c>
      <c r="Z111" s="351" t="s">
        <v>1638</v>
      </c>
      <c r="AA111" s="335" t="s">
        <v>5516</v>
      </c>
      <c r="AB111" s="335">
        <v>53</v>
      </c>
      <c r="AC111" s="335">
        <v>68</v>
      </c>
      <c r="AD111" s="335">
        <v>59</v>
      </c>
      <c r="AE111" s="334" t="s">
        <v>1639</v>
      </c>
      <c r="AF111" s="653">
        <v>187</v>
      </c>
      <c r="AG111" s="659">
        <v>95</v>
      </c>
      <c r="AH111" s="659">
        <v>92</v>
      </c>
      <c r="AI111" s="579">
        <v>102</v>
      </c>
      <c r="AJ111" s="688" t="s">
        <v>1620</v>
      </c>
      <c r="AK111" s="374">
        <v>214</v>
      </c>
      <c r="AL111" s="374">
        <v>107</v>
      </c>
      <c r="AM111" s="374">
        <v>107</v>
      </c>
      <c r="AN111" s="375">
        <v>99</v>
      </c>
      <c r="AO111" s="334" t="s">
        <v>1641</v>
      </c>
      <c r="AP111" s="335">
        <v>68</v>
      </c>
      <c r="AQ111" s="335">
        <v>35</v>
      </c>
      <c r="AR111" s="335">
        <v>33</v>
      </c>
      <c r="AS111" s="336">
        <v>42</v>
      </c>
      <c r="AT111" s="334" t="s">
        <v>1642</v>
      </c>
      <c r="AU111" s="335">
        <v>90</v>
      </c>
      <c r="AV111" s="335">
        <v>46</v>
      </c>
      <c r="AW111" s="335">
        <v>44</v>
      </c>
      <c r="AX111" s="336">
        <v>57</v>
      </c>
    </row>
    <row r="112" spans="1:50" s="329" customFormat="1" ht="11.25">
      <c r="A112" s="330" t="s">
        <v>1643</v>
      </c>
      <c r="B112" s="344">
        <v>2632</v>
      </c>
      <c r="C112" s="382">
        <v>1340</v>
      </c>
      <c r="D112" s="382">
        <v>1292</v>
      </c>
      <c r="E112" s="383">
        <v>1017</v>
      </c>
      <c r="F112" s="333" t="s">
        <v>5436</v>
      </c>
      <c r="G112" s="344">
        <v>964</v>
      </c>
      <c r="H112" s="382">
        <v>493</v>
      </c>
      <c r="I112" s="382">
        <v>471</v>
      </c>
      <c r="J112" s="383">
        <v>402</v>
      </c>
      <c r="K112" s="334" t="s">
        <v>1645</v>
      </c>
      <c r="L112" s="335">
        <v>110</v>
      </c>
      <c r="M112" s="335">
        <v>53</v>
      </c>
      <c r="N112" s="335">
        <v>57</v>
      </c>
      <c r="O112" s="336">
        <v>55</v>
      </c>
      <c r="P112" s="334" t="s">
        <v>5457</v>
      </c>
      <c r="Q112" s="335">
        <v>953</v>
      </c>
      <c r="R112" s="335">
        <v>546</v>
      </c>
      <c r="S112" s="335">
        <v>407</v>
      </c>
      <c r="T112" s="336">
        <v>657</v>
      </c>
      <c r="U112" s="352" t="s">
        <v>1627</v>
      </c>
      <c r="V112" s="335">
        <v>55</v>
      </c>
      <c r="W112" s="335">
        <v>24</v>
      </c>
      <c r="X112" s="335">
        <v>31</v>
      </c>
      <c r="Y112" s="338">
        <v>35</v>
      </c>
      <c r="Z112" s="481" t="s">
        <v>1648</v>
      </c>
      <c r="AA112" s="366">
        <v>3075</v>
      </c>
      <c r="AB112" s="367">
        <v>1555</v>
      </c>
      <c r="AC112" s="367">
        <v>1520</v>
      </c>
      <c r="AD112" s="367">
        <v>1589</v>
      </c>
      <c r="AE112" s="334" t="s">
        <v>1649</v>
      </c>
      <c r="AF112" s="653">
        <v>117</v>
      </c>
      <c r="AG112" s="659">
        <v>61</v>
      </c>
      <c r="AH112" s="659">
        <v>56</v>
      </c>
      <c r="AI112" s="579">
        <v>59</v>
      </c>
      <c r="AJ112" s="688" t="s">
        <v>1630</v>
      </c>
      <c r="AK112" s="374">
        <v>132</v>
      </c>
      <c r="AL112" s="374">
        <v>61</v>
      </c>
      <c r="AM112" s="374">
        <v>71</v>
      </c>
      <c r="AN112" s="375">
        <v>68</v>
      </c>
      <c r="AO112" s="334" t="s">
        <v>1651</v>
      </c>
      <c r="AP112" s="335">
        <v>75</v>
      </c>
      <c r="AQ112" s="335">
        <v>33</v>
      </c>
      <c r="AR112" s="335">
        <v>42</v>
      </c>
      <c r="AS112" s="336">
        <v>41</v>
      </c>
      <c r="AT112" s="334" t="s">
        <v>1652</v>
      </c>
      <c r="AU112" s="335">
        <v>170</v>
      </c>
      <c r="AV112" s="335">
        <v>93</v>
      </c>
      <c r="AW112" s="335">
        <v>77</v>
      </c>
      <c r="AX112" s="336">
        <v>90</v>
      </c>
    </row>
    <row r="113" spans="1:50" s="329" customFormat="1" ht="11.25">
      <c r="A113" s="330" t="s">
        <v>1653</v>
      </c>
      <c r="B113" s="354">
        <v>1320</v>
      </c>
      <c r="C113" s="382">
        <v>668</v>
      </c>
      <c r="D113" s="382">
        <v>652</v>
      </c>
      <c r="E113" s="383">
        <v>449</v>
      </c>
      <c r="F113" s="333" t="s">
        <v>5437</v>
      </c>
      <c r="G113" s="344">
        <v>1034</v>
      </c>
      <c r="H113" s="382">
        <v>583</v>
      </c>
      <c r="I113" s="382">
        <v>451</v>
      </c>
      <c r="J113" s="383">
        <v>548</v>
      </c>
      <c r="K113" s="356" t="s">
        <v>349</v>
      </c>
      <c r="L113" s="317">
        <v>4219</v>
      </c>
      <c r="M113" s="318">
        <v>2144</v>
      </c>
      <c r="N113" s="318">
        <v>2075</v>
      </c>
      <c r="O113" s="319">
        <v>2109</v>
      </c>
      <c r="P113" s="334" t="s">
        <v>1646</v>
      </c>
      <c r="Q113" s="335">
        <v>200</v>
      </c>
      <c r="R113" s="335">
        <v>96</v>
      </c>
      <c r="S113" s="335">
        <v>104</v>
      </c>
      <c r="T113" s="336">
        <v>112</v>
      </c>
      <c r="U113" s="352" t="s">
        <v>1637</v>
      </c>
      <c r="V113" s="335">
        <v>44</v>
      </c>
      <c r="W113" s="335">
        <v>23</v>
      </c>
      <c r="X113" s="335">
        <v>21</v>
      </c>
      <c r="Y113" s="338">
        <v>27</v>
      </c>
      <c r="Z113" s="351" t="s">
        <v>1657</v>
      </c>
      <c r="AA113" s="335">
        <v>142</v>
      </c>
      <c r="AB113" s="359">
        <v>71</v>
      </c>
      <c r="AC113" s="359">
        <v>71</v>
      </c>
      <c r="AD113" s="359">
        <v>73</v>
      </c>
      <c r="AE113" s="334" t="s">
        <v>1658</v>
      </c>
      <c r="AF113" s="653">
        <v>221</v>
      </c>
      <c r="AG113" s="578">
        <v>113</v>
      </c>
      <c r="AH113" s="578">
        <v>108</v>
      </c>
      <c r="AI113" s="579">
        <v>121</v>
      </c>
      <c r="AJ113" s="688" t="s">
        <v>1640</v>
      </c>
      <c r="AK113" s="374">
        <v>72</v>
      </c>
      <c r="AL113" s="374">
        <v>35</v>
      </c>
      <c r="AM113" s="374">
        <v>37</v>
      </c>
      <c r="AN113" s="375">
        <v>38</v>
      </c>
      <c r="AO113" s="334" t="s">
        <v>1660</v>
      </c>
      <c r="AP113" s="335">
        <v>104</v>
      </c>
      <c r="AQ113" s="335">
        <v>47</v>
      </c>
      <c r="AR113" s="335">
        <v>57</v>
      </c>
      <c r="AS113" s="336">
        <v>54</v>
      </c>
      <c r="AT113" s="334" t="s">
        <v>1661</v>
      </c>
      <c r="AU113" s="335">
        <v>94</v>
      </c>
      <c r="AV113" s="335">
        <v>48</v>
      </c>
      <c r="AW113" s="335">
        <v>46</v>
      </c>
      <c r="AX113" s="336">
        <v>49</v>
      </c>
    </row>
    <row r="114" spans="1:50" s="329" customFormat="1" ht="11.25">
      <c r="A114" s="356" t="s">
        <v>1662</v>
      </c>
      <c r="B114" s="317">
        <v>3638</v>
      </c>
      <c r="C114" s="318">
        <v>1908</v>
      </c>
      <c r="D114" s="318">
        <v>1730</v>
      </c>
      <c r="E114" s="319">
        <v>1914</v>
      </c>
      <c r="F114" s="333" t="s">
        <v>1634</v>
      </c>
      <c r="G114" s="627">
        <v>122</v>
      </c>
      <c r="H114" s="628">
        <v>64</v>
      </c>
      <c r="I114" s="628">
        <v>58</v>
      </c>
      <c r="J114" s="629">
        <v>66</v>
      </c>
      <c r="K114" s="334" t="s">
        <v>1664</v>
      </c>
      <c r="L114" s="335">
        <v>254</v>
      </c>
      <c r="M114" s="335">
        <v>120</v>
      </c>
      <c r="N114" s="335">
        <v>134</v>
      </c>
      <c r="O114" s="336">
        <v>147</v>
      </c>
      <c r="P114" s="334" t="s">
        <v>1655</v>
      </c>
      <c r="Q114" s="335">
        <v>117</v>
      </c>
      <c r="R114" s="335">
        <v>60</v>
      </c>
      <c r="S114" s="335">
        <v>57</v>
      </c>
      <c r="T114" s="336">
        <v>60</v>
      </c>
      <c r="U114" s="352" t="s">
        <v>1647</v>
      </c>
      <c r="V114" s="335">
        <v>51</v>
      </c>
      <c r="W114" s="335">
        <v>21</v>
      </c>
      <c r="X114" s="335">
        <v>30</v>
      </c>
      <c r="Y114" s="338">
        <v>31</v>
      </c>
      <c r="Z114" s="351" t="s">
        <v>1667</v>
      </c>
      <c r="AA114" s="335">
        <v>114</v>
      </c>
      <c r="AB114" s="359">
        <v>60</v>
      </c>
      <c r="AC114" s="359">
        <v>54</v>
      </c>
      <c r="AD114" s="359">
        <v>62</v>
      </c>
      <c r="AE114" s="402" t="s">
        <v>1668</v>
      </c>
      <c r="AF114" s="651">
        <f>SUM(AF115:AF132)</f>
        <v>2209</v>
      </c>
      <c r="AG114" s="651">
        <f t="shared" ref="AG114:AI114" si="2">SUM(AG115:AG132)</f>
        <v>1106</v>
      </c>
      <c r="AH114" s="651">
        <f t="shared" si="2"/>
        <v>1103</v>
      </c>
      <c r="AI114" s="652">
        <f t="shared" si="2"/>
        <v>1248</v>
      </c>
      <c r="AJ114" s="688" t="s">
        <v>1650</v>
      </c>
      <c r="AK114" s="374">
        <v>173</v>
      </c>
      <c r="AL114" s="374">
        <v>84</v>
      </c>
      <c r="AM114" s="374">
        <v>89</v>
      </c>
      <c r="AN114" s="375">
        <v>95</v>
      </c>
      <c r="AO114" s="334" t="s">
        <v>1670</v>
      </c>
      <c r="AP114" s="335">
        <v>163</v>
      </c>
      <c r="AQ114" s="335">
        <v>91</v>
      </c>
      <c r="AR114" s="335">
        <v>72</v>
      </c>
      <c r="AS114" s="336">
        <v>92</v>
      </c>
      <c r="AT114" s="334" t="s">
        <v>1671</v>
      </c>
      <c r="AU114" s="335">
        <v>379</v>
      </c>
      <c r="AV114" s="335">
        <v>196</v>
      </c>
      <c r="AW114" s="335">
        <v>183</v>
      </c>
      <c r="AX114" s="336">
        <v>196</v>
      </c>
    </row>
    <row r="115" spans="1:50" s="329" customFormat="1" ht="11.25">
      <c r="A115" s="330" t="s">
        <v>1672</v>
      </c>
      <c r="B115" s="331">
        <v>128</v>
      </c>
      <c r="C115" s="342">
        <v>60</v>
      </c>
      <c r="D115" s="342">
        <v>68</v>
      </c>
      <c r="E115" s="343">
        <v>67</v>
      </c>
      <c r="F115" s="333" t="s">
        <v>1644</v>
      </c>
      <c r="G115" s="344">
        <v>382</v>
      </c>
      <c r="H115" s="342">
        <v>239</v>
      </c>
      <c r="I115" s="342">
        <v>143</v>
      </c>
      <c r="J115" s="343">
        <v>258</v>
      </c>
      <c r="K115" s="334" t="s">
        <v>1674</v>
      </c>
      <c r="L115" s="335">
        <v>131</v>
      </c>
      <c r="M115" s="335">
        <v>63</v>
      </c>
      <c r="N115" s="335">
        <v>68</v>
      </c>
      <c r="O115" s="336">
        <v>71</v>
      </c>
      <c r="P115" s="334" t="s">
        <v>1665</v>
      </c>
      <c r="Q115" s="335">
        <v>171</v>
      </c>
      <c r="R115" s="335">
        <v>84</v>
      </c>
      <c r="S115" s="335">
        <v>87</v>
      </c>
      <c r="T115" s="336">
        <v>97</v>
      </c>
      <c r="U115" s="352" t="s">
        <v>1656</v>
      </c>
      <c r="V115" s="335">
        <v>33</v>
      </c>
      <c r="W115" s="335">
        <v>19</v>
      </c>
      <c r="X115" s="335">
        <v>14</v>
      </c>
      <c r="Y115" s="338">
        <v>23</v>
      </c>
      <c r="Z115" s="351" t="s">
        <v>1677</v>
      </c>
      <c r="AA115" s="335">
        <v>151</v>
      </c>
      <c r="AB115" s="359">
        <v>76</v>
      </c>
      <c r="AC115" s="359">
        <v>75</v>
      </c>
      <c r="AD115" s="359">
        <v>71</v>
      </c>
      <c r="AE115" s="334" t="s">
        <v>1678</v>
      </c>
      <c r="AF115" s="653">
        <f>SUM(AG115:AH115)</f>
        <v>182</v>
      </c>
      <c r="AG115" s="578">
        <v>85</v>
      </c>
      <c r="AH115" s="578">
        <v>97</v>
      </c>
      <c r="AI115" s="579">
        <v>96</v>
      </c>
      <c r="AJ115" s="688" t="s">
        <v>1659</v>
      </c>
      <c r="AK115" s="374">
        <v>262</v>
      </c>
      <c r="AL115" s="374">
        <v>136</v>
      </c>
      <c r="AM115" s="374">
        <v>126</v>
      </c>
      <c r="AN115" s="375">
        <v>143</v>
      </c>
      <c r="AO115" s="334" t="s">
        <v>1680</v>
      </c>
      <c r="AP115" s="335">
        <v>211</v>
      </c>
      <c r="AQ115" s="335">
        <v>111</v>
      </c>
      <c r="AR115" s="335">
        <v>100</v>
      </c>
      <c r="AS115" s="336">
        <v>99</v>
      </c>
      <c r="AT115" s="334" t="s">
        <v>1681</v>
      </c>
      <c r="AU115" s="335">
        <v>99</v>
      </c>
      <c r="AV115" s="335">
        <v>50</v>
      </c>
      <c r="AW115" s="335">
        <v>49</v>
      </c>
      <c r="AX115" s="336">
        <v>47</v>
      </c>
    </row>
    <row r="116" spans="1:50" s="329" customFormat="1" ht="11.25">
      <c r="A116" s="330" t="s">
        <v>1682</v>
      </c>
      <c r="B116" s="344">
        <v>152</v>
      </c>
      <c r="C116" s="344">
        <v>70</v>
      </c>
      <c r="D116" s="344">
        <v>82</v>
      </c>
      <c r="E116" s="345">
        <v>79</v>
      </c>
      <c r="F116" s="333" t="s">
        <v>1654</v>
      </c>
      <c r="G116" s="344">
        <v>508</v>
      </c>
      <c r="H116" s="344">
        <v>268</v>
      </c>
      <c r="I116" s="344">
        <v>240</v>
      </c>
      <c r="J116" s="345">
        <v>293</v>
      </c>
      <c r="K116" s="334" t="s">
        <v>1683</v>
      </c>
      <c r="L116" s="335">
        <v>750</v>
      </c>
      <c r="M116" s="335">
        <v>384</v>
      </c>
      <c r="N116" s="335">
        <v>366</v>
      </c>
      <c r="O116" s="336">
        <v>301</v>
      </c>
      <c r="P116" s="334" t="s">
        <v>1675</v>
      </c>
      <c r="Q116" s="335">
        <v>383</v>
      </c>
      <c r="R116" s="335">
        <v>194</v>
      </c>
      <c r="S116" s="335">
        <v>189</v>
      </c>
      <c r="T116" s="336">
        <v>206</v>
      </c>
      <c r="U116" s="352" t="s">
        <v>1666</v>
      </c>
      <c r="V116" s="335">
        <v>120</v>
      </c>
      <c r="W116" s="335">
        <v>68</v>
      </c>
      <c r="X116" s="335">
        <v>52</v>
      </c>
      <c r="Y116" s="338">
        <v>64</v>
      </c>
      <c r="Z116" s="351" t="s">
        <v>1686</v>
      </c>
      <c r="AA116" s="335">
        <v>111</v>
      </c>
      <c r="AB116" s="359">
        <v>61</v>
      </c>
      <c r="AC116" s="359">
        <v>50</v>
      </c>
      <c r="AD116" s="359">
        <v>45</v>
      </c>
      <c r="AE116" s="334" t="s">
        <v>1687</v>
      </c>
      <c r="AF116" s="653">
        <f t="shared" ref="AF116:AF131" si="3">SUM(AG116:AH116)</f>
        <v>253</v>
      </c>
      <c r="AG116" s="578">
        <v>124</v>
      </c>
      <c r="AH116" s="578">
        <v>129</v>
      </c>
      <c r="AI116" s="579">
        <v>144</v>
      </c>
      <c r="AJ116" s="688" t="s">
        <v>1669</v>
      </c>
      <c r="AK116" s="374">
        <v>161</v>
      </c>
      <c r="AL116" s="374">
        <v>80</v>
      </c>
      <c r="AM116" s="374">
        <v>81</v>
      </c>
      <c r="AN116" s="375">
        <v>79</v>
      </c>
      <c r="AO116" s="334" t="s">
        <v>1688</v>
      </c>
      <c r="AP116" s="335">
        <v>184</v>
      </c>
      <c r="AQ116" s="335">
        <v>96</v>
      </c>
      <c r="AR116" s="335">
        <v>88</v>
      </c>
      <c r="AS116" s="336">
        <v>85</v>
      </c>
      <c r="AT116" s="334" t="s">
        <v>1689</v>
      </c>
      <c r="AU116" s="335">
        <v>179</v>
      </c>
      <c r="AV116" s="335">
        <v>101</v>
      </c>
      <c r="AW116" s="335">
        <v>78</v>
      </c>
      <c r="AX116" s="336">
        <v>96</v>
      </c>
    </row>
    <row r="117" spans="1:50" s="329" customFormat="1" ht="11.25">
      <c r="A117" s="330" t="s">
        <v>1690</v>
      </c>
      <c r="B117" s="344">
        <v>93</v>
      </c>
      <c r="C117" s="344">
        <v>51</v>
      </c>
      <c r="D117" s="344">
        <v>42</v>
      </c>
      <c r="E117" s="345">
        <v>53</v>
      </c>
      <c r="F117" s="333" t="s">
        <v>1663</v>
      </c>
      <c r="G117" s="344">
        <v>215</v>
      </c>
      <c r="H117" s="344">
        <v>107</v>
      </c>
      <c r="I117" s="344">
        <v>108</v>
      </c>
      <c r="J117" s="345">
        <v>133</v>
      </c>
      <c r="K117" s="334" t="s">
        <v>1691</v>
      </c>
      <c r="L117" s="335">
        <v>206</v>
      </c>
      <c r="M117" s="335">
        <v>106</v>
      </c>
      <c r="N117" s="335">
        <v>100</v>
      </c>
      <c r="O117" s="336">
        <v>97</v>
      </c>
      <c r="P117" s="334" t="s">
        <v>1684</v>
      </c>
      <c r="Q117" s="335">
        <v>194</v>
      </c>
      <c r="R117" s="335">
        <v>96</v>
      </c>
      <c r="S117" s="335">
        <v>98</v>
      </c>
      <c r="T117" s="336">
        <v>109</v>
      </c>
      <c r="U117" s="352" t="s">
        <v>1676</v>
      </c>
      <c r="V117" s="335">
        <v>60</v>
      </c>
      <c r="W117" s="335">
        <v>34</v>
      </c>
      <c r="X117" s="335">
        <v>26</v>
      </c>
      <c r="Y117" s="338">
        <v>32</v>
      </c>
      <c r="Z117" s="351" t="s">
        <v>1694</v>
      </c>
      <c r="AA117" s="335">
        <v>102</v>
      </c>
      <c r="AB117" s="359">
        <v>59</v>
      </c>
      <c r="AC117" s="359">
        <v>43</v>
      </c>
      <c r="AD117" s="359">
        <v>49</v>
      </c>
      <c r="AE117" s="334" t="s">
        <v>1695</v>
      </c>
      <c r="AF117" s="653">
        <f t="shared" si="3"/>
        <v>216</v>
      </c>
      <c r="AG117" s="578">
        <v>103</v>
      </c>
      <c r="AH117" s="578">
        <v>113</v>
      </c>
      <c r="AI117" s="579">
        <v>118</v>
      </c>
      <c r="AJ117" s="688" t="s">
        <v>1679</v>
      </c>
      <c r="AK117" s="374">
        <v>102</v>
      </c>
      <c r="AL117" s="374">
        <v>53</v>
      </c>
      <c r="AM117" s="374">
        <v>49</v>
      </c>
      <c r="AN117" s="375">
        <v>52</v>
      </c>
      <c r="AO117" s="334" t="s">
        <v>1697</v>
      </c>
      <c r="AP117" s="335">
        <v>75</v>
      </c>
      <c r="AQ117" s="335">
        <v>40</v>
      </c>
      <c r="AR117" s="335">
        <v>35</v>
      </c>
      <c r="AS117" s="336">
        <v>36</v>
      </c>
      <c r="AT117" s="334" t="s">
        <v>1698</v>
      </c>
      <c r="AU117" s="335">
        <v>294</v>
      </c>
      <c r="AV117" s="335">
        <v>152</v>
      </c>
      <c r="AW117" s="335">
        <v>142</v>
      </c>
      <c r="AX117" s="336">
        <v>152</v>
      </c>
    </row>
    <row r="118" spans="1:50" s="329" customFormat="1" ht="11.25">
      <c r="A118" s="330" t="s">
        <v>1699</v>
      </c>
      <c r="B118" s="344">
        <v>54</v>
      </c>
      <c r="C118" s="344">
        <v>23</v>
      </c>
      <c r="D118" s="344">
        <v>31</v>
      </c>
      <c r="E118" s="345">
        <v>29</v>
      </c>
      <c r="F118" s="333" t="s">
        <v>1673</v>
      </c>
      <c r="G118" s="344">
        <v>323</v>
      </c>
      <c r="H118" s="344">
        <v>171</v>
      </c>
      <c r="I118" s="344">
        <v>152</v>
      </c>
      <c r="J118" s="345">
        <v>184</v>
      </c>
      <c r="K118" s="334" t="s">
        <v>1701</v>
      </c>
      <c r="L118" s="335">
        <v>117</v>
      </c>
      <c r="M118" s="335">
        <v>63</v>
      </c>
      <c r="N118" s="335">
        <v>54</v>
      </c>
      <c r="O118" s="336">
        <v>61</v>
      </c>
      <c r="P118" s="334" t="s">
        <v>1692</v>
      </c>
      <c r="Q118" s="335">
        <v>195</v>
      </c>
      <c r="R118" s="335">
        <v>98</v>
      </c>
      <c r="S118" s="335">
        <v>97</v>
      </c>
      <c r="T118" s="336">
        <v>102</v>
      </c>
      <c r="U118" s="352" t="s">
        <v>1685</v>
      </c>
      <c r="V118" s="335">
        <v>149</v>
      </c>
      <c r="W118" s="335">
        <v>80</v>
      </c>
      <c r="X118" s="335">
        <v>69</v>
      </c>
      <c r="Y118" s="338">
        <v>75</v>
      </c>
      <c r="Z118" s="351" t="s">
        <v>1703</v>
      </c>
      <c r="AA118" s="335">
        <v>189</v>
      </c>
      <c r="AB118" s="359">
        <v>84</v>
      </c>
      <c r="AC118" s="359">
        <v>105</v>
      </c>
      <c r="AD118" s="359">
        <v>90</v>
      </c>
      <c r="AE118" s="334" t="s">
        <v>1704</v>
      </c>
      <c r="AF118" s="653">
        <f t="shared" si="3"/>
        <v>109</v>
      </c>
      <c r="AG118" s="578">
        <v>60</v>
      </c>
      <c r="AH118" s="578">
        <v>49</v>
      </c>
      <c r="AI118" s="579">
        <v>58</v>
      </c>
      <c r="AJ118" s="688" t="s">
        <v>782</v>
      </c>
      <c r="AK118" s="374">
        <v>82</v>
      </c>
      <c r="AL118" s="374">
        <v>39</v>
      </c>
      <c r="AM118" s="374">
        <v>43</v>
      </c>
      <c r="AN118" s="375">
        <v>42</v>
      </c>
      <c r="AO118" s="334" t="s">
        <v>1706</v>
      </c>
      <c r="AP118" s="335">
        <v>77</v>
      </c>
      <c r="AQ118" s="335">
        <v>43</v>
      </c>
      <c r="AR118" s="335">
        <v>34</v>
      </c>
      <c r="AS118" s="336">
        <v>38</v>
      </c>
      <c r="AT118" s="334" t="s">
        <v>1707</v>
      </c>
      <c r="AU118" s="335">
        <v>316</v>
      </c>
      <c r="AV118" s="335">
        <v>157</v>
      </c>
      <c r="AW118" s="335">
        <v>159</v>
      </c>
      <c r="AX118" s="336">
        <v>163</v>
      </c>
    </row>
    <row r="119" spans="1:50" s="329" customFormat="1" ht="11.25">
      <c r="A119" s="330" t="s">
        <v>1708</v>
      </c>
      <c r="B119" s="344">
        <v>124</v>
      </c>
      <c r="C119" s="344">
        <v>72</v>
      </c>
      <c r="D119" s="344">
        <v>52</v>
      </c>
      <c r="E119" s="345">
        <v>63</v>
      </c>
      <c r="F119" s="333" t="s">
        <v>751</v>
      </c>
      <c r="G119" s="344">
        <v>180</v>
      </c>
      <c r="H119" s="344">
        <v>100</v>
      </c>
      <c r="I119" s="344">
        <v>80</v>
      </c>
      <c r="J119" s="345">
        <v>103</v>
      </c>
      <c r="K119" s="334" t="s">
        <v>1710</v>
      </c>
      <c r="L119" s="335">
        <v>178</v>
      </c>
      <c r="M119" s="335">
        <v>85</v>
      </c>
      <c r="N119" s="335">
        <v>93</v>
      </c>
      <c r="O119" s="336">
        <v>100</v>
      </c>
      <c r="P119" s="334" t="s">
        <v>1702</v>
      </c>
      <c r="Q119" s="335">
        <v>155</v>
      </c>
      <c r="R119" s="335">
        <v>82</v>
      </c>
      <c r="S119" s="335">
        <v>73</v>
      </c>
      <c r="T119" s="336">
        <v>78</v>
      </c>
      <c r="U119" s="352" t="s">
        <v>1693</v>
      </c>
      <c r="V119" s="335">
        <v>125</v>
      </c>
      <c r="W119" s="335">
        <v>64</v>
      </c>
      <c r="X119" s="335">
        <v>61</v>
      </c>
      <c r="Y119" s="338">
        <v>54</v>
      </c>
      <c r="Z119" s="351" t="s">
        <v>1491</v>
      </c>
      <c r="AA119" s="335">
        <v>128</v>
      </c>
      <c r="AB119" s="359">
        <v>66</v>
      </c>
      <c r="AC119" s="359">
        <v>62</v>
      </c>
      <c r="AD119" s="359">
        <v>75</v>
      </c>
      <c r="AE119" s="334" t="s">
        <v>1713</v>
      </c>
      <c r="AF119" s="653">
        <f t="shared" si="3"/>
        <v>127</v>
      </c>
      <c r="AG119" s="578">
        <v>73</v>
      </c>
      <c r="AH119" s="578">
        <v>54</v>
      </c>
      <c r="AI119" s="579">
        <v>71</v>
      </c>
      <c r="AJ119" s="688" t="s">
        <v>1696</v>
      </c>
      <c r="AK119" s="374">
        <v>154</v>
      </c>
      <c r="AL119" s="374">
        <v>72</v>
      </c>
      <c r="AM119" s="374">
        <v>82</v>
      </c>
      <c r="AN119" s="375">
        <v>80</v>
      </c>
      <c r="AO119" s="334" t="s">
        <v>1715</v>
      </c>
      <c r="AP119" s="335">
        <v>105</v>
      </c>
      <c r="AQ119" s="335">
        <v>58</v>
      </c>
      <c r="AR119" s="335">
        <v>47</v>
      </c>
      <c r="AS119" s="336">
        <v>57</v>
      </c>
      <c r="AT119" s="334" t="s">
        <v>1716</v>
      </c>
      <c r="AU119" s="335">
        <v>136</v>
      </c>
      <c r="AV119" s="335">
        <v>71</v>
      </c>
      <c r="AW119" s="335">
        <v>65</v>
      </c>
      <c r="AX119" s="336">
        <v>60</v>
      </c>
    </row>
    <row r="120" spans="1:50" s="329" customFormat="1" ht="11.25">
      <c r="A120" s="330" t="s">
        <v>1717</v>
      </c>
      <c r="B120" s="344">
        <v>103</v>
      </c>
      <c r="C120" s="344">
        <v>52</v>
      </c>
      <c r="D120" s="344">
        <v>51</v>
      </c>
      <c r="E120" s="345">
        <v>50</v>
      </c>
      <c r="F120" s="333" t="s">
        <v>760</v>
      </c>
      <c r="G120" s="344">
        <v>149</v>
      </c>
      <c r="H120" s="344">
        <v>78</v>
      </c>
      <c r="I120" s="344">
        <v>71</v>
      </c>
      <c r="J120" s="345">
        <v>102</v>
      </c>
      <c r="K120" s="334" t="s">
        <v>1719</v>
      </c>
      <c r="L120" s="335">
        <v>134</v>
      </c>
      <c r="M120" s="335">
        <v>69</v>
      </c>
      <c r="N120" s="335">
        <v>65</v>
      </c>
      <c r="O120" s="336">
        <v>77</v>
      </c>
      <c r="P120" s="334" t="s">
        <v>1711</v>
      </c>
      <c r="Q120" s="335">
        <v>297</v>
      </c>
      <c r="R120" s="335">
        <v>142</v>
      </c>
      <c r="S120" s="335">
        <v>155</v>
      </c>
      <c r="T120" s="336">
        <v>138</v>
      </c>
      <c r="U120" s="639" t="s">
        <v>5473</v>
      </c>
      <c r="V120" s="361">
        <v>2314</v>
      </c>
      <c r="W120" s="362">
        <v>1187</v>
      </c>
      <c r="X120" s="362">
        <v>1127</v>
      </c>
      <c r="Y120" s="363">
        <v>1160</v>
      </c>
      <c r="Z120" s="351" t="s">
        <v>1500</v>
      </c>
      <c r="AA120" s="335">
        <v>132</v>
      </c>
      <c r="AB120" s="359">
        <v>70</v>
      </c>
      <c r="AC120" s="359">
        <v>62</v>
      </c>
      <c r="AD120" s="359">
        <v>66</v>
      </c>
      <c r="AE120" s="334" t="s">
        <v>1722</v>
      </c>
      <c r="AF120" s="653">
        <f t="shared" si="3"/>
        <v>7</v>
      </c>
      <c r="AG120" s="578">
        <v>4</v>
      </c>
      <c r="AH120" s="578">
        <v>3</v>
      </c>
      <c r="AI120" s="579">
        <v>4</v>
      </c>
      <c r="AJ120" s="688" t="s">
        <v>1705</v>
      </c>
      <c r="AK120" s="374">
        <v>204</v>
      </c>
      <c r="AL120" s="374">
        <v>111</v>
      </c>
      <c r="AM120" s="374">
        <v>93</v>
      </c>
      <c r="AN120" s="375">
        <v>101</v>
      </c>
      <c r="AO120" s="334" t="s">
        <v>1724</v>
      </c>
      <c r="AP120" s="335">
        <v>80</v>
      </c>
      <c r="AQ120" s="335">
        <v>36</v>
      </c>
      <c r="AR120" s="335">
        <v>44</v>
      </c>
      <c r="AS120" s="336">
        <v>37</v>
      </c>
      <c r="AT120" s="334" t="s">
        <v>1725</v>
      </c>
      <c r="AU120" s="335">
        <v>150</v>
      </c>
      <c r="AV120" s="335">
        <v>67</v>
      </c>
      <c r="AW120" s="335">
        <v>83</v>
      </c>
      <c r="AX120" s="336">
        <v>77</v>
      </c>
    </row>
    <row r="121" spans="1:50" s="329" customFormat="1" ht="11.25">
      <c r="A121" s="330" t="s">
        <v>1726</v>
      </c>
      <c r="B121" s="344">
        <v>108</v>
      </c>
      <c r="C121" s="344">
        <v>58</v>
      </c>
      <c r="D121" s="344">
        <v>50</v>
      </c>
      <c r="E121" s="345">
        <v>62</v>
      </c>
      <c r="F121" s="333" t="s">
        <v>1700</v>
      </c>
      <c r="G121" s="344">
        <v>160</v>
      </c>
      <c r="H121" s="344">
        <v>87</v>
      </c>
      <c r="I121" s="344">
        <v>73</v>
      </c>
      <c r="J121" s="345">
        <v>98</v>
      </c>
      <c r="K121" s="334" t="s">
        <v>1728</v>
      </c>
      <c r="L121" s="335">
        <v>146</v>
      </c>
      <c r="M121" s="335">
        <v>98</v>
      </c>
      <c r="N121" s="335">
        <v>48</v>
      </c>
      <c r="O121" s="336">
        <v>86</v>
      </c>
      <c r="P121" s="334" t="s">
        <v>1720</v>
      </c>
      <c r="Q121" s="335">
        <v>128</v>
      </c>
      <c r="R121" s="335">
        <v>71</v>
      </c>
      <c r="S121" s="335">
        <v>57</v>
      </c>
      <c r="T121" s="336">
        <v>64</v>
      </c>
      <c r="U121" s="352" t="s">
        <v>1712</v>
      </c>
      <c r="V121" s="335">
        <v>135</v>
      </c>
      <c r="W121" s="335">
        <v>58</v>
      </c>
      <c r="X121" s="335">
        <v>77</v>
      </c>
      <c r="Y121" s="338">
        <v>70</v>
      </c>
      <c r="Z121" s="351" t="s">
        <v>1731</v>
      </c>
      <c r="AA121" s="335">
        <v>91</v>
      </c>
      <c r="AB121" s="359">
        <v>42</v>
      </c>
      <c r="AC121" s="359">
        <v>49</v>
      </c>
      <c r="AD121" s="359">
        <v>50</v>
      </c>
      <c r="AE121" s="334" t="s">
        <v>1732</v>
      </c>
      <c r="AF121" s="653">
        <f t="shared" si="3"/>
        <v>59</v>
      </c>
      <c r="AG121" s="578">
        <v>28</v>
      </c>
      <c r="AH121" s="578">
        <v>31</v>
      </c>
      <c r="AI121" s="579">
        <v>39</v>
      </c>
      <c r="AJ121" s="688" t="s">
        <v>1714</v>
      </c>
      <c r="AK121" s="374">
        <v>64</v>
      </c>
      <c r="AL121" s="374">
        <v>26</v>
      </c>
      <c r="AM121" s="374">
        <v>38</v>
      </c>
      <c r="AN121" s="375">
        <v>34</v>
      </c>
      <c r="AO121" s="334" t="s">
        <v>1657</v>
      </c>
      <c r="AP121" s="335">
        <v>86</v>
      </c>
      <c r="AQ121" s="335">
        <v>40</v>
      </c>
      <c r="AR121" s="335">
        <v>46</v>
      </c>
      <c r="AS121" s="336">
        <v>42</v>
      </c>
      <c r="AT121" s="334" t="s">
        <v>1734</v>
      </c>
      <c r="AU121" s="335">
        <v>357</v>
      </c>
      <c r="AV121" s="335">
        <v>191</v>
      </c>
      <c r="AW121" s="335">
        <v>166</v>
      </c>
      <c r="AX121" s="336">
        <v>187</v>
      </c>
    </row>
    <row r="122" spans="1:50" s="329" customFormat="1" ht="11.25">
      <c r="A122" s="330" t="s">
        <v>1735</v>
      </c>
      <c r="B122" s="344">
        <v>21</v>
      </c>
      <c r="C122" s="344">
        <v>10</v>
      </c>
      <c r="D122" s="344">
        <v>11</v>
      </c>
      <c r="E122" s="345">
        <v>8</v>
      </c>
      <c r="F122" s="333" t="s">
        <v>1709</v>
      </c>
      <c r="G122" s="344">
        <v>113</v>
      </c>
      <c r="H122" s="344">
        <v>61</v>
      </c>
      <c r="I122" s="344">
        <v>52</v>
      </c>
      <c r="J122" s="345">
        <v>73</v>
      </c>
      <c r="K122" s="334" t="s">
        <v>1737</v>
      </c>
      <c r="L122" s="335">
        <v>89</v>
      </c>
      <c r="M122" s="335">
        <v>50</v>
      </c>
      <c r="N122" s="335">
        <v>39</v>
      </c>
      <c r="O122" s="336">
        <v>58</v>
      </c>
      <c r="P122" s="334" t="s">
        <v>1729</v>
      </c>
      <c r="Q122" s="335">
        <v>197</v>
      </c>
      <c r="R122" s="335">
        <v>102</v>
      </c>
      <c r="S122" s="335">
        <v>95</v>
      </c>
      <c r="T122" s="336">
        <v>90</v>
      </c>
      <c r="U122" s="352" t="s">
        <v>1721</v>
      </c>
      <c r="V122" s="335">
        <v>56</v>
      </c>
      <c r="W122" s="335">
        <v>29</v>
      </c>
      <c r="X122" s="335">
        <v>27</v>
      </c>
      <c r="Y122" s="338">
        <v>27</v>
      </c>
      <c r="Z122" s="351" t="s">
        <v>1739</v>
      </c>
      <c r="AA122" s="335">
        <v>107</v>
      </c>
      <c r="AB122" s="359">
        <v>57</v>
      </c>
      <c r="AC122" s="359">
        <v>50</v>
      </c>
      <c r="AD122" s="359">
        <v>54</v>
      </c>
      <c r="AE122" s="334" t="s">
        <v>1740</v>
      </c>
      <c r="AF122" s="653">
        <f t="shared" si="3"/>
        <v>100</v>
      </c>
      <c r="AG122" s="578">
        <v>49</v>
      </c>
      <c r="AH122" s="578">
        <v>51</v>
      </c>
      <c r="AI122" s="579">
        <v>58</v>
      </c>
      <c r="AJ122" s="688" t="s">
        <v>1723</v>
      </c>
      <c r="AK122" s="374">
        <v>90</v>
      </c>
      <c r="AL122" s="374">
        <v>47</v>
      </c>
      <c r="AM122" s="374">
        <v>43</v>
      </c>
      <c r="AN122" s="375">
        <v>45</v>
      </c>
      <c r="AO122" s="334" t="s">
        <v>1667</v>
      </c>
      <c r="AP122" s="335">
        <v>74</v>
      </c>
      <c r="AQ122" s="335">
        <v>39</v>
      </c>
      <c r="AR122" s="335">
        <v>35</v>
      </c>
      <c r="AS122" s="336">
        <v>42</v>
      </c>
      <c r="AT122" s="334" t="s">
        <v>1742</v>
      </c>
      <c r="AU122" s="335">
        <v>186</v>
      </c>
      <c r="AV122" s="335">
        <v>99</v>
      </c>
      <c r="AW122" s="335">
        <v>87</v>
      </c>
      <c r="AX122" s="336">
        <v>91</v>
      </c>
    </row>
    <row r="123" spans="1:50" s="329" customFormat="1" ht="11.25">
      <c r="A123" s="330" t="s">
        <v>1743</v>
      </c>
      <c r="B123" s="344">
        <v>100</v>
      </c>
      <c r="C123" s="344">
        <v>53</v>
      </c>
      <c r="D123" s="344">
        <v>47</v>
      </c>
      <c r="E123" s="345">
        <v>52</v>
      </c>
      <c r="F123" s="333" t="s">
        <v>1718</v>
      </c>
      <c r="G123" s="344">
        <v>309</v>
      </c>
      <c r="H123" s="344">
        <v>158</v>
      </c>
      <c r="I123" s="344">
        <v>151</v>
      </c>
      <c r="J123" s="345">
        <v>170</v>
      </c>
      <c r="K123" s="334" t="s">
        <v>1745</v>
      </c>
      <c r="L123" s="335">
        <v>94</v>
      </c>
      <c r="M123" s="335">
        <v>48</v>
      </c>
      <c r="N123" s="335">
        <v>46</v>
      </c>
      <c r="O123" s="336">
        <v>49</v>
      </c>
      <c r="P123" s="334" t="s">
        <v>1738</v>
      </c>
      <c r="Q123" s="335">
        <v>93</v>
      </c>
      <c r="R123" s="335">
        <v>40</v>
      </c>
      <c r="S123" s="335">
        <v>53</v>
      </c>
      <c r="T123" s="336">
        <v>45</v>
      </c>
      <c r="U123" s="352" t="s">
        <v>1730</v>
      </c>
      <c r="V123" s="335">
        <v>203</v>
      </c>
      <c r="W123" s="335">
        <v>106</v>
      </c>
      <c r="X123" s="335">
        <v>97</v>
      </c>
      <c r="Y123" s="338">
        <v>112</v>
      </c>
      <c r="Z123" s="351" t="s">
        <v>1747</v>
      </c>
      <c r="AA123" s="335">
        <v>86</v>
      </c>
      <c r="AB123" s="359">
        <v>48</v>
      </c>
      <c r="AC123" s="359">
        <v>38</v>
      </c>
      <c r="AD123" s="359">
        <v>48</v>
      </c>
      <c r="AE123" s="334" t="s">
        <v>1445</v>
      </c>
      <c r="AF123" s="653">
        <f t="shared" si="3"/>
        <v>123</v>
      </c>
      <c r="AG123" s="578">
        <v>58</v>
      </c>
      <c r="AH123" s="578">
        <v>65</v>
      </c>
      <c r="AI123" s="579">
        <v>60</v>
      </c>
      <c r="AJ123" s="688" t="s">
        <v>1733</v>
      </c>
      <c r="AK123" s="374">
        <v>100</v>
      </c>
      <c r="AL123" s="374">
        <v>45</v>
      </c>
      <c r="AM123" s="374">
        <v>55</v>
      </c>
      <c r="AN123" s="375">
        <v>56</v>
      </c>
      <c r="AO123" s="356" t="s">
        <v>1749</v>
      </c>
      <c r="AP123" s="704">
        <v>2470</v>
      </c>
      <c r="AQ123" s="465">
        <v>1172</v>
      </c>
      <c r="AR123" s="465">
        <v>1298</v>
      </c>
      <c r="AS123" s="466">
        <v>1430</v>
      </c>
      <c r="AT123" s="356" t="s">
        <v>441</v>
      </c>
      <c r="AU123" s="704">
        <v>5652</v>
      </c>
      <c r="AV123" s="465">
        <v>2889</v>
      </c>
      <c r="AW123" s="465">
        <v>2763</v>
      </c>
      <c r="AX123" s="466">
        <v>2838</v>
      </c>
    </row>
    <row r="124" spans="1:50" s="329" customFormat="1" ht="11.25">
      <c r="A124" s="330" t="s">
        <v>1750</v>
      </c>
      <c r="B124" s="344">
        <v>67</v>
      </c>
      <c r="C124" s="344">
        <v>37</v>
      </c>
      <c r="D124" s="344">
        <v>30</v>
      </c>
      <c r="E124" s="345">
        <v>44</v>
      </c>
      <c r="F124" s="333" t="s">
        <v>1727</v>
      </c>
      <c r="G124" s="344">
        <v>435</v>
      </c>
      <c r="H124" s="344">
        <v>221</v>
      </c>
      <c r="I124" s="344">
        <v>214</v>
      </c>
      <c r="J124" s="345">
        <v>239</v>
      </c>
      <c r="K124" s="334" t="s">
        <v>1752</v>
      </c>
      <c r="L124" s="335"/>
      <c r="M124" s="335"/>
      <c r="N124" s="335"/>
      <c r="O124" s="336"/>
      <c r="P124" s="334" t="s">
        <v>1746</v>
      </c>
      <c r="Q124" s="335">
        <v>125</v>
      </c>
      <c r="R124" s="335">
        <v>58</v>
      </c>
      <c r="S124" s="335">
        <v>67</v>
      </c>
      <c r="T124" s="336">
        <v>72</v>
      </c>
      <c r="U124" s="352" t="s">
        <v>1491</v>
      </c>
      <c r="V124" s="335">
        <v>107</v>
      </c>
      <c r="W124" s="335">
        <v>51</v>
      </c>
      <c r="X124" s="335">
        <v>56</v>
      </c>
      <c r="Y124" s="338">
        <v>49</v>
      </c>
      <c r="Z124" s="351" t="s">
        <v>1755</v>
      </c>
      <c r="AA124" s="335">
        <v>327</v>
      </c>
      <c r="AB124" s="359">
        <v>151</v>
      </c>
      <c r="AC124" s="359">
        <v>176</v>
      </c>
      <c r="AD124" s="359">
        <v>175</v>
      </c>
      <c r="AE124" s="334" t="s">
        <v>1756</v>
      </c>
      <c r="AF124" s="653">
        <f t="shared" si="3"/>
        <v>141</v>
      </c>
      <c r="AG124" s="578">
        <v>67</v>
      </c>
      <c r="AH124" s="578">
        <v>74</v>
      </c>
      <c r="AI124" s="579">
        <v>86</v>
      </c>
      <c r="AJ124" s="688" t="s">
        <v>1741</v>
      </c>
      <c r="AK124" s="374">
        <v>82</v>
      </c>
      <c r="AL124" s="374">
        <v>42</v>
      </c>
      <c r="AM124" s="374">
        <v>40</v>
      </c>
      <c r="AN124" s="375">
        <v>33</v>
      </c>
      <c r="AO124" s="334" t="s">
        <v>1758</v>
      </c>
      <c r="AP124" s="335">
        <v>128</v>
      </c>
      <c r="AQ124" s="335">
        <v>62</v>
      </c>
      <c r="AR124" s="335">
        <v>66</v>
      </c>
      <c r="AS124" s="336">
        <v>72</v>
      </c>
      <c r="AT124" s="334" t="s">
        <v>1759</v>
      </c>
      <c r="AU124" s="335">
        <v>200</v>
      </c>
      <c r="AV124" s="335">
        <v>93</v>
      </c>
      <c r="AW124" s="335">
        <v>107</v>
      </c>
      <c r="AX124" s="336">
        <v>108</v>
      </c>
    </row>
    <row r="125" spans="1:50" s="329" customFormat="1" ht="11.25">
      <c r="A125" s="330" t="s">
        <v>1760</v>
      </c>
      <c r="B125" s="344">
        <v>151</v>
      </c>
      <c r="C125" s="344">
        <v>82</v>
      </c>
      <c r="D125" s="344">
        <v>69</v>
      </c>
      <c r="E125" s="345">
        <v>79</v>
      </c>
      <c r="F125" s="333" t="s">
        <v>1736</v>
      </c>
      <c r="G125" s="344">
        <v>480</v>
      </c>
      <c r="H125" s="344">
        <v>230</v>
      </c>
      <c r="I125" s="344">
        <v>250</v>
      </c>
      <c r="J125" s="345">
        <v>236</v>
      </c>
      <c r="K125" s="334" t="s">
        <v>1762</v>
      </c>
      <c r="L125" s="335">
        <v>34</v>
      </c>
      <c r="M125" s="335">
        <v>15</v>
      </c>
      <c r="N125" s="335">
        <v>19</v>
      </c>
      <c r="O125" s="336">
        <v>15</v>
      </c>
      <c r="P125" s="334" t="s">
        <v>1753</v>
      </c>
      <c r="Q125" s="335">
        <v>128</v>
      </c>
      <c r="R125" s="335">
        <v>65</v>
      </c>
      <c r="S125" s="335">
        <v>63</v>
      </c>
      <c r="T125" s="336">
        <v>72</v>
      </c>
      <c r="U125" s="352" t="s">
        <v>1500</v>
      </c>
      <c r="V125" s="335">
        <v>82</v>
      </c>
      <c r="W125" s="335">
        <v>47</v>
      </c>
      <c r="X125" s="335">
        <v>35</v>
      </c>
      <c r="Y125" s="338">
        <v>38</v>
      </c>
      <c r="Z125" s="351" t="s">
        <v>1765</v>
      </c>
      <c r="AA125" s="335">
        <v>181</v>
      </c>
      <c r="AB125" s="359">
        <v>95</v>
      </c>
      <c r="AC125" s="359">
        <v>86</v>
      </c>
      <c r="AD125" s="359">
        <v>101</v>
      </c>
      <c r="AE125" s="334" t="s">
        <v>1766</v>
      </c>
      <c r="AF125" s="653">
        <f t="shared" si="3"/>
        <v>40</v>
      </c>
      <c r="AG125" s="578">
        <v>22</v>
      </c>
      <c r="AH125" s="578">
        <v>18</v>
      </c>
      <c r="AI125" s="579">
        <v>25</v>
      </c>
      <c r="AJ125" s="688" t="s">
        <v>1748</v>
      </c>
      <c r="AK125" s="374">
        <v>155</v>
      </c>
      <c r="AL125" s="374">
        <v>71</v>
      </c>
      <c r="AM125" s="374">
        <v>84</v>
      </c>
      <c r="AN125" s="375">
        <v>82</v>
      </c>
      <c r="AO125" s="334" t="s">
        <v>1767</v>
      </c>
      <c r="AP125" s="335">
        <v>242</v>
      </c>
      <c r="AQ125" s="335">
        <v>126</v>
      </c>
      <c r="AR125" s="335">
        <v>116</v>
      </c>
      <c r="AS125" s="336">
        <v>139</v>
      </c>
      <c r="AT125" s="334" t="s">
        <v>1768</v>
      </c>
      <c r="AU125" s="335">
        <v>645</v>
      </c>
      <c r="AV125" s="335">
        <v>316</v>
      </c>
      <c r="AW125" s="335">
        <v>329</v>
      </c>
      <c r="AX125" s="336">
        <v>320</v>
      </c>
    </row>
    <row r="126" spans="1:50" s="329" customFormat="1" ht="11.25">
      <c r="A126" s="330" t="s">
        <v>1769</v>
      </c>
      <c r="B126" s="344">
        <v>294</v>
      </c>
      <c r="C126" s="344">
        <v>157</v>
      </c>
      <c r="D126" s="344">
        <v>137</v>
      </c>
      <c r="E126" s="345">
        <v>149</v>
      </c>
      <c r="F126" s="333" t="s">
        <v>1744</v>
      </c>
      <c r="G126" s="344">
        <v>806</v>
      </c>
      <c r="H126" s="344">
        <v>379</v>
      </c>
      <c r="I126" s="344">
        <v>427</v>
      </c>
      <c r="J126" s="345">
        <v>390</v>
      </c>
      <c r="K126" s="334" t="s">
        <v>1771</v>
      </c>
      <c r="L126" s="335">
        <v>36</v>
      </c>
      <c r="M126" s="335">
        <v>20</v>
      </c>
      <c r="N126" s="335">
        <v>16</v>
      </c>
      <c r="O126" s="336">
        <v>17</v>
      </c>
      <c r="P126" s="334" t="s">
        <v>1763</v>
      </c>
      <c r="Q126" s="335">
        <v>115</v>
      </c>
      <c r="R126" s="335">
        <v>63</v>
      </c>
      <c r="S126" s="335">
        <v>52</v>
      </c>
      <c r="T126" s="336">
        <v>53</v>
      </c>
      <c r="U126" s="352" t="s">
        <v>1754</v>
      </c>
      <c r="V126" s="335">
        <v>155</v>
      </c>
      <c r="W126" s="335">
        <v>69</v>
      </c>
      <c r="X126" s="335">
        <v>86</v>
      </c>
      <c r="Y126" s="338">
        <v>76</v>
      </c>
      <c r="Z126" s="351" t="s">
        <v>1774</v>
      </c>
      <c r="AA126" s="335">
        <v>193</v>
      </c>
      <c r="AB126" s="359">
        <v>89</v>
      </c>
      <c r="AC126" s="359">
        <v>104</v>
      </c>
      <c r="AD126" s="359">
        <v>97</v>
      </c>
      <c r="AE126" s="334" t="s">
        <v>1775</v>
      </c>
      <c r="AF126" s="653">
        <f t="shared" si="3"/>
        <v>136</v>
      </c>
      <c r="AG126" s="578">
        <v>69</v>
      </c>
      <c r="AH126" s="578">
        <v>67</v>
      </c>
      <c r="AI126" s="579">
        <v>85</v>
      </c>
      <c r="AJ126" s="689" t="s">
        <v>1757</v>
      </c>
      <c r="AK126" s="695">
        <v>4100</v>
      </c>
      <c r="AL126" s="693">
        <v>2011</v>
      </c>
      <c r="AM126" s="693">
        <v>2089</v>
      </c>
      <c r="AN126" s="696">
        <v>2158</v>
      </c>
      <c r="AO126" s="334" t="s">
        <v>1776</v>
      </c>
      <c r="AP126" s="335">
        <v>55</v>
      </c>
      <c r="AQ126" s="335">
        <v>28</v>
      </c>
      <c r="AR126" s="335">
        <v>27</v>
      </c>
      <c r="AS126" s="336">
        <v>31</v>
      </c>
      <c r="AT126" s="334" t="s">
        <v>1777</v>
      </c>
      <c r="AU126" s="335">
        <v>315</v>
      </c>
      <c r="AV126" s="335">
        <v>153</v>
      </c>
      <c r="AW126" s="335">
        <v>162</v>
      </c>
      <c r="AX126" s="336">
        <v>158</v>
      </c>
    </row>
    <row r="127" spans="1:50" s="329" customFormat="1" ht="11.25">
      <c r="A127" s="330" t="s">
        <v>1700</v>
      </c>
      <c r="B127" s="344">
        <v>631</v>
      </c>
      <c r="C127" s="344">
        <v>336</v>
      </c>
      <c r="D127" s="344">
        <v>295</v>
      </c>
      <c r="E127" s="345">
        <v>326</v>
      </c>
      <c r="F127" s="333" t="s">
        <v>1751</v>
      </c>
      <c r="G127" s="344">
        <v>321</v>
      </c>
      <c r="H127" s="344">
        <v>166</v>
      </c>
      <c r="I127" s="344">
        <v>155</v>
      </c>
      <c r="J127" s="345">
        <v>174</v>
      </c>
      <c r="K127" s="334" t="s">
        <v>1779</v>
      </c>
      <c r="L127" s="335">
        <v>42</v>
      </c>
      <c r="M127" s="335">
        <v>22</v>
      </c>
      <c r="N127" s="335">
        <v>20</v>
      </c>
      <c r="O127" s="336">
        <v>17</v>
      </c>
      <c r="P127" s="334" t="s">
        <v>1772</v>
      </c>
      <c r="Q127" s="335">
        <v>72</v>
      </c>
      <c r="R127" s="335">
        <v>35</v>
      </c>
      <c r="S127" s="335">
        <v>37</v>
      </c>
      <c r="T127" s="336">
        <v>43</v>
      </c>
      <c r="U127" s="352" t="s">
        <v>1764</v>
      </c>
      <c r="V127" s="335">
        <v>149</v>
      </c>
      <c r="W127" s="335">
        <v>72</v>
      </c>
      <c r="X127" s="335">
        <v>77</v>
      </c>
      <c r="Y127" s="338">
        <v>72</v>
      </c>
      <c r="Z127" s="351" t="s">
        <v>1782</v>
      </c>
      <c r="AA127" s="335">
        <v>60</v>
      </c>
      <c r="AB127" s="359">
        <v>28</v>
      </c>
      <c r="AC127" s="359">
        <v>32</v>
      </c>
      <c r="AD127" s="359">
        <v>30</v>
      </c>
      <c r="AE127" s="334" t="s">
        <v>1783</v>
      </c>
      <c r="AF127" s="653">
        <f t="shared" si="3"/>
        <v>125</v>
      </c>
      <c r="AG127" s="578">
        <v>66</v>
      </c>
      <c r="AH127" s="578">
        <v>59</v>
      </c>
      <c r="AI127" s="579">
        <v>75</v>
      </c>
      <c r="AJ127" s="688" t="s">
        <v>1091</v>
      </c>
      <c r="AK127" s="374">
        <v>224</v>
      </c>
      <c r="AL127" s="374">
        <v>96</v>
      </c>
      <c r="AM127" s="374">
        <v>128</v>
      </c>
      <c r="AN127" s="375">
        <v>136</v>
      </c>
      <c r="AO127" s="334" t="s">
        <v>1784</v>
      </c>
      <c r="AP127" s="335">
        <v>485</v>
      </c>
      <c r="AQ127" s="335">
        <v>191</v>
      </c>
      <c r="AR127" s="335">
        <v>294</v>
      </c>
      <c r="AS127" s="336">
        <v>362</v>
      </c>
      <c r="AT127" s="334" t="s">
        <v>1785</v>
      </c>
      <c r="AU127" s="335">
        <v>467</v>
      </c>
      <c r="AV127" s="335">
        <v>237</v>
      </c>
      <c r="AW127" s="335">
        <v>230</v>
      </c>
      <c r="AX127" s="336">
        <v>232</v>
      </c>
    </row>
    <row r="128" spans="1:50" s="329" customFormat="1" ht="11.25">
      <c r="A128" s="330" t="s">
        <v>1709</v>
      </c>
      <c r="B128" s="344">
        <v>769</v>
      </c>
      <c r="C128" s="344">
        <v>404</v>
      </c>
      <c r="D128" s="344">
        <v>365</v>
      </c>
      <c r="E128" s="345">
        <v>384</v>
      </c>
      <c r="F128" s="333" t="s">
        <v>1761</v>
      </c>
      <c r="G128" s="344">
        <v>179</v>
      </c>
      <c r="H128" s="344">
        <v>92</v>
      </c>
      <c r="I128" s="344">
        <v>87</v>
      </c>
      <c r="J128" s="345">
        <v>95</v>
      </c>
      <c r="K128" s="334" t="s">
        <v>1787</v>
      </c>
      <c r="L128" s="335">
        <v>52</v>
      </c>
      <c r="M128" s="335">
        <v>25</v>
      </c>
      <c r="N128" s="335">
        <v>27</v>
      </c>
      <c r="O128" s="336">
        <v>31</v>
      </c>
      <c r="P128" s="334" t="s">
        <v>1780</v>
      </c>
      <c r="Q128" s="335">
        <v>37</v>
      </c>
      <c r="R128" s="335">
        <v>15</v>
      </c>
      <c r="S128" s="335">
        <v>22</v>
      </c>
      <c r="T128" s="336">
        <v>27</v>
      </c>
      <c r="U128" s="352" t="s">
        <v>1773</v>
      </c>
      <c r="V128" s="335">
        <v>186</v>
      </c>
      <c r="W128" s="335">
        <v>93</v>
      </c>
      <c r="X128" s="335">
        <v>93</v>
      </c>
      <c r="Y128" s="338">
        <v>103</v>
      </c>
      <c r="Z128" s="351" t="s">
        <v>1790</v>
      </c>
      <c r="AA128" s="335">
        <v>102</v>
      </c>
      <c r="AB128" s="359">
        <v>53</v>
      </c>
      <c r="AC128" s="359">
        <v>49</v>
      </c>
      <c r="AD128" s="359">
        <v>47</v>
      </c>
      <c r="AE128" s="334" t="s">
        <v>1791</v>
      </c>
      <c r="AF128" s="653">
        <f t="shared" si="3"/>
        <v>147</v>
      </c>
      <c r="AG128" s="578">
        <v>73</v>
      </c>
      <c r="AH128" s="578">
        <v>74</v>
      </c>
      <c r="AI128" s="579">
        <v>82</v>
      </c>
      <c r="AJ128" s="688" t="s">
        <v>1101</v>
      </c>
      <c r="AK128" s="374">
        <v>275</v>
      </c>
      <c r="AL128" s="374">
        <v>132</v>
      </c>
      <c r="AM128" s="374">
        <v>143</v>
      </c>
      <c r="AN128" s="375">
        <v>137</v>
      </c>
      <c r="AO128" s="334" t="s">
        <v>1792</v>
      </c>
      <c r="AP128" s="335">
        <v>256</v>
      </c>
      <c r="AQ128" s="335">
        <v>122</v>
      </c>
      <c r="AR128" s="335">
        <v>134</v>
      </c>
      <c r="AS128" s="336">
        <v>133</v>
      </c>
      <c r="AT128" s="334" t="s">
        <v>1793</v>
      </c>
      <c r="AU128" s="337">
        <v>1267</v>
      </c>
      <c r="AV128" s="335">
        <v>632</v>
      </c>
      <c r="AW128" s="335">
        <v>635</v>
      </c>
      <c r="AX128" s="336">
        <v>625</v>
      </c>
    </row>
    <row r="129" spans="1:50" s="329" customFormat="1" ht="11.25">
      <c r="A129" s="330" t="s">
        <v>1794</v>
      </c>
      <c r="B129" s="344">
        <v>389</v>
      </c>
      <c r="C129" s="344">
        <v>196</v>
      </c>
      <c r="D129" s="344">
        <v>193</v>
      </c>
      <c r="E129" s="345">
        <v>216</v>
      </c>
      <c r="F129" s="333" t="s">
        <v>1770</v>
      </c>
      <c r="G129" s="344">
        <v>159</v>
      </c>
      <c r="H129" s="344">
        <v>79</v>
      </c>
      <c r="I129" s="344">
        <v>80</v>
      </c>
      <c r="J129" s="345">
        <v>85</v>
      </c>
      <c r="K129" s="334" t="s">
        <v>1796</v>
      </c>
      <c r="L129" s="335">
        <v>81</v>
      </c>
      <c r="M129" s="335">
        <v>47</v>
      </c>
      <c r="N129" s="335">
        <v>34</v>
      </c>
      <c r="O129" s="336">
        <v>44</v>
      </c>
      <c r="P129" s="334" t="s">
        <v>1788</v>
      </c>
      <c r="Q129" s="335">
        <v>77</v>
      </c>
      <c r="R129" s="335">
        <v>43</v>
      </c>
      <c r="S129" s="335">
        <v>34</v>
      </c>
      <c r="T129" s="336">
        <v>44</v>
      </c>
      <c r="U129" s="352" t="s">
        <v>1781</v>
      </c>
      <c r="V129" s="335">
        <v>444</v>
      </c>
      <c r="W129" s="335">
        <v>247</v>
      </c>
      <c r="X129" s="335">
        <v>197</v>
      </c>
      <c r="Y129" s="338">
        <v>191</v>
      </c>
      <c r="Z129" s="351" t="s">
        <v>1799</v>
      </c>
      <c r="AA129" s="335">
        <v>105</v>
      </c>
      <c r="AB129" s="359">
        <v>57</v>
      </c>
      <c r="AC129" s="359">
        <v>48</v>
      </c>
      <c r="AD129" s="359">
        <v>61</v>
      </c>
      <c r="AE129" s="334" t="s">
        <v>1800</v>
      </c>
      <c r="AF129" s="653">
        <f t="shared" si="3"/>
        <v>82</v>
      </c>
      <c r="AG129" s="578">
        <v>41</v>
      </c>
      <c r="AH129" s="578">
        <v>41</v>
      </c>
      <c r="AI129" s="579">
        <v>50</v>
      </c>
      <c r="AJ129" s="688" t="s">
        <v>779</v>
      </c>
      <c r="AK129" s="374">
        <v>84</v>
      </c>
      <c r="AL129" s="374">
        <v>42</v>
      </c>
      <c r="AM129" s="374">
        <v>42</v>
      </c>
      <c r="AN129" s="375">
        <v>44</v>
      </c>
      <c r="AO129" s="334" t="s">
        <v>1801</v>
      </c>
      <c r="AP129" s="335">
        <v>159</v>
      </c>
      <c r="AQ129" s="335">
        <v>80</v>
      </c>
      <c r="AR129" s="335">
        <v>79</v>
      </c>
      <c r="AS129" s="336">
        <v>79</v>
      </c>
      <c r="AT129" s="334" t="s">
        <v>1802</v>
      </c>
      <c r="AU129" s="335">
        <v>151</v>
      </c>
      <c r="AV129" s="335">
        <v>79</v>
      </c>
      <c r="AW129" s="335">
        <v>72</v>
      </c>
      <c r="AX129" s="336">
        <v>71</v>
      </c>
    </row>
    <row r="130" spans="1:50" s="329" customFormat="1" ht="11.25">
      <c r="A130" s="330" t="s">
        <v>1803</v>
      </c>
      <c r="B130" s="344">
        <v>450</v>
      </c>
      <c r="C130" s="344">
        <v>244</v>
      </c>
      <c r="D130" s="344">
        <v>206</v>
      </c>
      <c r="E130" s="345">
        <v>250</v>
      </c>
      <c r="F130" s="333" t="s">
        <v>1778</v>
      </c>
      <c r="G130" s="344">
        <v>255</v>
      </c>
      <c r="H130" s="344">
        <v>130</v>
      </c>
      <c r="I130" s="344">
        <v>125</v>
      </c>
      <c r="J130" s="345">
        <v>145</v>
      </c>
      <c r="K130" s="334" t="s">
        <v>1805</v>
      </c>
      <c r="L130" s="335">
        <v>48</v>
      </c>
      <c r="M130" s="335">
        <v>26</v>
      </c>
      <c r="N130" s="335">
        <v>22</v>
      </c>
      <c r="O130" s="336">
        <v>26</v>
      </c>
      <c r="P130" s="334" t="s">
        <v>1797</v>
      </c>
      <c r="Q130" s="335">
        <v>217</v>
      </c>
      <c r="R130" s="335">
        <v>110</v>
      </c>
      <c r="S130" s="335">
        <v>107</v>
      </c>
      <c r="T130" s="336">
        <v>118</v>
      </c>
      <c r="U130" s="352" t="s">
        <v>1789</v>
      </c>
      <c r="V130" s="335">
        <v>206</v>
      </c>
      <c r="W130" s="335">
        <v>111</v>
      </c>
      <c r="X130" s="335">
        <v>95</v>
      </c>
      <c r="Y130" s="338">
        <v>97</v>
      </c>
      <c r="Z130" s="351" t="s">
        <v>1808</v>
      </c>
      <c r="AA130" s="335">
        <v>33</v>
      </c>
      <c r="AB130" s="359">
        <v>18</v>
      </c>
      <c r="AC130" s="359">
        <v>15</v>
      </c>
      <c r="AD130" s="359">
        <v>19</v>
      </c>
      <c r="AE130" s="334" t="s">
        <v>1809</v>
      </c>
      <c r="AF130" s="653">
        <f t="shared" si="3"/>
        <v>104</v>
      </c>
      <c r="AG130" s="578">
        <v>79</v>
      </c>
      <c r="AH130" s="659">
        <v>25</v>
      </c>
      <c r="AI130" s="579">
        <v>71</v>
      </c>
      <c r="AJ130" s="688" t="s">
        <v>789</v>
      </c>
      <c r="AK130" s="374">
        <v>53</v>
      </c>
      <c r="AL130" s="374">
        <v>29</v>
      </c>
      <c r="AM130" s="374">
        <v>24</v>
      </c>
      <c r="AN130" s="375">
        <v>34</v>
      </c>
      <c r="AO130" s="334" t="s">
        <v>1810</v>
      </c>
      <c r="AP130" s="335">
        <v>81</v>
      </c>
      <c r="AQ130" s="335">
        <v>37</v>
      </c>
      <c r="AR130" s="335">
        <v>44</v>
      </c>
      <c r="AS130" s="336">
        <v>46</v>
      </c>
      <c r="AT130" s="334" t="s">
        <v>1811</v>
      </c>
      <c r="AU130" s="335">
        <v>429</v>
      </c>
      <c r="AV130" s="335">
        <v>218</v>
      </c>
      <c r="AW130" s="335">
        <v>211</v>
      </c>
      <c r="AX130" s="336">
        <v>214</v>
      </c>
    </row>
    <row r="131" spans="1:50" s="329" customFormat="1" ht="11.25">
      <c r="A131" s="330" t="s">
        <v>1812</v>
      </c>
      <c r="B131" s="354">
        <v>4</v>
      </c>
      <c r="C131" s="358">
        <v>3</v>
      </c>
      <c r="D131" s="358">
        <v>1</v>
      </c>
      <c r="E131" s="384">
        <v>3</v>
      </c>
      <c r="F131" s="333" t="s">
        <v>1786</v>
      </c>
      <c r="G131" s="344">
        <v>538</v>
      </c>
      <c r="H131" s="358">
        <v>279</v>
      </c>
      <c r="I131" s="358">
        <v>259</v>
      </c>
      <c r="J131" s="384">
        <v>278</v>
      </c>
      <c r="K131" s="334" t="s">
        <v>1814</v>
      </c>
      <c r="L131" s="335">
        <v>64</v>
      </c>
      <c r="M131" s="335">
        <v>27</v>
      </c>
      <c r="N131" s="335">
        <v>37</v>
      </c>
      <c r="O131" s="336">
        <v>34</v>
      </c>
      <c r="P131" s="334" t="s">
        <v>1806</v>
      </c>
      <c r="Q131" s="335">
        <v>151</v>
      </c>
      <c r="R131" s="335">
        <v>73</v>
      </c>
      <c r="S131" s="335">
        <v>78</v>
      </c>
      <c r="T131" s="336">
        <v>87</v>
      </c>
      <c r="U131" s="352" t="s">
        <v>1798</v>
      </c>
      <c r="V131" s="335">
        <v>169</v>
      </c>
      <c r="W131" s="335">
        <v>88</v>
      </c>
      <c r="X131" s="335">
        <v>81</v>
      </c>
      <c r="Y131" s="338">
        <v>88</v>
      </c>
      <c r="Z131" s="351" t="s">
        <v>1036</v>
      </c>
      <c r="AA131" s="335">
        <v>119</v>
      </c>
      <c r="AB131" s="359">
        <v>59</v>
      </c>
      <c r="AC131" s="359">
        <v>60</v>
      </c>
      <c r="AD131" s="359">
        <v>61</v>
      </c>
      <c r="AE131" s="334" t="s">
        <v>1817</v>
      </c>
      <c r="AF131" s="653">
        <f t="shared" si="3"/>
        <v>107</v>
      </c>
      <c r="AG131" s="578">
        <v>26</v>
      </c>
      <c r="AH131" s="578">
        <v>81</v>
      </c>
      <c r="AI131" s="579">
        <v>34</v>
      </c>
      <c r="AJ131" s="688" t="s">
        <v>1699</v>
      </c>
      <c r="AK131" s="374">
        <v>102</v>
      </c>
      <c r="AL131" s="374">
        <v>49</v>
      </c>
      <c r="AM131" s="374">
        <v>53</v>
      </c>
      <c r="AN131" s="375">
        <v>55</v>
      </c>
      <c r="AO131" s="334" t="s">
        <v>1818</v>
      </c>
      <c r="AP131" s="335">
        <v>61</v>
      </c>
      <c r="AQ131" s="335">
        <v>25</v>
      </c>
      <c r="AR131" s="335">
        <v>36</v>
      </c>
      <c r="AS131" s="336">
        <v>33</v>
      </c>
      <c r="AT131" s="334" t="s">
        <v>1819</v>
      </c>
      <c r="AU131" s="335">
        <v>176</v>
      </c>
      <c r="AV131" s="335">
        <v>90</v>
      </c>
      <c r="AW131" s="335">
        <v>86</v>
      </c>
      <c r="AX131" s="336">
        <v>96</v>
      </c>
    </row>
    <row r="132" spans="1:50" s="329" customFormat="1" ht="11.25">
      <c r="A132" s="356" t="s">
        <v>1820</v>
      </c>
      <c r="B132" s="317">
        <v>9989</v>
      </c>
      <c r="C132" s="318">
        <v>5040</v>
      </c>
      <c r="D132" s="318">
        <v>4949</v>
      </c>
      <c r="E132" s="319">
        <v>4612</v>
      </c>
      <c r="F132" s="616" t="s">
        <v>1795</v>
      </c>
      <c r="G132" s="627">
        <v>229</v>
      </c>
      <c r="H132" s="628">
        <v>120</v>
      </c>
      <c r="I132" s="628">
        <v>109</v>
      </c>
      <c r="J132" s="629">
        <v>118</v>
      </c>
      <c r="K132" s="334" t="s">
        <v>1822</v>
      </c>
      <c r="L132" s="335">
        <v>99</v>
      </c>
      <c r="M132" s="335">
        <v>43</v>
      </c>
      <c r="N132" s="335">
        <v>56</v>
      </c>
      <c r="O132" s="336">
        <v>55</v>
      </c>
      <c r="P132" s="334" t="s">
        <v>1815</v>
      </c>
      <c r="Q132" s="335">
        <v>220</v>
      </c>
      <c r="R132" s="335">
        <v>114</v>
      </c>
      <c r="S132" s="335">
        <v>106</v>
      </c>
      <c r="T132" s="336">
        <v>106</v>
      </c>
      <c r="U132" s="352" t="s">
        <v>1807</v>
      </c>
      <c r="V132" s="335">
        <v>155</v>
      </c>
      <c r="W132" s="335">
        <v>78</v>
      </c>
      <c r="X132" s="335">
        <v>77</v>
      </c>
      <c r="Y132" s="338">
        <v>85</v>
      </c>
      <c r="Z132" s="351" t="s">
        <v>896</v>
      </c>
      <c r="AA132" s="335">
        <v>219</v>
      </c>
      <c r="AB132" s="359">
        <v>115</v>
      </c>
      <c r="AC132" s="359">
        <v>104</v>
      </c>
      <c r="AD132" s="359">
        <v>107</v>
      </c>
      <c r="AE132" s="334" t="s">
        <v>1825</v>
      </c>
      <c r="AF132" s="653">
        <f>SUM(AG132:AH132)</f>
        <v>151</v>
      </c>
      <c r="AG132" s="578">
        <v>79</v>
      </c>
      <c r="AH132" s="578">
        <v>72</v>
      </c>
      <c r="AI132" s="579">
        <v>92</v>
      </c>
      <c r="AJ132" s="688" t="s">
        <v>1708</v>
      </c>
      <c r="AK132" s="374">
        <v>60</v>
      </c>
      <c r="AL132" s="374">
        <v>31</v>
      </c>
      <c r="AM132" s="374">
        <v>29</v>
      </c>
      <c r="AN132" s="375">
        <v>36</v>
      </c>
      <c r="AO132" s="334" t="s">
        <v>1827</v>
      </c>
      <c r="AP132" s="335">
        <v>127</v>
      </c>
      <c r="AQ132" s="335">
        <v>66</v>
      </c>
      <c r="AR132" s="335">
        <v>61</v>
      </c>
      <c r="AS132" s="336">
        <v>71</v>
      </c>
      <c r="AT132" s="334" t="s">
        <v>1828</v>
      </c>
      <c r="AU132" s="335">
        <v>120</v>
      </c>
      <c r="AV132" s="335">
        <v>63</v>
      </c>
      <c r="AW132" s="335">
        <v>57</v>
      </c>
      <c r="AX132" s="336">
        <v>56</v>
      </c>
    </row>
    <row r="133" spans="1:50" s="329" customFormat="1" ht="11.25">
      <c r="A133" s="330" t="s">
        <v>1829</v>
      </c>
      <c r="B133" s="331">
        <v>347</v>
      </c>
      <c r="C133" s="342">
        <v>178</v>
      </c>
      <c r="D133" s="342">
        <v>169</v>
      </c>
      <c r="E133" s="343">
        <v>172</v>
      </c>
      <c r="F133" s="333" t="s">
        <v>1804</v>
      </c>
      <c r="G133" s="344">
        <v>244</v>
      </c>
      <c r="H133" s="342">
        <v>128</v>
      </c>
      <c r="I133" s="342">
        <v>116</v>
      </c>
      <c r="J133" s="343">
        <v>145</v>
      </c>
      <c r="K133" s="334" t="s">
        <v>1831</v>
      </c>
      <c r="L133" s="335">
        <v>68</v>
      </c>
      <c r="M133" s="335">
        <v>36</v>
      </c>
      <c r="N133" s="335">
        <v>32</v>
      </c>
      <c r="O133" s="336">
        <v>38</v>
      </c>
      <c r="P133" s="330" t="s">
        <v>1823</v>
      </c>
      <c r="Q133" s="628">
        <v>129</v>
      </c>
      <c r="R133" s="628">
        <v>67</v>
      </c>
      <c r="S133" s="628">
        <v>62</v>
      </c>
      <c r="T133" s="629">
        <v>63</v>
      </c>
      <c r="U133" s="352" t="s">
        <v>1816</v>
      </c>
      <c r="V133" s="335">
        <v>67</v>
      </c>
      <c r="W133" s="335">
        <v>33</v>
      </c>
      <c r="X133" s="335">
        <v>34</v>
      </c>
      <c r="Y133" s="338">
        <v>39</v>
      </c>
      <c r="Z133" s="351" t="s">
        <v>906</v>
      </c>
      <c r="AA133" s="335">
        <v>122</v>
      </c>
      <c r="AB133" s="359">
        <v>64</v>
      </c>
      <c r="AC133" s="359">
        <v>58</v>
      </c>
      <c r="AD133" s="359">
        <v>65</v>
      </c>
      <c r="AE133" s="402" t="s">
        <v>1833</v>
      </c>
      <c r="AF133" s="654">
        <v>3127</v>
      </c>
      <c r="AG133" s="654">
        <v>1588</v>
      </c>
      <c r="AH133" s="654">
        <v>1539</v>
      </c>
      <c r="AI133" s="655">
        <v>1737</v>
      </c>
      <c r="AJ133" s="688" t="s">
        <v>1717</v>
      </c>
      <c r="AK133" s="374">
        <v>54</v>
      </c>
      <c r="AL133" s="374">
        <v>31</v>
      </c>
      <c r="AM133" s="374">
        <v>23</v>
      </c>
      <c r="AN133" s="375">
        <v>26</v>
      </c>
      <c r="AO133" s="334" t="s">
        <v>1835</v>
      </c>
      <c r="AP133" s="335">
        <v>156</v>
      </c>
      <c r="AQ133" s="335">
        <v>69</v>
      </c>
      <c r="AR133" s="335">
        <v>87</v>
      </c>
      <c r="AS133" s="336">
        <v>80</v>
      </c>
      <c r="AT133" s="334" t="s">
        <v>1836</v>
      </c>
      <c r="AU133" s="335">
        <v>152</v>
      </c>
      <c r="AV133" s="335">
        <v>80</v>
      </c>
      <c r="AW133" s="335">
        <v>72</v>
      </c>
      <c r="AX133" s="336">
        <v>72</v>
      </c>
    </row>
    <row r="134" spans="1:50" s="329" customFormat="1" ht="11.25">
      <c r="A134" s="330" t="s">
        <v>1837</v>
      </c>
      <c r="B134" s="344">
        <v>1623</v>
      </c>
      <c r="C134" s="358">
        <v>813</v>
      </c>
      <c r="D134" s="358">
        <v>810</v>
      </c>
      <c r="E134" s="384">
        <v>742</v>
      </c>
      <c r="F134" s="333" t="s">
        <v>1813</v>
      </c>
      <c r="G134" s="344">
        <v>405</v>
      </c>
      <c r="H134" s="358">
        <v>210</v>
      </c>
      <c r="I134" s="358">
        <v>195</v>
      </c>
      <c r="J134" s="384">
        <v>242</v>
      </c>
      <c r="K134" s="334" t="s">
        <v>1839</v>
      </c>
      <c r="L134" s="335">
        <v>41</v>
      </c>
      <c r="M134" s="335">
        <v>20</v>
      </c>
      <c r="N134" s="335">
        <v>21</v>
      </c>
      <c r="O134" s="336">
        <v>23</v>
      </c>
      <c r="P134" s="632" t="s">
        <v>457</v>
      </c>
      <c r="Q134" s="633">
        <v>2925</v>
      </c>
      <c r="R134" s="633">
        <v>1420</v>
      </c>
      <c r="S134" s="633">
        <v>1505</v>
      </c>
      <c r="T134" s="634">
        <v>1571</v>
      </c>
      <c r="U134" s="352" t="s">
        <v>1824</v>
      </c>
      <c r="V134" s="335">
        <v>83</v>
      </c>
      <c r="W134" s="335">
        <v>43</v>
      </c>
      <c r="X134" s="335">
        <v>40</v>
      </c>
      <c r="Y134" s="338">
        <v>46</v>
      </c>
      <c r="Z134" s="351" t="s">
        <v>1841</v>
      </c>
      <c r="AA134" s="335">
        <v>162</v>
      </c>
      <c r="AB134" s="359">
        <v>87</v>
      </c>
      <c r="AC134" s="359">
        <v>75</v>
      </c>
      <c r="AD134" s="359">
        <v>88</v>
      </c>
      <c r="AE134" s="334" t="s">
        <v>1842</v>
      </c>
      <c r="AF134" s="656">
        <v>152</v>
      </c>
      <c r="AG134" s="657">
        <v>79</v>
      </c>
      <c r="AH134" s="657">
        <v>73</v>
      </c>
      <c r="AI134" s="658">
        <v>84</v>
      </c>
      <c r="AJ134" s="688" t="s">
        <v>1826</v>
      </c>
      <c r="AK134" s="374">
        <v>80</v>
      </c>
      <c r="AL134" s="374">
        <v>37</v>
      </c>
      <c r="AM134" s="374">
        <v>43</v>
      </c>
      <c r="AN134" s="375">
        <v>48</v>
      </c>
      <c r="AO134" s="334" t="s">
        <v>1844</v>
      </c>
      <c r="AP134" s="335">
        <v>153</v>
      </c>
      <c r="AQ134" s="335">
        <v>80</v>
      </c>
      <c r="AR134" s="335">
        <v>73</v>
      </c>
      <c r="AS134" s="336">
        <v>76</v>
      </c>
      <c r="AT134" s="334" t="s">
        <v>1845</v>
      </c>
      <c r="AU134" s="335">
        <v>205</v>
      </c>
      <c r="AV134" s="335">
        <v>106</v>
      </c>
      <c r="AW134" s="335">
        <v>99</v>
      </c>
      <c r="AX134" s="336">
        <v>108</v>
      </c>
    </row>
    <row r="135" spans="1:50" s="329" customFormat="1" ht="11.25">
      <c r="A135" s="330" t="s">
        <v>1846</v>
      </c>
      <c r="B135" s="344">
        <v>945</v>
      </c>
      <c r="C135" s="358">
        <v>477</v>
      </c>
      <c r="D135" s="358">
        <v>468</v>
      </c>
      <c r="E135" s="384">
        <v>385</v>
      </c>
      <c r="F135" s="623" t="s">
        <v>1821</v>
      </c>
      <c r="G135" s="617">
        <v>4446</v>
      </c>
      <c r="H135" s="621">
        <v>2327</v>
      </c>
      <c r="I135" s="621">
        <v>2119</v>
      </c>
      <c r="J135" s="622">
        <v>2290</v>
      </c>
      <c r="K135" s="334" t="s">
        <v>1848</v>
      </c>
      <c r="L135" s="335">
        <v>120</v>
      </c>
      <c r="M135" s="335">
        <v>70</v>
      </c>
      <c r="N135" s="335">
        <v>50</v>
      </c>
      <c r="O135" s="336">
        <v>62</v>
      </c>
      <c r="P135" s="334" t="s">
        <v>1840</v>
      </c>
      <c r="Q135" s="335">
        <v>159</v>
      </c>
      <c r="R135" s="335">
        <v>83</v>
      </c>
      <c r="S135" s="335">
        <v>76</v>
      </c>
      <c r="T135" s="336">
        <v>81</v>
      </c>
      <c r="U135" s="352" t="s">
        <v>1832</v>
      </c>
      <c r="V135" s="335">
        <v>117</v>
      </c>
      <c r="W135" s="335">
        <v>62</v>
      </c>
      <c r="X135" s="335">
        <v>55</v>
      </c>
      <c r="Y135" s="338">
        <v>67</v>
      </c>
      <c r="Z135" s="351" t="s">
        <v>1851</v>
      </c>
      <c r="AA135" s="335">
        <v>99</v>
      </c>
      <c r="AB135" s="359">
        <v>45</v>
      </c>
      <c r="AC135" s="359">
        <v>54</v>
      </c>
      <c r="AD135" s="359">
        <v>55</v>
      </c>
      <c r="AE135" s="334" t="s">
        <v>1852</v>
      </c>
      <c r="AF135" s="656">
        <v>154</v>
      </c>
      <c r="AG135" s="657">
        <v>82</v>
      </c>
      <c r="AH135" s="657">
        <v>72</v>
      </c>
      <c r="AI135" s="658">
        <v>88</v>
      </c>
      <c r="AJ135" s="688" t="s">
        <v>1834</v>
      </c>
      <c r="AK135" s="374">
        <v>90</v>
      </c>
      <c r="AL135" s="374">
        <v>42</v>
      </c>
      <c r="AM135" s="374">
        <v>48</v>
      </c>
      <c r="AN135" s="375">
        <v>45</v>
      </c>
      <c r="AO135" s="334" t="s">
        <v>1854</v>
      </c>
      <c r="AP135" s="335">
        <v>111</v>
      </c>
      <c r="AQ135" s="335">
        <v>56</v>
      </c>
      <c r="AR135" s="335">
        <v>55</v>
      </c>
      <c r="AS135" s="336">
        <v>61</v>
      </c>
      <c r="AT135" s="334" t="s">
        <v>1855</v>
      </c>
      <c r="AU135" s="335">
        <v>137</v>
      </c>
      <c r="AV135" s="335">
        <v>73</v>
      </c>
      <c r="AW135" s="335">
        <v>64</v>
      </c>
      <c r="AX135" s="336">
        <v>67</v>
      </c>
    </row>
    <row r="136" spans="1:50" s="329" customFormat="1" ht="11.25">
      <c r="A136" s="330" t="s">
        <v>1856</v>
      </c>
      <c r="B136" s="344">
        <v>356</v>
      </c>
      <c r="C136" s="358">
        <v>179</v>
      </c>
      <c r="D136" s="358">
        <v>177</v>
      </c>
      <c r="E136" s="384">
        <v>163</v>
      </c>
      <c r="F136" s="333" t="s">
        <v>1830</v>
      </c>
      <c r="G136" s="344">
        <v>526</v>
      </c>
      <c r="H136" s="358">
        <v>265</v>
      </c>
      <c r="I136" s="358">
        <v>261</v>
      </c>
      <c r="J136" s="384">
        <v>272</v>
      </c>
      <c r="K136" s="334" t="s">
        <v>1858</v>
      </c>
      <c r="L136" s="335">
        <v>55</v>
      </c>
      <c r="M136" s="335">
        <v>29</v>
      </c>
      <c r="N136" s="335">
        <v>26</v>
      </c>
      <c r="O136" s="336">
        <v>25</v>
      </c>
      <c r="P136" s="334" t="s">
        <v>1849</v>
      </c>
      <c r="Q136" s="335">
        <v>125</v>
      </c>
      <c r="R136" s="335">
        <v>54</v>
      </c>
      <c r="S136" s="335">
        <v>71</v>
      </c>
      <c r="T136" s="336">
        <v>64</v>
      </c>
      <c r="U136" s="639" t="s">
        <v>5474</v>
      </c>
      <c r="V136" s="385">
        <v>4293</v>
      </c>
      <c r="W136" s="362">
        <v>2229</v>
      </c>
      <c r="X136" s="362">
        <v>2064</v>
      </c>
      <c r="Y136" s="363">
        <v>2172</v>
      </c>
      <c r="Z136" s="481" t="s">
        <v>1861</v>
      </c>
      <c r="AA136" s="366">
        <v>2871</v>
      </c>
      <c r="AB136" s="367">
        <v>1474</v>
      </c>
      <c r="AC136" s="367">
        <v>1397</v>
      </c>
      <c r="AD136" s="367">
        <v>1434</v>
      </c>
      <c r="AE136" s="334" t="s">
        <v>1862</v>
      </c>
      <c r="AF136" s="656">
        <v>145</v>
      </c>
      <c r="AG136" s="657">
        <v>72</v>
      </c>
      <c r="AH136" s="657">
        <v>73</v>
      </c>
      <c r="AI136" s="658">
        <v>83</v>
      </c>
      <c r="AJ136" s="688" t="s">
        <v>1843</v>
      </c>
      <c r="AK136" s="374">
        <v>145</v>
      </c>
      <c r="AL136" s="374">
        <v>76</v>
      </c>
      <c r="AM136" s="374">
        <v>69</v>
      </c>
      <c r="AN136" s="375">
        <v>83</v>
      </c>
      <c r="AO136" s="334" t="s">
        <v>1864</v>
      </c>
      <c r="AP136" s="335">
        <v>84</v>
      </c>
      <c r="AQ136" s="335">
        <v>44</v>
      </c>
      <c r="AR136" s="335">
        <v>40</v>
      </c>
      <c r="AS136" s="336">
        <v>43</v>
      </c>
      <c r="AT136" s="334" t="s">
        <v>1865</v>
      </c>
      <c r="AU136" s="335">
        <v>112</v>
      </c>
      <c r="AV136" s="335">
        <v>61</v>
      </c>
      <c r="AW136" s="335">
        <v>51</v>
      </c>
      <c r="AX136" s="336">
        <v>57</v>
      </c>
    </row>
    <row r="137" spans="1:50" s="329" customFormat="1" ht="11.25">
      <c r="A137" s="330" t="s">
        <v>1866</v>
      </c>
      <c r="B137" s="344">
        <v>1285</v>
      </c>
      <c r="C137" s="358">
        <v>627</v>
      </c>
      <c r="D137" s="358">
        <v>658</v>
      </c>
      <c r="E137" s="384">
        <v>616</v>
      </c>
      <c r="F137" s="333" t="s">
        <v>1838</v>
      </c>
      <c r="G137" s="344">
        <v>1010</v>
      </c>
      <c r="H137" s="358">
        <v>570</v>
      </c>
      <c r="I137" s="358">
        <v>440</v>
      </c>
      <c r="J137" s="384">
        <v>478</v>
      </c>
      <c r="K137" s="334" t="s">
        <v>1868</v>
      </c>
      <c r="L137" s="335">
        <v>120</v>
      </c>
      <c r="M137" s="335">
        <v>55</v>
      </c>
      <c r="N137" s="335">
        <v>65</v>
      </c>
      <c r="O137" s="336">
        <v>72</v>
      </c>
      <c r="P137" s="334" t="s">
        <v>1859</v>
      </c>
      <c r="Q137" s="335">
        <v>107</v>
      </c>
      <c r="R137" s="335">
        <v>54</v>
      </c>
      <c r="S137" s="335">
        <v>53</v>
      </c>
      <c r="T137" s="336">
        <v>59</v>
      </c>
      <c r="U137" s="352" t="s">
        <v>1850</v>
      </c>
      <c r="V137" s="357">
        <v>207</v>
      </c>
      <c r="W137" s="335">
        <v>108</v>
      </c>
      <c r="X137" s="335">
        <v>99</v>
      </c>
      <c r="Y137" s="338">
        <v>108</v>
      </c>
      <c r="Z137" s="351" t="s">
        <v>1871</v>
      </c>
      <c r="AA137" s="335">
        <v>97</v>
      </c>
      <c r="AB137" s="335">
        <v>55</v>
      </c>
      <c r="AC137" s="335">
        <v>42</v>
      </c>
      <c r="AD137" s="335">
        <v>47</v>
      </c>
      <c r="AE137" s="334" t="s">
        <v>1872</v>
      </c>
      <c r="AF137" s="656">
        <v>73</v>
      </c>
      <c r="AG137" s="657">
        <v>40</v>
      </c>
      <c r="AH137" s="657">
        <v>33</v>
      </c>
      <c r="AI137" s="658">
        <v>38</v>
      </c>
      <c r="AJ137" s="688" t="s">
        <v>1853</v>
      </c>
      <c r="AK137" s="374">
        <v>240</v>
      </c>
      <c r="AL137" s="374">
        <v>115</v>
      </c>
      <c r="AM137" s="374">
        <v>125</v>
      </c>
      <c r="AN137" s="375">
        <v>128</v>
      </c>
      <c r="AO137" s="334" t="s">
        <v>1874</v>
      </c>
      <c r="AP137" s="335">
        <v>165</v>
      </c>
      <c r="AQ137" s="335">
        <v>82</v>
      </c>
      <c r="AR137" s="335">
        <v>83</v>
      </c>
      <c r="AS137" s="336">
        <v>86</v>
      </c>
      <c r="AT137" s="334" t="s">
        <v>1875</v>
      </c>
      <c r="AU137" s="335">
        <v>196</v>
      </c>
      <c r="AV137" s="335">
        <v>113</v>
      </c>
      <c r="AW137" s="335">
        <v>83</v>
      </c>
      <c r="AX137" s="336">
        <v>98</v>
      </c>
    </row>
    <row r="138" spans="1:50" s="329" customFormat="1" ht="11.25">
      <c r="A138" s="330" t="s">
        <v>1876</v>
      </c>
      <c r="B138" s="344">
        <v>1127</v>
      </c>
      <c r="C138" s="358">
        <v>551</v>
      </c>
      <c r="D138" s="358">
        <v>576</v>
      </c>
      <c r="E138" s="384">
        <v>505</v>
      </c>
      <c r="F138" s="333" t="s">
        <v>1847</v>
      </c>
      <c r="G138" s="344">
        <v>219</v>
      </c>
      <c r="H138" s="358">
        <v>112</v>
      </c>
      <c r="I138" s="358">
        <v>107</v>
      </c>
      <c r="J138" s="384">
        <v>113</v>
      </c>
      <c r="K138" s="334" t="s">
        <v>1878</v>
      </c>
      <c r="L138" s="335">
        <v>210</v>
      </c>
      <c r="M138" s="335">
        <v>97</v>
      </c>
      <c r="N138" s="335">
        <v>113</v>
      </c>
      <c r="O138" s="336">
        <v>117</v>
      </c>
      <c r="P138" s="334" t="s">
        <v>1869</v>
      </c>
      <c r="Q138" s="335">
        <v>154</v>
      </c>
      <c r="R138" s="335">
        <v>85</v>
      </c>
      <c r="S138" s="335">
        <v>69</v>
      </c>
      <c r="T138" s="336">
        <v>76</v>
      </c>
      <c r="U138" s="352" t="s">
        <v>1860</v>
      </c>
      <c r="V138" s="357">
        <v>499</v>
      </c>
      <c r="W138" s="335">
        <v>247</v>
      </c>
      <c r="X138" s="335">
        <v>252</v>
      </c>
      <c r="Y138" s="338">
        <v>231</v>
      </c>
      <c r="Z138" s="351" t="s">
        <v>1881</v>
      </c>
      <c r="AA138" s="335">
        <v>156</v>
      </c>
      <c r="AB138" s="335">
        <v>82</v>
      </c>
      <c r="AC138" s="335">
        <v>74</v>
      </c>
      <c r="AD138" s="335">
        <v>77</v>
      </c>
      <c r="AE138" s="334" t="s">
        <v>1882</v>
      </c>
      <c r="AF138" s="656">
        <v>135</v>
      </c>
      <c r="AG138" s="657">
        <v>69</v>
      </c>
      <c r="AH138" s="657">
        <v>66</v>
      </c>
      <c r="AI138" s="658">
        <v>70</v>
      </c>
      <c r="AJ138" s="688" t="s">
        <v>1863</v>
      </c>
      <c r="AK138" s="374">
        <v>158</v>
      </c>
      <c r="AL138" s="374">
        <v>78</v>
      </c>
      <c r="AM138" s="374">
        <v>80</v>
      </c>
      <c r="AN138" s="375">
        <v>75</v>
      </c>
      <c r="AO138" s="334" t="s">
        <v>1884</v>
      </c>
      <c r="AP138" s="335">
        <v>151</v>
      </c>
      <c r="AQ138" s="335">
        <v>72</v>
      </c>
      <c r="AR138" s="335">
        <v>79</v>
      </c>
      <c r="AS138" s="336">
        <v>79</v>
      </c>
      <c r="AT138" s="334" t="s">
        <v>1885</v>
      </c>
      <c r="AU138" s="335">
        <v>218</v>
      </c>
      <c r="AV138" s="335">
        <v>111</v>
      </c>
      <c r="AW138" s="335">
        <v>107</v>
      </c>
      <c r="AX138" s="336">
        <v>118</v>
      </c>
    </row>
    <row r="139" spans="1:50" s="329" customFormat="1" ht="11.25">
      <c r="A139" s="330" t="s">
        <v>1886</v>
      </c>
      <c r="B139" s="344">
        <v>101</v>
      </c>
      <c r="C139" s="344">
        <v>46</v>
      </c>
      <c r="D139" s="344">
        <v>55</v>
      </c>
      <c r="E139" s="345">
        <v>53</v>
      </c>
      <c r="F139" s="333" t="s">
        <v>1857</v>
      </c>
      <c r="G139" s="344">
        <v>173</v>
      </c>
      <c r="H139" s="344">
        <v>84</v>
      </c>
      <c r="I139" s="344">
        <v>89</v>
      </c>
      <c r="J139" s="345">
        <v>93</v>
      </c>
      <c r="K139" s="334" t="s">
        <v>1888</v>
      </c>
      <c r="L139" s="335">
        <v>310</v>
      </c>
      <c r="M139" s="335">
        <v>167</v>
      </c>
      <c r="N139" s="335">
        <v>143</v>
      </c>
      <c r="O139" s="336">
        <v>130</v>
      </c>
      <c r="P139" s="334" t="s">
        <v>1879</v>
      </c>
      <c r="Q139" s="335">
        <v>113</v>
      </c>
      <c r="R139" s="335">
        <v>56</v>
      </c>
      <c r="S139" s="335">
        <v>57</v>
      </c>
      <c r="T139" s="336">
        <v>49</v>
      </c>
      <c r="U139" s="352" t="s">
        <v>1870</v>
      </c>
      <c r="V139" s="357">
        <v>262</v>
      </c>
      <c r="W139" s="335">
        <v>131</v>
      </c>
      <c r="X139" s="335">
        <v>131</v>
      </c>
      <c r="Y139" s="338">
        <v>129</v>
      </c>
      <c r="Z139" s="351" t="s">
        <v>1891</v>
      </c>
      <c r="AA139" s="335">
        <v>180</v>
      </c>
      <c r="AB139" s="335">
        <v>91</v>
      </c>
      <c r="AC139" s="335">
        <v>89</v>
      </c>
      <c r="AD139" s="335">
        <v>95</v>
      </c>
      <c r="AE139" s="334" t="s">
        <v>1892</v>
      </c>
      <c r="AF139" s="656">
        <v>105</v>
      </c>
      <c r="AG139" s="657">
        <v>47</v>
      </c>
      <c r="AH139" s="657">
        <v>58</v>
      </c>
      <c r="AI139" s="658">
        <v>59</v>
      </c>
      <c r="AJ139" s="688" t="s">
        <v>1873</v>
      </c>
      <c r="AK139" s="374">
        <v>322</v>
      </c>
      <c r="AL139" s="374">
        <v>177</v>
      </c>
      <c r="AM139" s="374">
        <v>145</v>
      </c>
      <c r="AN139" s="375">
        <v>138</v>
      </c>
      <c r="AO139" s="334" t="s">
        <v>1894</v>
      </c>
      <c r="AP139" s="335">
        <v>41</v>
      </c>
      <c r="AQ139" s="335">
        <v>23</v>
      </c>
      <c r="AR139" s="335">
        <v>18</v>
      </c>
      <c r="AS139" s="336">
        <v>26</v>
      </c>
      <c r="AT139" s="334" t="s">
        <v>1895</v>
      </c>
      <c r="AU139" s="335">
        <v>100</v>
      </c>
      <c r="AV139" s="335">
        <v>51</v>
      </c>
      <c r="AW139" s="335">
        <v>49</v>
      </c>
      <c r="AX139" s="336">
        <v>46</v>
      </c>
    </row>
    <row r="140" spans="1:50" s="329" customFormat="1" ht="11.25">
      <c r="A140" s="330" t="s">
        <v>1896</v>
      </c>
      <c r="B140" s="344">
        <v>1824</v>
      </c>
      <c r="C140" s="344">
        <v>892</v>
      </c>
      <c r="D140" s="344">
        <v>932</v>
      </c>
      <c r="E140" s="345">
        <v>731</v>
      </c>
      <c r="F140" s="333" t="s">
        <v>1867</v>
      </c>
      <c r="G140" s="344">
        <v>217</v>
      </c>
      <c r="H140" s="344">
        <v>114</v>
      </c>
      <c r="I140" s="344">
        <v>103</v>
      </c>
      <c r="J140" s="345">
        <v>119</v>
      </c>
      <c r="K140" s="334" t="s">
        <v>1898</v>
      </c>
      <c r="L140" s="335">
        <v>166</v>
      </c>
      <c r="M140" s="335">
        <v>83</v>
      </c>
      <c r="N140" s="335">
        <v>83</v>
      </c>
      <c r="O140" s="336">
        <v>82</v>
      </c>
      <c r="P140" s="334" t="s">
        <v>1889</v>
      </c>
      <c r="Q140" s="335">
        <v>139</v>
      </c>
      <c r="R140" s="335">
        <v>69</v>
      </c>
      <c r="S140" s="335">
        <v>70</v>
      </c>
      <c r="T140" s="336">
        <v>70</v>
      </c>
      <c r="U140" s="352" t="s">
        <v>1880</v>
      </c>
      <c r="V140" s="357">
        <v>360</v>
      </c>
      <c r="W140" s="335">
        <v>184</v>
      </c>
      <c r="X140" s="335">
        <v>176</v>
      </c>
      <c r="Y140" s="338">
        <v>178</v>
      </c>
      <c r="Z140" s="351" t="s">
        <v>1901</v>
      </c>
      <c r="AA140" s="335">
        <v>465</v>
      </c>
      <c r="AB140" s="335">
        <v>229</v>
      </c>
      <c r="AC140" s="335">
        <v>236</v>
      </c>
      <c r="AD140" s="335">
        <v>237</v>
      </c>
      <c r="AE140" s="334" t="s">
        <v>1902</v>
      </c>
      <c r="AF140" s="656">
        <v>274</v>
      </c>
      <c r="AG140" s="657">
        <v>133</v>
      </c>
      <c r="AH140" s="657">
        <v>141</v>
      </c>
      <c r="AI140" s="658">
        <v>132</v>
      </c>
      <c r="AJ140" s="688" t="s">
        <v>1883</v>
      </c>
      <c r="AK140" s="374">
        <v>270</v>
      </c>
      <c r="AL140" s="374">
        <v>128</v>
      </c>
      <c r="AM140" s="374">
        <v>142</v>
      </c>
      <c r="AN140" s="375">
        <v>141</v>
      </c>
      <c r="AO140" s="334" t="s">
        <v>1904</v>
      </c>
      <c r="AP140" s="335">
        <v>15</v>
      </c>
      <c r="AQ140" s="335">
        <v>9</v>
      </c>
      <c r="AR140" s="335">
        <v>6</v>
      </c>
      <c r="AS140" s="336">
        <v>13</v>
      </c>
      <c r="AT140" s="334" t="s">
        <v>1905</v>
      </c>
      <c r="AU140" s="335">
        <v>201</v>
      </c>
      <c r="AV140" s="335">
        <v>100</v>
      </c>
      <c r="AW140" s="335">
        <v>101</v>
      </c>
      <c r="AX140" s="336">
        <v>102</v>
      </c>
    </row>
    <row r="141" spans="1:50" s="329" customFormat="1" ht="11.25">
      <c r="A141" s="330" t="s">
        <v>1236</v>
      </c>
      <c r="B141" s="344">
        <v>174</v>
      </c>
      <c r="C141" s="344">
        <v>91</v>
      </c>
      <c r="D141" s="344">
        <v>83</v>
      </c>
      <c r="E141" s="345">
        <v>73</v>
      </c>
      <c r="F141" s="333" t="s">
        <v>1877</v>
      </c>
      <c r="G141" s="344">
        <v>67</v>
      </c>
      <c r="H141" s="344">
        <v>31</v>
      </c>
      <c r="I141" s="344">
        <v>36</v>
      </c>
      <c r="J141" s="345">
        <v>47</v>
      </c>
      <c r="K141" s="334" t="s">
        <v>1907</v>
      </c>
      <c r="L141" s="335">
        <v>129</v>
      </c>
      <c r="M141" s="335">
        <v>64</v>
      </c>
      <c r="N141" s="335">
        <v>65</v>
      </c>
      <c r="O141" s="336">
        <v>50</v>
      </c>
      <c r="P141" s="334" t="s">
        <v>1899</v>
      </c>
      <c r="Q141" s="335">
        <v>180</v>
      </c>
      <c r="R141" s="335">
        <v>88</v>
      </c>
      <c r="S141" s="335">
        <v>92</v>
      </c>
      <c r="T141" s="336">
        <v>101</v>
      </c>
      <c r="U141" s="352" t="s">
        <v>1890</v>
      </c>
      <c r="V141" s="357">
        <v>202</v>
      </c>
      <c r="W141" s="335">
        <v>109</v>
      </c>
      <c r="X141" s="335">
        <v>93</v>
      </c>
      <c r="Y141" s="338">
        <v>99</v>
      </c>
      <c r="Z141" s="351" t="s">
        <v>1910</v>
      </c>
      <c r="AA141" s="335">
        <v>164</v>
      </c>
      <c r="AB141" s="335">
        <v>88</v>
      </c>
      <c r="AC141" s="335">
        <v>76</v>
      </c>
      <c r="AD141" s="335">
        <v>79</v>
      </c>
      <c r="AE141" s="334" t="s">
        <v>1911</v>
      </c>
      <c r="AF141" s="656">
        <v>56</v>
      </c>
      <c r="AG141" s="657">
        <v>36</v>
      </c>
      <c r="AH141" s="657">
        <v>20</v>
      </c>
      <c r="AI141" s="658">
        <v>36</v>
      </c>
      <c r="AJ141" s="688" t="s">
        <v>1893</v>
      </c>
      <c r="AK141" s="374">
        <v>82</v>
      </c>
      <c r="AL141" s="374">
        <v>43</v>
      </c>
      <c r="AM141" s="374">
        <v>39</v>
      </c>
      <c r="AN141" s="375">
        <v>41</v>
      </c>
      <c r="AO141" s="356" t="s">
        <v>1912</v>
      </c>
      <c r="AP141" s="704">
        <v>2805</v>
      </c>
      <c r="AQ141" s="465">
        <v>1383</v>
      </c>
      <c r="AR141" s="465">
        <v>1422</v>
      </c>
      <c r="AS141" s="466">
        <v>1547</v>
      </c>
      <c r="AT141" s="334" t="s">
        <v>1913</v>
      </c>
      <c r="AU141" s="335">
        <v>143</v>
      </c>
      <c r="AV141" s="335">
        <v>86</v>
      </c>
      <c r="AW141" s="335">
        <v>57</v>
      </c>
      <c r="AX141" s="336">
        <v>82</v>
      </c>
    </row>
    <row r="142" spans="1:50" s="329" customFormat="1" ht="11.25">
      <c r="A142" s="330" t="s">
        <v>1246</v>
      </c>
      <c r="B142" s="344">
        <v>116</v>
      </c>
      <c r="C142" s="344">
        <v>67</v>
      </c>
      <c r="D142" s="344">
        <v>49</v>
      </c>
      <c r="E142" s="345">
        <v>75</v>
      </c>
      <c r="F142" s="333" t="s">
        <v>1887</v>
      </c>
      <c r="G142" s="344">
        <v>118</v>
      </c>
      <c r="H142" s="344">
        <v>62</v>
      </c>
      <c r="I142" s="344">
        <v>56</v>
      </c>
      <c r="J142" s="345">
        <v>57</v>
      </c>
      <c r="K142" s="334" t="s">
        <v>1915</v>
      </c>
      <c r="L142" s="335">
        <v>55</v>
      </c>
      <c r="M142" s="335">
        <v>25</v>
      </c>
      <c r="N142" s="335">
        <v>30</v>
      </c>
      <c r="O142" s="336">
        <v>22</v>
      </c>
      <c r="P142" s="334" t="s">
        <v>1908</v>
      </c>
      <c r="Q142" s="335">
        <v>172</v>
      </c>
      <c r="R142" s="335">
        <v>89</v>
      </c>
      <c r="S142" s="335">
        <v>83</v>
      </c>
      <c r="T142" s="336">
        <v>96</v>
      </c>
      <c r="U142" s="352" t="s">
        <v>1900</v>
      </c>
      <c r="V142" s="357">
        <v>248</v>
      </c>
      <c r="W142" s="335">
        <v>132</v>
      </c>
      <c r="X142" s="335">
        <v>116</v>
      </c>
      <c r="Y142" s="338">
        <v>116</v>
      </c>
      <c r="Z142" s="351" t="s">
        <v>1918</v>
      </c>
      <c r="AA142" s="335">
        <v>112</v>
      </c>
      <c r="AB142" s="335">
        <v>57</v>
      </c>
      <c r="AC142" s="335">
        <v>55</v>
      </c>
      <c r="AD142" s="335">
        <v>48</v>
      </c>
      <c r="AE142" s="334" t="s">
        <v>1919</v>
      </c>
      <c r="AF142" s="656">
        <v>125</v>
      </c>
      <c r="AG142" s="657">
        <v>59</v>
      </c>
      <c r="AH142" s="657">
        <v>66</v>
      </c>
      <c r="AI142" s="658">
        <v>74</v>
      </c>
      <c r="AJ142" s="688" t="s">
        <v>1903</v>
      </c>
      <c r="AK142" s="374">
        <v>63</v>
      </c>
      <c r="AL142" s="374">
        <v>26</v>
      </c>
      <c r="AM142" s="374">
        <v>37</v>
      </c>
      <c r="AN142" s="375">
        <v>38</v>
      </c>
      <c r="AO142" s="334" t="s">
        <v>1920</v>
      </c>
      <c r="AP142" s="335">
        <v>142</v>
      </c>
      <c r="AQ142" s="335">
        <v>71</v>
      </c>
      <c r="AR142" s="335">
        <v>71</v>
      </c>
      <c r="AS142" s="336">
        <v>74</v>
      </c>
      <c r="AT142" s="334" t="s">
        <v>1921</v>
      </c>
      <c r="AU142" s="335">
        <v>116</v>
      </c>
      <c r="AV142" s="335">
        <v>64</v>
      </c>
      <c r="AW142" s="335">
        <v>52</v>
      </c>
      <c r="AX142" s="336">
        <v>59</v>
      </c>
    </row>
    <row r="143" spans="1:50" s="329" customFormat="1" ht="11.25">
      <c r="A143" s="330" t="s">
        <v>1922</v>
      </c>
      <c r="B143" s="344">
        <v>854</v>
      </c>
      <c r="C143" s="344">
        <v>477</v>
      </c>
      <c r="D143" s="344">
        <v>377</v>
      </c>
      <c r="E143" s="345">
        <v>442</v>
      </c>
      <c r="F143" s="333" t="s">
        <v>1897</v>
      </c>
      <c r="G143" s="344">
        <v>157</v>
      </c>
      <c r="H143" s="344">
        <v>85</v>
      </c>
      <c r="I143" s="344">
        <v>72</v>
      </c>
      <c r="J143" s="345">
        <v>81</v>
      </c>
      <c r="K143" s="334" t="s">
        <v>1924</v>
      </c>
      <c r="L143" s="335">
        <v>72</v>
      </c>
      <c r="M143" s="335">
        <v>31</v>
      </c>
      <c r="N143" s="335">
        <v>41</v>
      </c>
      <c r="O143" s="336">
        <v>40</v>
      </c>
      <c r="P143" s="334" t="s">
        <v>1916</v>
      </c>
      <c r="Q143" s="335">
        <v>112</v>
      </c>
      <c r="R143" s="335">
        <v>48</v>
      </c>
      <c r="S143" s="335">
        <v>64</v>
      </c>
      <c r="T143" s="336">
        <v>62</v>
      </c>
      <c r="U143" s="352" t="s">
        <v>1909</v>
      </c>
      <c r="V143" s="357">
        <v>155</v>
      </c>
      <c r="W143" s="335">
        <v>77</v>
      </c>
      <c r="X143" s="335">
        <v>78</v>
      </c>
      <c r="Y143" s="338">
        <v>81</v>
      </c>
      <c r="Z143" s="351" t="s">
        <v>1927</v>
      </c>
      <c r="AA143" s="335">
        <v>65</v>
      </c>
      <c r="AB143" s="335">
        <v>34</v>
      </c>
      <c r="AC143" s="335">
        <v>31</v>
      </c>
      <c r="AD143" s="335">
        <v>34</v>
      </c>
      <c r="AE143" s="334" t="s">
        <v>1928</v>
      </c>
      <c r="AF143" s="656">
        <v>196</v>
      </c>
      <c r="AG143" s="657">
        <v>99</v>
      </c>
      <c r="AH143" s="657">
        <v>97</v>
      </c>
      <c r="AI143" s="658">
        <v>100</v>
      </c>
      <c r="AJ143" s="688" t="s">
        <v>878</v>
      </c>
      <c r="AK143" s="374">
        <v>192</v>
      </c>
      <c r="AL143" s="374">
        <v>97</v>
      </c>
      <c r="AM143" s="374">
        <v>95</v>
      </c>
      <c r="AN143" s="375">
        <v>97</v>
      </c>
      <c r="AO143" s="334" t="s">
        <v>1930</v>
      </c>
      <c r="AP143" s="335">
        <v>232</v>
      </c>
      <c r="AQ143" s="335">
        <v>108</v>
      </c>
      <c r="AR143" s="335">
        <v>124</v>
      </c>
      <c r="AS143" s="336">
        <v>131</v>
      </c>
      <c r="AT143" s="334" t="s">
        <v>1931</v>
      </c>
      <c r="AU143" s="335">
        <v>144</v>
      </c>
      <c r="AV143" s="335">
        <v>79</v>
      </c>
      <c r="AW143" s="335">
        <v>65</v>
      </c>
      <c r="AX143" s="336">
        <v>75</v>
      </c>
    </row>
    <row r="144" spans="1:50" s="329" customFormat="1" ht="11.25">
      <c r="A144" s="330" t="s">
        <v>1932</v>
      </c>
      <c r="B144" s="344">
        <v>142</v>
      </c>
      <c r="C144" s="344">
        <v>79</v>
      </c>
      <c r="D144" s="344">
        <v>63</v>
      </c>
      <c r="E144" s="345">
        <v>75</v>
      </c>
      <c r="F144" s="333" t="s">
        <v>1906</v>
      </c>
      <c r="G144" s="344">
        <v>169</v>
      </c>
      <c r="H144" s="344">
        <v>88</v>
      </c>
      <c r="I144" s="344">
        <v>81</v>
      </c>
      <c r="J144" s="345">
        <v>78</v>
      </c>
      <c r="K144" s="334" t="s">
        <v>1934</v>
      </c>
      <c r="L144" s="335">
        <v>72</v>
      </c>
      <c r="M144" s="335">
        <v>37</v>
      </c>
      <c r="N144" s="335">
        <v>35</v>
      </c>
      <c r="O144" s="336">
        <v>44</v>
      </c>
      <c r="P144" s="334" t="s">
        <v>1925</v>
      </c>
      <c r="Q144" s="335">
        <v>63</v>
      </c>
      <c r="R144" s="335">
        <v>29</v>
      </c>
      <c r="S144" s="335">
        <v>34</v>
      </c>
      <c r="T144" s="336">
        <v>37</v>
      </c>
      <c r="U144" s="352" t="s">
        <v>1917</v>
      </c>
      <c r="V144" s="357">
        <v>196</v>
      </c>
      <c r="W144" s="335">
        <v>105</v>
      </c>
      <c r="X144" s="335">
        <v>91</v>
      </c>
      <c r="Y144" s="338">
        <v>100</v>
      </c>
      <c r="Z144" s="351" t="s">
        <v>1937</v>
      </c>
      <c r="AA144" s="335">
        <v>500</v>
      </c>
      <c r="AB144" s="335">
        <v>259</v>
      </c>
      <c r="AC144" s="335">
        <v>241</v>
      </c>
      <c r="AD144" s="335">
        <v>227</v>
      </c>
      <c r="AE144" s="334" t="s">
        <v>1938</v>
      </c>
      <c r="AF144" s="656">
        <v>90</v>
      </c>
      <c r="AG144" s="657">
        <v>44</v>
      </c>
      <c r="AH144" s="657">
        <v>46</v>
      </c>
      <c r="AI144" s="658">
        <v>46</v>
      </c>
      <c r="AJ144" s="688" t="s">
        <v>888</v>
      </c>
      <c r="AK144" s="374">
        <v>75</v>
      </c>
      <c r="AL144" s="374">
        <v>35</v>
      </c>
      <c r="AM144" s="374">
        <v>40</v>
      </c>
      <c r="AN144" s="375">
        <v>37</v>
      </c>
      <c r="AO144" s="334" t="s">
        <v>1940</v>
      </c>
      <c r="AP144" s="335">
        <v>81</v>
      </c>
      <c r="AQ144" s="335">
        <v>41</v>
      </c>
      <c r="AR144" s="335">
        <v>40</v>
      </c>
      <c r="AS144" s="336">
        <v>48</v>
      </c>
      <c r="AT144" s="334" t="s">
        <v>1941</v>
      </c>
      <c r="AU144" s="335">
        <v>158</v>
      </c>
      <c r="AV144" s="335">
        <v>84</v>
      </c>
      <c r="AW144" s="335">
        <v>74</v>
      </c>
      <c r="AX144" s="336">
        <v>74</v>
      </c>
    </row>
    <row r="145" spans="1:50" s="329" customFormat="1" ht="11.25">
      <c r="A145" s="330" t="s">
        <v>1942</v>
      </c>
      <c r="B145" s="344">
        <v>136</v>
      </c>
      <c r="C145" s="344">
        <v>79</v>
      </c>
      <c r="D145" s="344">
        <v>57</v>
      </c>
      <c r="E145" s="345">
        <v>65</v>
      </c>
      <c r="F145" s="333" t="s">
        <v>1914</v>
      </c>
      <c r="G145" s="344">
        <v>114</v>
      </c>
      <c r="H145" s="344">
        <v>64</v>
      </c>
      <c r="I145" s="344">
        <v>50</v>
      </c>
      <c r="J145" s="345">
        <v>58</v>
      </c>
      <c r="K145" s="334" t="s">
        <v>1944</v>
      </c>
      <c r="L145" s="335">
        <v>99</v>
      </c>
      <c r="M145" s="335">
        <v>45</v>
      </c>
      <c r="N145" s="335">
        <v>54</v>
      </c>
      <c r="O145" s="336">
        <v>48</v>
      </c>
      <c r="P145" s="334" t="s">
        <v>1935</v>
      </c>
      <c r="Q145" s="335">
        <v>70</v>
      </c>
      <c r="R145" s="335">
        <v>34</v>
      </c>
      <c r="S145" s="335">
        <v>36</v>
      </c>
      <c r="T145" s="336">
        <v>41</v>
      </c>
      <c r="U145" s="352" t="s">
        <v>1926</v>
      </c>
      <c r="V145" s="357">
        <v>123</v>
      </c>
      <c r="W145" s="335">
        <v>61</v>
      </c>
      <c r="X145" s="335">
        <v>62</v>
      </c>
      <c r="Y145" s="338">
        <v>64</v>
      </c>
      <c r="Z145" s="351" t="s">
        <v>1947</v>
      </c>
      <c r="AA145" s="335">
        <v>94</v>
      </c>
      <c r="AB145" s="335">
        <v>48</v>
      </c>
      <c r="AC145" s="335">
        <v>46</v>
      </c>
      <c r="AD145" s="335">
        <v>47</v>
      </c>
      <c r="AE145" s="334" t="s">
        <v>1948</v>
      </c>
      <c r="AF145" s="656">
        <v>120</v>
      </c>
      <c r="AG145" s="657">
        <v>62</v>
      </c>
      <c r="AH145" s="657">
        <v>58</v>
      </c>
      <c r="AI145" s="658">
        <v>73</v>
      </c>
      <c r="AJ145" s="688" t="s">
        <v>1929</v>
      </c>
      <c r="AK145" s="374">
        <v>62</v>
      </c>
      <c r="AL145" s="374">
        <v>30</v>
      </c>
      <c r="AM145" s="374">
        <v>32</v>
      </c>
      <c r="AN145" s="375">
        <v>32</v>
      </c>
      <c r="AO145" s="334" t="s">
        <v>1950</v>
      </c>
      <c r="AP145" s="335">
        <v>73</v>
      </c>
      <c r="AQ145" s="335">
        <v>36</v>
      </c>
      <c r="AR145" s="335">
        <v>37</v>
      </c>
      <c r="AS145" s="336">
        <v>40</v>
      </c>
      <c r="AT145" s="356" t="s">
        <v>442</v>
      </c>
      <c r="AU145" s="704">
        <v>3457</v>
      </c>
      <c r="AV145" s="465">
        <v>1808</v>
      </c>
      <c r="AW145" s="465">
        <v>1649</v>
      </c>
      <c r="AX145" s="466">
        <v>1843</v>
      </c>
    </row>
    <row r="146" spans="1:50" s="329" customFormat="1" ht="11.25">
      <c r="A146" s="330" t="s">
        <v>1951</v>
      </c>
      <c r="B146" s="344">
        <v>72</v>
      </c>
      <c r="C146" s="344">
        <v>40</v>
      </c>
      <c r="D146" s="344">
        <v>32</v>
      </c>
      <c r="E146" s="345">
        <v>40</v>
      </c>
      <c r="F146" s="333" t="s">
        <v>1923</v>
      </c>
      <c r="G146" s="344">
        <v>195</v>
      </c>
      <c r="H146" s="344">
        <v>96</v>
      </c>
      <c r="I146" s="344">
        <v>99</v>
      </c>
      <c r="J146" s="345">
        <v>102</v>
      </c>
      <c r="K146" s="334" t="s">
        <v>1953</v>
      </c>
      <c r="L146" s="335">
        <v>147</v>
      </c>
      <c r="M146" s="335">
        <v>74</v>
      </c>
      <c r="N146" s="335">
        <v>73</v>
      </c>
      <c r="O146" s="336">
        <v>70</v>
      </c>
      <c r="P146" s="334" t="s">
        <v>1945</v>
      </c>
      <c r="Q146" s="335">
        <v>67</v>
      </c>
      <c r="R146" s="335">
        <v>29</v>
      </c>
      <c r="S146" s="335">
        <v>38</v>
      </c>
      <c r="T146" s="336">
        <v>46</v>
      </c>
      <c r="U146" s="352" t="s">
        <v>1936</v>
      </c>
      <c r="V146" s="357">
        <v>40</v>
      </c>
      <c r="W146" s="335">
        <v>23</v>
      </c>
      <c r="X146" s="335">
        <v>17</v>
      </c>
      <c r="Y146" s="338">
        <v>20</v>
      </c>
      <c r="Z146" s="351" t="s">
        <v>1956</v>
      </c>
      <c r="AA146" s="335">
        <v>113</v>
      </c>
      <c r="AB146" s="335">
        <v>61</v>
      </c>
      <c r="AC146" s="335">
        <v>52</v>
      </c>
      <c r="AD146" s="335">
        <v>68</v>
      </c>
      <c r="AE146" s="334" t="s">
        <v>1957</v>
      </c>
      <c r="AF146" s="656">
        <v>114</v>
      </c>
      <c r="AG146" s="657">
        <v>58</v>
      </c>
      <c r="AH146" s="657">
        <v>56</v>
      </c>
      <c r="AI146" s="658">
        <v>65</v>
      </c>
      <c r="AJ146" s="688" t="s">
        <v>1939</v>
      </c>
      <c r="AK146" s="374">
        <v>152</v>
      </c>
      <c r="AL146" s="374">
        <v>81</v>
      </c>
      <c r="AM146" s="374">
        <v>71</v>
      </c>
      <c r="AN146" s="375">
        <v>78</v>
      </c>
      <c r="AO146" s="334" t="s">
        <v>1959</v>
      </c>
      <c r="AP146" s="335">
        <v>104</v>
      </c>
      <c r="AQ146" s="335">
        <v>53</v>
      </c>
      <c r="AR146" s="335">
        <v>51</v>
      </c>
      <c r="AS146" s="336">
        <v>50</v>
      </c>
      <c r="AT146" s="334" t="s">
        <v>1960</v>
      </c>
      <c r="AU146" s="335">
        <v>271</v>
      </c>
      <c r="AV146" s="335">
        <v>143</v>
      </c>
      <c r="AW146" s="335">
        <v>128</v>
      </c>
      <c r="AX146" s="336">
        <v>149</v>
      </c>
    </row>
    <row r="147" spans="1:50" s="329" customFormat="1" ht="11.25">
      <c r="A147" s="330" t="s">
        <v>1961</v>
      </c>
      <c r="B147" s="344">
        <v>73</v>
      </c>
      <c r="C147" s="344">
        <v>44</v>
      </c>
      <c r="D147" s="344">
        <v>29</v>
      </c>
      <c r="E147" s="345">
        <v>42</v>
      </c>
      <c r="F147" s="333" t="s">
        <v>1933</v>
      </c>
      <c r="G147" s="344">
        <v>108</v>
      </c>
      <c r="H147" s="344">
        <v>59</v>
      </c>
      <c r="I147" s="344">
        <v>49</v>
      </c>
      <c r="J147" s="345">
        <v>56</v>
      </c>
      <c r="K147" s="356" t="s">
        <v>350</v>
      </c>
      <c r="L147" s="317">
        <v>3306</v>
      </c>
      <c r="M147" s="318">
        <v>1683</v>
      </c>
      <c r="N147" s="318">
        <v>1623</v>
      </c>
      <c r="O147" s="319">
        <v>1591</v>
      </c>
      <c r="P147" s="334" t="s">
        <v>1954</v>
      </c>
      <c r="Q147" s="335">
        <v>151</v>
      </c>
      <c r="R147" s="335">
        <v>73</v>
      </c>
      <c r="S147" s="335">
        <v>78</v>
      </c>
      <c r="T147" s="336">
        <v>87</v>
      </c>
      <c r="U147" s="352" t="s">
        <v>1946</v>
      </c>
      <c r="V147" s="357">
        <v>124</v>
      </c>
      <c r="W147" s="335">
        <v>60</v>
      </c>
      <c r="X147" s="335">
        <v>64</v>
      </c>
      <c r="Y147" s="338">
        <v>65</v>
      </c>
      <c r="Z147" s="351" t="s">
        <v>1965</v>
      </c>
      <c r="AA147" s="335">
        <v>206</v>
      </c>
      <c r="AB147" s="335">
        <v>107</v>
      </c>
      <c r="AC147" s="335">
        <v>99</v>
      </c>
      <c r="AD147" s="335">
        <v>107</v>
      </c>
      <c r="AE147" s="334" t="s">
        <v>1966</v>
      </c>
      <c r="AF147" s="656">
        <v>124</v>
      </c>
      <c r="AG147" s="657">
        <v>65</v>
      </c>
      <c r="AH147" s="657">
        <v>59</v>
      </c>
      <c r="AI147" s="658">
        <v>64</v>
      </c>
      <c r="AJ147" s="688" t="s">
        <v>1949</v>
      </c>
      <c r="AK147" s="374">
        <v>74</v>
      </c>
      <c r="AL147" s="374">
        <v>31</v>
      </c>
      <c r="AM147" s="374">
        <v>43</v>
      </c>
      <c r="AN147" s="375">
        <v>42</v>
      </c>
      <c r="AO147" s="334" t="s">
        <v>1968</v>
      </c>
      <c r="AP147" s="335">
        <v>109</v>
      </c>
      <c r="AQ147" s="335">
        <v>58</v>
      </c>
      <c r="AR147" s="335">
        <v>51</v>
      </c>
      <c r="AS147" s="336">
        <v>67</v>
      </c>
      <c r="AT147" s="334" t="s">
        <v>1969</v>
      </c>
      <c r="AU147" s="335">
        <v>141</v>
      </c>
      <c r="AV147" s="335">
        <v>76</v>
      </c>
      <c r="AW147" s="335">
        <v>65</v>
      </c>
      <c r="AX147" s="336">
        <v>77</v>
      </c>
    </row>
    <row r="148" spans="1:50" s="329" customFormat="1" ht="11.25">
      <c r="A148" s="330" t="s">
        <v>1970</v>
      </c>
      <c r="B148" s="344">
        <v>108</v>
      </c>
      <c r="C148" s="344">
        <v>54</v>
      </c>
      <c r="D148" s="344">
        <v>54</v>
      </c>
      <c r="E148" s="345">
        <v>53</v>
      </c>
      <c r="F148" s="333" t="s">
        <v>1943</v>
      </c>
      <c r="G148" s="344">
        <v>252</v>
      </c>
      <c r="H148" s="344">
        <v>133</v>
      </c>
      <c r="I148" s="344">
        <v>119</v>
      </c>
      <c r="J148" s="345">
        <v>124</v>
      </c>
      <c r="K148" s="334" t="s">
        <v>1972</v>
      </c>
      <c r="L148" s="335">
        <v>327</v>
      </c>
      <c r="M148" s="335">
        <v>172</v>
      </c>
      <c r="N148" s="335">
        <v>155</v>
      </c>
      <c r="O148" s="336">
        <v>152</v>
      </c>
      <c r="P148" s="334" t="s">
        <v>1963</v>
      </c>
      <c r="Q148" s="335">
        <v>169</v>
      </c>
      <c r="R148" s="335">
        <v>84</v>
      </c>
      <c r="S148" s="335">
        <v>85</v>
      </c>
      <c r="T148" s="336">
        <v>95</v>
      </c>
      <c r="U148" s="352" t="s">
        <v>1955</v>
      </c>
      <c r="V148" s="357">
        <v>68</v>
      </c>
      <c r="W148" s="335">
        <v>40</v>
      </c>
      <c r="X148" s="335">
        <v>28</v>
      </c>
      <c r="Y148" s="338">
        <v>38</v>
      </c>
      <c r="Z148" s="351" t="s">
        <v>1974</v>
      </c>
      <c r="AA148" s="335">
        <v>101</v>
      </c>
      <c r="AB148" s="335">
        <v>51</v>
      </c>
      <c r="AC148" s="335">
        <v>50</v>
      </c>
      <c r="AD148" s="335">
        <v>49</v>
      </c>
      <c r="AE148" s="334" t="s">
        <v>1975</v>
      </c>
      <c r="AF148" s="656">
        <v>252</v>
      </c>
      <c r="AG148" s="657">
        <v>119</v>
      </c>
      <c r="AH148" s="657">
        <v>133</v>
      </c>
      <c r="AI148" s="658">
        <v>145</v>
      </c>
      <c r="AJ148" s="688" t="s">
        <v>1958</v>
      </c>
      <c r="AK148" s="374">
        <v>66</v>
      </c>
      <c r="AL148" s="374">
        <v>32</v>
      </c>
      <c r="AM148" s="374">
        <v>34</v>
      </c>
      <c r="AN148" s="375">
        <v>36</v>
      </c>
      <c r="AO148" s="334" t="s">
        <v>1977</v>
      </c>
      <c r="AP148" s="335">
        <v>47</v>
      </c>
      <c r="AQ148" s="335">
        <v>24</v>
      </c>
      <c r="AR148" s="335">
        <v>23</v>
      </c>
      <c r="AS148" s="336">
        <v>30</v>
      </c>
      <c r="AT148" s="334" t="s">
        <v>1978</v>
      </c>
      <c r="AU148" s="335">
        <v>86</v>
      </c>
      <c r="AV148" s="335">
        <v>41</v>
      </c>
      <c r="AW148" s="335">
        <v>45</v>
      </c>
      <c r="AX148" s="336">
        <v>43</v>
      </c>
    </row>
    <row r="149" spans="1:50" s="329" customFormat="1" ht="11.25">
      <c r="A149" s="330" t="s">
        <v>1979</v>
      </c>
      <c r="B149" s="344">
        <v>75</v>
      </c>
      <c r="C149" s="344">
        <v>40</v>
      </c>
      <c r="D149" s="344">
        <v>35</v>
      </c>
      <c r="E149" s="345">
        <v>45</v>
      </c>
      <c r="F149" s="333" t="s">
        <v>1952</v>
      </c>
      <c r="G149" s="344">
        <v>83</v>
      </c>
      <c r="H149" s="344">
        <v>37</v>
      </c>
      <c r="I149" s="344">
        <v>46</v>
      </c>
      <c r="J149" s="345">
        <v>47</v>
      </c>
      <c r="K149" s="334" t="s">
        <v>1981</v>
      </c>
      <c r="L149" s="335">
        <v>162</v>
      </c>
      <c r="M149" s="335">
        <v>82</v>
      </c>
      <c r="N149" s="335">
        <v>80</v>
      </c>
      <c r="O149" s="336">
        <v>66</v>
      </c>
      <c r="P149" s="334" t="s">
        <v>1973</v>
      </c>
      <c r="Q149" s="335">
        <v>127</v>
      </c>
      <c r="R149" s="335">
        <v>60</v>
      </c>
      <c r="S149" s="335">
        <v>67</v>
      </c>
      <c r="T149" s="336">
        <v>61</v>
      </c>
      <c r="U149" s="352" t="s">
        <v>1964</v>
      </c>
      <c r="V149" s="357">
        <v>390</v>
      </c>
      <c r="W149" s="335">
        <v>198</v>
      </c>
      <c r="X149" s="335">
        <v>192</v>
      </c>
      <c r="Y149" s="338">
        <v>194</v>
      </c>
      <c r="Z149" s="351" t="s">
        <v>1983</v>
      </c>
      <c r="AA149" s="335">
        <v>225</v>
      </c>
      <c r="AB149" s="335">
        <v>106</v>
      </c>
      <c r="AC149" s="335">
        <v>119</v>
      </c>
      <c r="AD149" s="335">
        <v>115</v>
      </c>
      <c r="AE149" s="334" t="s">
        <v>1984</v>
      </c>
      <c r="AF149" s="656">
        <v>139</v>
      </c>
      <c r="AG149" s="657">
        <v>77</v>
      </c>
      <c r="AH149" s="657">
        <v>62</v>
      </c>
      <c r="AI149" s="658">
        <v>77</v>
      </c>
      <c r="AJ149" s="688" t="s">
        <v>1967</v>
      </c>
      <c r="AK149" s="374">
        <v>65</v>
      </c>
      <c r="AL149" s="374">
        <v>31</v>
      </c>
      <c r="AM149" s="374">
        <v>34</v>
      </c>
      <c r="AN149" s="375">
        <v>33</v>
      </c>
      <c r="AO149" s="334" t="s">
        <v>1986</v>
      </c>
      <c r="AP149" s="335">
        <v>143</v>
      </c>
      <c r="AQ149" s="335">
        <v>69</v>
      </c>
      <c r="AR149" s="335">
        <v>74</v>
      </c>
      <c r="AS149" s="336">
        <v>83</v>
      </c>
      <c r="AT149" s="334" t="s">
        <v>1987</v>
      </c>
      <c r="AU149" s="335">
        <v>321</v>
      </c>
      <c r="AV149" s="335">
        <v>165</v>
      </c>
      <c r="AW149" s="335">
        <v>156</v>
      </c>
      <c r="AX149" s="336">
        <v>158</v>
      </c>
    </row>
    <row r="150" spans="1:50" s="329" customFormat="1" ht="11.25">
      <c r="A150" s="330" t="s">
        <v>1988</v>
      </c>
      <c r="B150" s="344">
        <v>61</v>
      </c>
      <c r="C150" s="344">
        <v>33</v>
      </c>
      <c r="D150" s="344">
        <v>28</v>
      </c>
      <c r="E150" s="345">
        <v>34</v>
      </c>
      <c r="F150" s="333" t="s">
        <v>1962</v>
      </c>
      <c r="G150" s="344">
        <v>128</v>
      </c>
      <c r="H150" s="344">
        <v>62</v>
      </c>
      <c r="I150" s="344">
        <v>66</v>
      </c>
      <c r="J150" s="345">
        <v>81</v>
      </c>
      <c r="K150" s="334" t="s">
        <v>1990</v>
      </c>
      <c r="L150" s="335">
        <v>215</v>
      </c>
      <c r="M150" s="335">
        <v>120</v>
      </c>
      <c r="N150" s="335">
        <v>95</v>
      </c>
      <c r="O150" s="336">
        <v>105</v>
      </c>
      <c r="P150" s="334" t="s">
        <v>1982</v>
      </c>
      <c r="Q150" s="335">
        <v>107</v>
      </c>
      <c r="R150" s="335">
        <v>47</v>
      </c>
      <c r="S150" s="335">
        <v>60</v>
      </c>
      <c r="T150" s="336">
        <v>59</v>
      </c>
      <c r="U150" s="352" t="s">
        <v>1842</v>
      </c>
      <c r="V150" s="357">
        <v>196</v>
      </c>
      <c r="W150" s="335">
        <v>103</v>
      </c>
      <c r="X150" s="335">
        <v>93</v>
      </c>
      <c r="Y150" s="338">
        <v>96</v>
      </c>
      <c r="Z150" s="351" t="s">
        <v>1993</v>
      </c>
      <c r="AA150" s="335">
        <v>78</v>
      </c>
      <c r="AB150" s="335">
        <v>43</v>
      </c>
      <c r="AC150" s="335">
        <v>35</v>
      </c>
      <c r="AD150" s="335">
        <v>41</v>
      </c>
      <c r="AE150" s="334" t="s">
        <v>1994</v>
      </c>
      <c r="AF150" s="656">
        <v>124</v>
      </c>
      <c r="AG150" s="657">
        <v>69</v>
      </c>
      <c r="AH150" s="657">
        <v>55</v>
      </c>
      <c r="AI150" s="658">
        <v>67</v>
      </c>
      <c r="AJ150" s="688" t="s">
        <v>1976</v>
      </c>
      <c r="AK150" s="374">
        <v>84</v>
      </c>
      <c r="AL150" s="374">
        <v>39</v>
      </c>
      <c r="AM150" s="374">
        <v>45</v>
      </c>
      <c r="AN150" s="375">
        <v>44</v>
      </c>
      <c r="AO150" s="334" t="s">
        <v>1996</v>
      </c>
      <c r="AP150" s="335">
        <v>168</v>
      </c>
      <c r="AQ150" s="335">
        <v>80</v>
      </c>
      <c r="AR150" s="335">
        <v>88</v>
      </c>
      <c r="AS150" s="336">
        <v>89</v>
      </c>
      <c r="AT150" s="334" t="s">
        <v>1997</v>
      </c>
      <c r="AU150" s="335">
        <v>195</v>
      </c>
      <c r="AV150" s="335">
        <v>105</v>
      </c>
      <c r="AW150" s="335">
        <v>90</v>
      </c>
      <c r="AX150" s="336">
        <v>102</v>
      </c>
    </row>
    <row r="151" spans="1:50" s="329" customFormat="1" ht="11.25">
      <c r="A151" s="330" t="s">
        <v>1998</v>
      </c>
      <c r="B151" s="344">
        <v>43</v>
      </c>
      <c r="C151" s="344">
        <v>22</v>
      </c>
      <c r="D151" s="344">
        <v>21</v>
      </c>
      <c r="E151" s="345">
        <v>22</v>
      </c>
      <c r="F151" s="333" t="s">
        <v>1971</v>
      </c>
      <c r="G151" s="344">
        <v>23</v>
      </c>
      <c r="H151" s="344">
        <v>10</v>
      </c>
      <c r="I151" s="344">
        <v>13</v>
      </c>
      <c r="J151" s="345">
        <v>16</v>
      </c>
      <c r="K151" s="334" t="s">
        <v>2000</v>
      </c>
      <c r="L151" s="335">
        <v>410</v>
      </c>
      <c r="M151" s="335">
        <v>194</v>
      </c>
      <c r="N151" s="335">
        <v>216</v>
      </c>
      <c r="O151" s="336">
        <v>187</v>
      </c>
      <c r="P151" s="334" t="s">
        <v>1991</v>
      </c>
      <c r="Q151" s="335">
        <v>85</v>
      </c>
      <c r="R151" s="335">
        <v>40</v>
      </c>
      <c r="S151" s="335">
        <v>45</v>
      </c>
      <c r="T151" s="336">
        <v>51</v>
      </c>
      <c r="U151" s="352" t="s">
        <v>1852</v>
      </c>
      <c r="V151" s="357">
        <v>60</v>
      </c>
      <c r="W151" s="335">
        <v>28</v>
      </c>
      <c r="X151" s="335">
        <v>32</v>
      </c>
      <c r="Y151" s="338">
        <v>27</v>
      </c>
      <c r="Z151" s="351" t="s">
        <v>2003</v>
      </c>
      <c r="AA151" s="335">
        <v>46</v>
      </c>
      <c r="AB151" s="335">
        <v>21</v>
      </c>
      <c r="AC151" s="335">
        <v>25</v>
      </c>
      <c r="AD151" s="335">
        <v>23</v>
      </c>
      <c r="AE151" s="334" t="s">
        <v>2004</v>
      </c>
      <c r="AF151" s="656">
        <v>106</v>
      </c>
      <c r="AG151" s="657">
        <v>58</v>
      </c>
      <c r="AH151" s="657">
        <v>48</v>
      </c>
      <c r="AI151" s="658">
        <v>56</v>
      </c>
      <c r="AJ151" s="688" t="s">
        <v>1985</v>
      </c>
      <c r="AK151" s="374">
        <v>75</v>
      </c>
      <c r="AL151" s="374">
        <v>36</v>
      </c>
      <c r="AM151" s="374">
        <v>39</v>
      </c>
      <c r="AN151" s="375">
        <v>41</v>
      </c>
      <c r="AO151" s="334" t="s">
        <v>1277</v>
      </c>
      <c r="AP151" s="335">
        <v>127</v>
      </c>
      <c r="AQ151" s="335">
        <v>68</v>
      </c>
      <c r="AR151" s="335">
        <v>59</v>
      </c>
      <c r="AS151" s="336">
        <v>71</v>
      </c>
      <c r="AT151" s="334" t="s">
        <v>2006</v>
      </c>
      <c r="AU151" s="335">
        <v>181</v>
      </c>
      <c r="AV151" s="335">
        <v>86</v>
      </c>
      <c r="AW151" s="335">
        <v>95</v>
      </c>
      <c r="AX151" s="336">
        <v>101</v>
      </c>
    </row>
    <row r="152" spans="1:50" s="329" customFormat="1" ht="11.25">
      <c r="A152" s="330" t="s">
        <v>2007</v>
      </c>
      <c r="B152" s="344">
        <v>131</v>
      </c>
      <c r="C152" s="344">
        <v>53</v>
      </c>
      <c r="D152" s="344">
        <v>78</v>
      </c>
      <c r="E152" s="345">
        <v>71</v>
      </c>
      <c r="F152" s="333" t="s">
        <v>1980</v>
      </c>
      <c r="G152" s="344">
        <v>114</v>
      </c>
      <c r="H152" s="344">
        <v>62</v>
      </c>
      <c r="I152" s="344">
        <v>52</v>
      </c>
      <c r="J152" s="345">
        <v>56</v>
      </c>
      <c r="K152" s="334" t="s">
        <v>2009</v>
      </c>
      <c r="L152" s="335">
        <v>213</v>
      </c>
      <c r="M152" s="335">
        <v>105</v>
      </c>
      <c r="N152" s="335">
        <v>108</v>
      </c>
      <c r="O152" s="336">
        <v>93</v>
      </c>
      <c r="P152" s="334" t="s">
        <v>2001</v>
      </c>
      <c r="Q152" s="335">
        <v>177</v>
      </c>
      <c r="R152" s="335">
        <v>94</v>
      </c>
      <c r="S152" s="335">
        <v>83</v>
      </c>
      <c r="T152" s="336">
        <v>88</v>
      </c>
      <c r="U152" s="352" t="s">
        <v>1992</v>
      </c>
      <c r="V152" s="357">
        <v>63</v>
      </c>
      <c r="W152" s="335">
        <v>33</v>
      </c>
      <c r="X152" s="335">
        <v>30</v>
      </c>
      <c r="Y152" s="338">
        <v>34</v>
      </c>
      <c r="Z152" s="351" t="s">
        <v>2012</v>
      </c>
      <c r="AA152" s="335">
        <v>111</v>
      </c>
      <c r="AB152" s="335">
        <v>56</v>
      </c>
      <c r="AC152" s="335">
        <v>55</v>
      </c>
      <c r="AD152" s="335">
        <v>55</v>
      </c>
      <c r="AE152" s="334" t="s">
        <v>2013</v>
      </c>
      <c r="AF152" s="656">
        <v>99</v>
      </c>
      <c r="AG152" s="657">
        <v>47</v>
      </c>
      <c r="AH152" s="657">
        <v>52</v>
      </c>
      <c r="AI152" s="658">
        <v>62</v>
      </c>
      <c r="AJ152" s="688" t="s">
        <v>1995</v>
      </c>
      <c r="AK152" s="374">
        <v>80</v>
      </c>
      <c r="AL152" s="374">
        <v>33</v>
      </c>
      <c r="AM152" s="374">
        <v>47</v>
      </c>
      <c r="AN152" s="375">
        <v>45</v>
      </c>
      <c r="AO152" s="334" t="s">
        <v>2015</v>
      </c>
      <c r="AP152" s="335">
        <v>127</v>
      </c>
      <c r="AQ152" s="335">
        <v>61</v>
      </c>
      <c r="AR152" s="335">
        <v>66</v>
      </c>
      <c r="AS152" s="336">
        <v>64</v>
      </c>
      <c r="AT152" s="334" t="s">
        <v>2016</v>
      </c>
      <c r="AU152" s="335">
        <v>292</v>
      </c>
      <c r="AV152" s="335">
        <v>157</v>
      </c>
      <c r="AW152" s="335">
        <v>135</v>
      </c>
      <c r="AX152" s="336">
        <v>144</v>
      </c>
    </row>
    <row r="153" spans="1:50" s="329" customFormat="1" ht="11.25">
      <c r="A153" s="330" t="s">
        <v>2017</v>
      </c>
      <c r="B153" s="344">
        <v>91</v>
      </c>
      <c r="C153" s="344">
        <v>46</v>
      </c>
      <c r="D153" s="344">
        <v>45</v>
      </c>
      <c r="E153" s="345">
        <v>46</v>
      </c>
      <c r="F153" s="616" t="s">
        <v>1989</v>
      </c>
      <c r="G153" s="344">
        <v>263</v>
      </c>
      <c r="H153" s="344">
        <v>138</v>
      </c>
      <c r="I153" s="344">
        <v>125</v>
      </c>
      <c r="J153" s="345">
        <v>123</v>
      </c>
      <c r="K153" s="334" t="s">
        <v>2019</v>
      </c>
      <c r="L153" s="335">
        <v>155</v>
      </c>
      <c r="M153" s="335">
        <v>76</v>
      </c>
      <c r="N153" s="335">
        <v>79</v>
      </c>
      <c r="O153" s="336">
        <v>82</v>
      </c>
      <c r="P153" s="334" t="s">
        <v>2010</v>
      </c>
      <c r="Q153" s="335">
        <v>102</v>
      </c>
      <c r="R153" s="335">
        <v>49</v>
      </c>
      <c r="S153" s="335">
        <v>53</v>
      </c>
      <c r="T153" s="336">
        <v>59</v>
      </c>
      <c r="U153" s="352" t="s">
        <v>2002</v>
      </c>
      <c r="V153" s="357">
        <v>149</v>
      </c>
      <c r="W153" s="335">
        <v>89</v>
      </c>
      <c r="X153" s="335">
        <v>60</v>
      </c>
      <c r="Y153" s="338">
        <v>86</v>
      </c>
      <c r="Z153" s="351" t="s">
        <v>2022</v>
      </c>
      <c r="AA153" s="335">
        <v>110</v>
      </c>
      <c r="AB153" s="335">
        <v>59</v>
      </c>
      <c r="AC153" s="335">
        <v>51</v>
      </c>
      <c r="AD153" s="335">
        <v>62</v>
      </c>
      <c r="AE153" s="334" t="s">
        <v>2023</v>
      </c>
      <c r="AF153" s="656">
        <v>77</v>
      </c>
      <c r="AG153" s="657">
        <v>39</v>
      </c>
      <c r="AH153" s="657">
        <v>38</v>
      </c>
      <c r="AI153" s="658">
        <v>43</v>
      </c>
      <c r="AJ153" s="688" t="s">
        <v>2005</v>
      </c>
      <c r="AK153" s="374">
        <v>46</v>
      </c>
      <c r="AL153" s="374">
        <v>21</v>
      </c>
      <c r="AM153" s="374">
        <v>25</v>
      </c>
      <c r="AN153" s="375">
        <v>26</v>
      </c>
      <c r="AO153" s="334" t="s">
        <v>2025</v>
      </c>
      <c r="AP153" s="335">
        <v>134</v>
      </c>
      <c r="AQ153" s="335">
        <v>65</v>
      </c>
      <c r="AR153" s="335">
        <v>69</v>
      </c>
      <c r="AS153" s="336">
        <v>72</v>
      </c>
      <c r="AT153" s="334" t="s">
        <v>2026</v>
      </c>
      <c r="AU153" s="335">
        <v>61</v>
      </c>
      <c r="AV153" s="335">
        <v>34</v>
      </c>
      <c r="AW153" s="335">
        <v>27</v>
      </c>
      <c r="AX153" s="336">
        <v>34</v>
      </c>
    </row>
    <row r="154" spans="1:50" s="329" customFormat="1" ht="11.25">
      <c r="A154" s="330" t="s">
        <v>2027</v>
      </c>
      <c r="B154" s="344">
        <v>85</v>
      </c>
      <c r="C154" s="344">
        <v>41</v>
      </c>
      <c r="D154" s="344">
        <v>44</v>
      </c>
      <c r="E154" s="345">
        <v>49</v>
      </c>
      <c r="F154" s="333" t="s">
        <v>1999</v>
      </c>
      <c r="G154" s="344">
        <v>179</v>
      </c>
      <c r="H154" s="344">
        <v>89</v>
      </c>
      <c r="I154" s="344">
        <v>90</v>
      </c>
      <c r="J154" s="345">
        <v>107</v>
      </c>
      <c r="K154" s="334" t="s">
        <v>2029</v>
      </c>
      <c r="L154" s="335">
        <v>394</v>
      </c>
      <c r="M154" s="335">
        <v>197</v>
      </c>
      <c r="N154" s="335">
        <v>197</v>
      </c>
      <c r="O154" s="336">
        <v>168</v>
      </c>
      <c r="P154" s="330" t="s">
        <v>2020</v>
      </c>
      <c r="Q154" s="628">
        <v>546</v>
      </c>
      <c r="R154" s="628">
        <v>255</v>
      </c>
      <c r="S154" s="628">
        <v>291</v>
      </c>
      <c r="T154" s="629">
        <v>289</v>
      </c>
      <c r="U154" s="352" t="s">
        <v>2011</v>
      </c>
      <c r="V154" s="357">
        <v>107</v>
      </c>
      <c r="W154" s="335">
        <v>66</v>
      </c>
      <c r="X154" s="335">
        <v>41</v>
      </c>
      <c r="Y154" s="338">
        <v>57</v>
      </c>
      <c r="Z154" s="351" t="s">
        <v>2031</v>
      </c>
      <c r="AA154" s="335">
        <v>48</v>
      </c>
      <c r="AB154" s="335">
        <v>27</v>
      </c>
      <c r="AC154" s="335">
        <v>21</v>
      </c>
      <c r="AD154" s="335">
        <v>23</v>
      </c>
      <c r="AE154" s="334" t="s">
        <v>2032</v>
      </c>
      <c r="AF154" s="656">
        <v>69</v>
      </c>
      <c r="AG154" s="657">
        <v>31</v>
      </c>
      <c r="AH154" s="657">
        <v>38</v>
      </c>
      <c r="AI154" s="658">
        <v>38</v>
      </c>
      <c r="AJ154" s="688" t="s">
        <v>2014</v>
      </c>
      <c r="AK154" s="374">
        <v>57</v>
      </c>
      <c r="AL154" s="374">
        <v>27</v>
      </c>
      <c r="AM154" s="374">
        <v>30</v>
      </c>
      <c r="AN154" s="375">
        <v>32</v>
      </c>
      <c r="AO154" s="334" t="s">
        <v>1887</v>
      </c>
      <c r="AP154" s="335">
        <v>79</v>
      </c>
      <c r="AQ154" s="335">
        <v>39</v>
      </c>
      <c r="AR154" s="335">
        <v>40</v>
      </c>
      <c r="AS154" s="336">
        <v>43</v>
      </c>
      <c r="AT154" s="334" t="s">
        <v>2034</v>
      </c>
      <c r="AU154" s="335">
        <v>73</v>
      </c>
      <c r="AV154" s="335">
        <v>37</v>
      </c>
      <c r="AW154" s="335">
        <v>36</v>
      </c>
      <c r="AX154" s="336">
        <v>39</v>
      </c>
    </row>
    <row r="155" spans="1:50" s="329" customFormat="1" ht="11.25">
      <c r="A155" s="330" t="s">
        <v>2035</v>
      </c>
      <c r="B155" s="344">
        <v>174</v>
      </c>
      <c r="C155" s="344">
        <v>85</v>
      </c>
      <c r="D155" s="344">
        <v>89</v>
      </c>
      <c r="E155" s="345">
        <v>92</v>
      </c>
      <c r="F155" s="333" t="s">
        <v>2008</v>
      </c>
      <c r="G155" s="344">
        <v>331</v>
      </c>
      <c r="H155" s="344">
        <v>166</v>
      </c>
      <c r="I155" s="344">
        <v>165</v>
      </c>
      <c r="J155" s="345">
        <v>182</v>
      </c>
      <c r="K155" s="334" t="s">
        <v>2037</v>
      </c>
      <c r="L155" s="335">
        <v>135</v>
      </c>
      <c r="M155" s="335">
        <v>70</v>
      </c>
      <c r="N155" s="335">
        <v>65</v>
      </c>
      <c r="O155" s="336">
        <v>69</v>
      </c>
      <c r="P155" s="632" t="s">
        <v>458</v>
      </c>
      <c r="Q155" s="633">
        <v>1864</v>
      </c>
      <c r="R155" s="633">
        <v>905</v>
      </c>
      <c r="S155" s="633">
        <v>959</v>
      </c>
      <c r="T155" s="634">
        <v>1023</v>
      </c>
      <c r="U155" s="352" t="s">
        <v>2021</v>
      </c>
      <c r="V155" s="357">
        <v>200</v>
      </c>
      <c r="W155" s="335">
        <v>101</v>
      </c>
      <c r="X155" s="335">
        <v>99</v>
      </c>
      <c r="Y155" s="338">
        <v>98</v>
      </c>
      <c r="Z155" s="481" t="s">
        <v>2040</v>
      </c>
      <c r="AA155" s="317">
        <v>2101</v>
      </c>
      <c r="AB155" s="318">
        <v>1056</v>
      </c>
      <c r="AC155" s="318">
        <v>1045</v>
      </c>
      <c r="AD155" s="318">
        <v>1107</v>
      </c>
      <c r="AE155" s="334" t="s">
        <v>2041</v>
      </c>
      <c r="AF155" s="656">
        <v>84</v>
      </c>
      <c r="AG155" s="657">
        <v>43</v>
      </c>
      <c r="AH155" s="657">
        <v>41</v>
      </c>
      <c r="AI155" s="658">
        <v>48</v>
      </c>
      <c r="AJ155" s="688" t="s">
        <v>2024</v>
      </c>
      <c r="AK155" s="374">
        <v>54</v>
      </c>
      <c r="AL155" s="374">
        <v>24</v>
      </c>
      <c r="AM155" s="374">
        <v>30</v>
      </c>
      <c r="AN155" s="375">
        <v>28</v>
      </c>
      <c r="AO155" s="334" t="s">
        <v>2043</v>
      </c>
      <c r="AP155" s="335">
        <v>112</v>
      </c>
      <c r="AQ155" s="335">
        <v>54</v>
      </c>
      <c r="AR155" s="335">
        <v>58</v>
      </c>
      <c r="AS155" s="336">
        <v>55</v>
      </c>
      <c r="AT155" s="334" t="s">
        <v>2044</v>
      </c>
      <c r="AU155" s="335">
        <v>28</v>
      </c>
      <c r="AV155" s="335">
        <v>16</v>
      </c>
      <c r="AW155" s="335">
        <v>12</v>
      </c>
      <c r="AX155" s="336">
        <v>16</v>
      </c>
    </row>
    <row r="156" spans="1:50" s="329" customFormat="1" ht="11.25">
      <c r="A156" s="330" t="s">
        <v>2045</v>
      </c>
      <c r="B156" s="344">
        <v>18</v>
      </c>
      <c r="C156" s="344">
        <v>10</v>
      </c>
      <c r="D156" s="344">
        <v>8</v>
      </c>
      <c r="E156" s="345">
        <v>9</v>
      </c>
      <c r="F156" s="623" t="s">
        <v>2018</v>
      </c>
      <c r="G156" s="617">
        <v>6383</v>
      </c>
      <c r="H156" s="617">
        <v>3395</v>
      </c>
      <c r="I156" s="617">
        <v>2988</v>
      </c>
      <c r="J156" s="618">
        <v>3376</v>
      </c>
      <c r="K156" s="334" t="s">
        <v>2047</v>
      </c>
      <c r="L156" s="335">
        <v>101</v>
      </c>
      <c r="M156" s="335">
        <v>55</v>
      </c>
      <c r="N156" s="335">
        <v>46</v>
      </c>
      <c r="O156" s="336">
        <v>46</v>
      </c>
      <c r="P156" s="334" t="s">
        <v>2038</v>
      </c>
      <c r="Q156" s="335">
        <v>220</v>
      </c>
      <c r="R156" s="335">
        <v>95</v>
      </c>
      <c r="S156" s="335">
        <v>125</v>
      </c>
      <c r="T156" s="336">
        <v>110</v>
      </c>
      <c r="U156" s="352" t="s">
        <v>2030</v>
      </c>
      <c r="V156" s="357">
        <v>171</v>
      </c>
      <c r="W156" s="335">
        <v>93</v>
      </c>
      <c r="X156" s="335">
        <v>78</v>
      </c>
      <c r="Y156" s="338">
        <v>95</v>
      </c>
      <c r="Z156" s="351" t="s">
        <v>2050</v>
      </c>
      <c r="AA156" s="341">
        <v>96</v>
      </c>
      <c r="AB156" s="342">
        <v>54</v>
      </c>
      <c r="AC156" s="342">
        <v>42</v>
      </c>
      <c r="AD156" s="342">
        <v>55</v>
      </c>
      <c r="AE156" s="334" t="s">
        <v>2051</v>
      </c>
      <c r="AF156" s="656">
        <v>133</v>
      </c>
      <c r="AG156" s="657">
        <v>65</v>
      </c>
      <c r="AH156" s="657">
        <v>68</v>
      </c>
      <c r="AI156" s="658">
        <v>80</v>
      </c>
      <c r="AJ156" s="688" t="s">
        <v>2033</v>
      </c>
      <c r="AK156" s="374">
        <v>87</v>
      </c>
      <c r="AL156" s="374">
        <v>45</v>
      </c>
      <c r="AM156" s="374">
        <v>42</v>
      </c>
      <c r="AN156" s="375">
        <v>46</v>
      </c>
      <c r="AO156" s="334" t="s">
        <v>2053</v>
      </c>
      <c r="AP156" s="335">
        <v>91</v>
      </c>
      <c r="AQ156" s="335">
        <v>43</v>
      </c>
      <c r="AR156" s="335">
        <v>48</v>
      </c>
      <c r="AS156" s="336">
        <v>49</v>
      </c>
      <c r="AT156" s="334" t="s">
        <v>2054</v>
      </c>
      <c r="AU156" s="335">
        <v>71</v>
      </c>
      <c r="AV156" s="335">
        <v>34</v>
      </c>
      <c r="AW156" s="335">
        <v>37</v>
      </c>
      <c r="AX156" s="336">
        <v>41</v>
      </c>
    </row>
    <row r="157" spans="1:50" s="329" customFormat="1" ht="11.25">
      <c r="A157" s="347" t="s">
        <v>5432</v>
      </c>
      <c r="B157" s="354">
        <v>28</v>
      </c>
      <c r="C157" s="344">
        <v>16</v>
      </c>
      <c r="D157" s="344">
        <v>12</v>
      </c>
      <c r="E157" s="345">
        <v>12</v>
      </c>
      <c r="F157" s="333" t="s">
        <v>2028</v>
      </c>
      <c r="G157" s="344">
        <v>484</v>
      </c>
      <c r="H157" s="344">
        <v>259</v>
      </c>
      <c r="I157" s="344">
        <v>225</v>
      </c>
      <c r="J157" s="345">
        <v>267</v>
      </c>
      <c r="K157" s="334" t="s">
        <v>2056</v>
      </c>
      <c r="L157" s="335">
        <v>251</v>
      </c>
      <c r="M157" s="335">
        <v>124</v>
      </c>
      <c r="N157" s="335">
        <v>127</v>
      </c>
      <c r="O157" s="336">
        <v>112</v>
      </c>
      <c r="P157" s="334" t="s">
        <v>2048</v>
      </c>
      <c r="Q157" s="335">
        <v>173</v>
      </c>
      <c r="R157" s="335">
        <v>85</v>
      </c>
      <c r="S157" s="335">
        <v>88</v>
      </c>
      <c r="T157" s="336">
        <v>100</v>
      </c>
      <c r="U157" s="352" t="s">
        <v>2039</v>
      </c>
      <c r="V157" s="357">
        <v>80</v>
      </c>
      <c r="W157" s="335">
        <v>41</v>
      </c>
      <c r="X157" s="335">
        <v>39</v>
      </c>
      <c r="Y157" s="338">
        <v>39</v>
      </c>
      <c r="Z157" s="351" t="s">
        <v>2059</v>
      </c>
      <c r="AA157" s="335">
        <v>61</v>
      </c>
      <c r="AB157" s="335">
        <v>36</v>
      </c>
      <c r="AC157" s="335">
        <v>25</v>
      </c>
      <c r="AD157" s="335">
        <v>30</v>
      </c>
      <c r="AE157" s="334" t="s">
        <v>2060</v>
      </c>
      <c r="AF157" s="656">
        <v>50</v>
      </c>
      <c r="AG157" s="657">
        <v>31</v>
      </c>
      <c r="AH157" s="657">
        <v>19</v>
      </c>
      <c r="AI157" s="658">
        <v>32</v>
      </c>
      <c r="AJ157" s="688" t="s">
        <v>2042</v>
      </c>
      <c r="AK157" s="374">
        <v>49</v>
      </c>
      <c r="AL157" s="374">
        <v>28</v>
      </c>
      <c r="AM157" s="374">
        <v>21</v>
      </c>
      <c r="AN157" s="375">
        <v>26</v>
      </c>
      <c r="AO157" s="334" t="s">
        <v>2062</v>
      </c>
      <c r="AP157" s="335">
        <v>99</v>
      </c>
      <c r="AQ157" s="335">
        <v>50</v>
      </c>
      <c r="AR157" s="335">
        <v>49</v>
      </c>
      <c r="AS157" s="336">
        <v>52</v>
      </c>
      <c r="AT157" s="334" t="s">
        <v>1573</v>
      </c>
      <c r="AU157" s="335">
        <v>51</v>
      </c>
      <c r="AV157" s="335">
        <v>26</v>
      </c>
      <c r="AW157" s="335">
        <v>25</v>
      </c>
      <c r="AX157" s="336">
        <v>28</v>
      </c>
    </row>
    <row r="158" spans="1:50" s="329" customFormat="1" ht="11.25">
      <c r="A158" s="356" t="s">
        <v>2063</v>
      </c>
      <c r="B158" s="317">
        <v>4239</v>
      </c>
      <c r="C158" s="318">
        <v>2075</v>
      </c>
      <c r="D158" s="318">
        <v>2164</v>
      </c>
      <c r="E158" s="319">
        <v>2441</v>
      </c>
      <c r="F158" s="333" t="s">
        <v>2036</v>
      </c>
      <c r="G158" s="627">
        <v>194</v>
      </c>
      <c r="H158" s="628">
        <v>100</v>
      </c>
      <c r="I158" s="628">
        <v>94</v>
      </c>
      <c r="J158" s="629">
        <v>98</v>
      </c>
      <c r="K158" s="334" t="s">
        <v>2065</v>
      </c>
      <c r="L158" s="335">
        <v>186</v>
      </c>
      <c r="M158" s="335">
        <v>98</v>
      </c>
      <c r="N158" s="335">
        <v>88</v>
      </c>
      <c r="O158" s="336">
        <v>92</v>
      </c>
      <c r="P158" s="334" t="s">
        <v>2057</v>
      </c>
      <c r="Q158" s="335">
        <v>283</v>
      </c>
      <c r="R158" s="335">
        <v>149</v>
      </c>
      <c r="S158" s="335">
        <v>134</v>
      </c>
      <c r="T158" s="336">
        <v>145</v>
      </c>
      <c r="U158" s="352" t="s">
        <v>2049</v>
      </c>
      <c r="V158" s="357">
        <v>94</v>
      </c>
      <c r="W158" s="335">
        <v>47</v>
      </c>
      <c r="X158" s="335">
        <v>47</v>
      </c>
      <c r="Y158" s="338">
        <v>53</v>
      </c>
      <c r="Z158" s="351" t="s">
        <v>2068</v>
      </c>
      <c r="AA158" s="335">
        <v>157</v>
      </c>
      <c r="AB158" s="335">
        <v>91</v>
      </c>
      <c r="AC158" s="335">
        <v>66</v>
      </c>
      <c r="AD158" s="335">
        <v>84</v>
      </c>
      <c r="AE158" s="334" t="s">
        <v>2069</v>
      </c>
      <c r="AF158" s="656">
        <v>83</v>
      </c>
      <c r="AG158" s="657">
        <v>42</v>
      </c>
      <c r="AH158" s="657">
        <v>41</v>
      </c>
      <c r="AI158" s="658">
        <v>47</v>
      </c>
      <c r="AJ158" s="688" t="s">
        <v>2052</v>
      </c>
      <c r="AK158" s="374">
        <v>67</v>
      </c>
      <c r="AL158" s="374">
        <v>30</v>
      </c>
      <c r="AM158" s="374">
        <v>37</v>
      </c>
      <c r="AN158" s="375">
        <v>35</v>
      </c>
      <c r="AO158" s="334" t="s">
        <v>2071</v>
      </c>
      <c r="AP158" s="335">
        <v>72</v>
      </c>
      <c r="AQ158" s="335">
        <v>41</v>
      </c>
      <c r="AR158" s="335">
        <v>31</v>
      </c>
      <c r="AS158" s="336">
        <v>44</v>
      </c>
      <c r="AT158" s="334" t="s">
        <v>1583</v>
      </c>
      <c r="AU158" s="335">
        <v>18</v>
      </c>
      <c r="AV158" s="335">
        <v>8</v>
      </c>
      <c r="AW158" s="335">
        <v>10</v>
      </c>
      <c r="AX158" s="336">
        <v>8</v>
      </c>
    </row>
    <row r="159" spans="1:50" s="329" customFormat="1" ht="11.25">
      <c r="A159" s="330" t="s">
        <v>2072</v>
      </c>
      <c r="B159" s="331">
        <v>287</v>
      </c>
      <c r="C159" s="342">
        <v>126</v>
      </c>
      <c r="D159" s="342">
        <v>161</v>
      </c>
      <c r="E159" s="343">
        <v>176</v>
      </c>
      <c r="F159" s="333" t="s">
        <v>2046</v>
      </c>
      <c r="G159" s="344">
        <v>211</v>
      </c>
      <c r="H159" s="342">
        <v>106</v>
      </c>
      <c r="I159" s="342">
        <v>105</v>
      </c>
      <c r="J159" s="343">
        <v>123</v>
      </c>
      <c r="K159" s="334" t="s">
        <v>2074</v>
      </c>
      <c r="L159" s="335">
        <v>119</v>
      </c>
      <c r="M159" s="335">
        <v>55</v>
      </c>
      <c r="N159" s="335">
        <v>64</v>
      </c>
      <c r="O159" s="336">
        <v>66</v>
      </c>
      <c r="P159" s="334" t="s">
        <v>2066</v>
      </c>
      <c r="Q159" s="335">
        <v>175</v>
      </c>
      <c r="R159" s="335">
        <v>84</v>
      </c>
      <c r="S159" s="335">
        <v>91</v>
      </c>
      <c r="T159" s="336">
        <v>86</v>
      </c>
      <c r="U159" s="352" t="s">
        <v>2058</v>
      </c>
      <c r="V159" s="357">
        <v>159</v>
      </c>
      <c r="W159" s="335">
        <v>86</v>
      </c>
      <c r="X159" s="335">
        <v>73</v>
      </c>
      <c r="Y159" s="338">
        <v>89</v>
      </c>
      <c r="Z159" s="351" t="s">
        <v>988</v>
      </c>
      <c r="AA159" s="335">
        <v>83</v>
      </c>
      <c r="AB159" s="335">
        <v>40</v>
      </c>
      <c r="AC159" s="335">
        <v>43</v>
      </c>
      <c r="AD159" s="335">
        <v>41</v>
      </c>
      <c r="AE159" s="334" t="s">
        <v>2076</v>
      </c>
      <c r="AF159" s="656">
        <v>48</v>
      </c>
      <c r="AG159" s="657">
        <v>22</v>
      </c>
      <c r="AH159" s="657">
        <v>26</v>
      </c>
      <c r="AI159" s="658">
        <v>30</v>
      </c>
      <c r="AJ159" s="688" t="s">
        <v>2061</v>
      </c>
      <c r="AK159" s="374">
        <v>98</v>
      </c>
      <c r="AL159" s="374">
        <v>50</v>
      </c>
      <c r="AM159" s="374">
        <v>48</v>
      </c>
      <c r="AN159" s="375">
        <v>54</v>
      </c>
      <c r="AO159" s="334" t="s">
        <v>2078</v>
      </c>
      <c r="AP159" s="335">
        <v>172</v>
      </c>
      <c r="AQ159" s="335">
        <v>83</v>
      </c>
      <c r="AR159" s="335">
        <v>89</v>
      </c>
      <c r="AS159" s="336">
        <v>101</v>
      </c>
      <c r="AT159" s="334" t="s">
        <v>2079</v>
      </c>
      <c r="AU159" s="335">
        <v>82</v>
      </c>
      <c r="AV159" s="335">
        <v>41</v>
      </c>
      <c r="AW159" s="335">
        <v>41</v>
      </c>
      <c r="AX159" s="336">
        <v>46</v>
      </c>
    </row>
    <row r="160" spans="1:50" s="329" customFormat="1" ht="11.25">
      <c r="A160" s="330" t="s">
        <v>2080</v>
      </c>
      <c r="B160" s="344">
        <v>82</v>
      </c>
      <c r="C160" s="344">
        <v>42</v>
      </c>
      <c r="D160" s="344">
        <v>40</v>
      </c>
      <c r="E160" s="345">
        <v>53</v>
      </c>
      <c r="F160" s="333" t="s">
        <v>2055</v>
      </c>
      <c r="G160" s="344">
        <v>164</v>
      </c>
      <c r="H160" s="344">
        <v>92</v>
      </c>
      <c r="I160" s="344">
        <v>72</v>
      </c>
      <c r="J160" s="345">
        <v>99</v>
      </c>
      <c r="K160" s="334" t="s">
        <v>2082</v>
      </c>
      <c r="L160" s="335">
        <v>235</v>
      </c>
      <c r="M160" s="335">
        <v>127</v>
      </c>
      <c r="N160" s="335">
        <v>108</v>
      </c>
      <c r="O160" s="336">
        <v>125</v>
      </c>
      <c r="P160" s="334" t="s">
        <v>2075</v>
      </c>
      <c r="Q160" s="335">
        <v>38</v>
      </c>
      <c r="R160" s="335">
        <v>18</v>
      </c>
      <c r="S160" s="335">
        <v>20</v>
      </c>
      <c r="T160" s="336">
        <v>24</v>
      </c>
      <c r="U160" s="352" t="s">
        <v>2067</v>
      </c>
      <c r="V160" s="357">
        <v>140</v>
      </c>
      <c r="W160" s="335">
        <v>67</v>
      </c>
      <c r="X160" s="335">
        <v>73</v>
      </c>
      <c r="Y160" s="338">
        <v>75</v>
      </c>
      <c r="Z160" s="351" t="s">
        <v>997</v>
      </c>
      <c r="AA160" s="335">
        <v>123</v>
      </c>
      <c r="AB160" s="335">
        <v>62</v>
      </c>
      <c r="AC160" s="335">
        <v>61</v>
      </c>
      <c r="AD160" s="335">
        <v>68</v>
      </c>
      <c r="AE160" s="402" t="s">
        <v>2085</v>
      </c>
      <c r="AF160" s="651">
        <v>1194</v>
      </c>
      <c r="AG160" s="651">
        <v>603</v>
      </c>
      <c r="AH160" s="651">
        <v>591</v>
      </c>
      <c r="AI160" s="652">
        <v>714</v>
      </c>
      <c r="AJ160" s="688" t="s">
        <v>2070</v>
      </c>
      <c r="AK160" s="374">
        <v>71</v>
      </c>
      <c r="AL160" s="374">
        <v>34</v>
      </c>
      <c r="AM160" s="374">
        <v>37</v>
      </c>
      <c r="AN160" s="375">
        <v>39</v>
      </c>
      <c r="AO160" s="334" t="s">
        <v>2087</v>
      </c>
      <c r="AP160" s="335">
        <v>198</v>
      </c>
      <c r="AQ160" s="335">
        <v>93</v>
      </c>
      <c r="AR160" s="335">
        <v>105</v>
      </c>
      <c r="AS160" s="336">
        <v>100</v>
      </c>
      <c r="AT160" s="334" t="s">
        <v>2088</v>
      </c>
      <c r="AU160" s="335">
        <v>62</v>
      </c>
      <c r="AV160" s="335">
        <v>33</v>
      </c>
      <c r="AW160" s="335">
        <v>29</v>
      </c>
      <c r="AX160" s="336">
        <v>45</v>
      </c>
    </row>
    <row r="161" spans="1:50" s="329" customFormat="1" ht="11.25">
      <c r="A161" s="330" t="s">
        <v>926</v>
      </c>
      <c r="B161" s="344">
        <v>53</v>
      </c>
      <c r="C161" s="344">
        <v>23</v>
      </c>
      <c r="D161" s="344">
        <v>30</v>
      </c>
      <c r="E161" s="345">
        <v>35</v>
      </c>
      <c r="F161" s="333" t="s">
        <v>2064</v>
      </c>
      <c r="G161" s="344">
        <v>166</v>
      </c>
      <c r="H161" s="344">
        <v>85</v>
      </c>
      <c r="I161" s="344">
        <v>81</v>
      </c>
      <c r="J161" s="345">
        <v>93</v>
      </c>
      <c r="K161" s="334" t="s">
        <v>2090</v>
      </c>
      <c r="L161" s="335">
        <v>152</v>
      </c>
      <c r="M161" s="335">
        <v>83</v>
      </c>
      <c r="N161" s="335">
        <v>69</v>
      </c>
      <c r="O161" s="336">
        <v>73</v>
      </c>
      <c r="P161" s="334" t="s">
        <v>2083</v>
      </c>
      <c r="Q161" s="335">
        <v>151</v>
      </c>
      <c r="R161" s="335">
        <v>68</v>
      </c>
      <c r="S161" s="335">
        <v>83</v>
      </c>
      <c r="T161" s="336">
        <v>89</v>
      </c>
      <c r="U161" s="639" t="s">
        <v>5475</v>
      </c>
      <c r="V161" s="385">
        <v>25032</v>
      </c>
      <c r="W161" s="362">
        <v>13141</v>
      </c>
      <c r="X161" s="362">
        <v>11891</v>
      </c>
      <c r="Y161" s="363">
        <v>9981</v>
      </c>
      <c r="Z161" s="351" t="s">
        <v>1007</v>
      </c>
      <c r="AA161" s="335">
        <v>67</v>
      </c>
      <c r="AB161" s="335">
        <v>34</v>
      </c>
      <c r="AC161" s="335">
        <v>33</v>
      </c>
      <c r="AD161" s="335">
        <v>40</v>
      </c>
      <c r="AE161" s="334" t="s">
        <v>2093</v>
      </c>
      <c r="AF161" s="653">
        <v>61</v>
      </c>
      <c r="AG161" s="653">
        <v>35</v>
      </c>
      <c r="AH161" s="653">
        <v>26</v>
      </c>
      <c r="AI161" s="660">
        <v>34</v>
      </c>
      <c r="AJ161" s="688" t="s">
        <v>2077</v>
      </c>
      <c r="AK161" s="374">
        <v>95</v>
      </c>
      <c r="AL161" s="374">
        <v>46</v>
      </c>
      <c r="AM161" s="374">
        <v>49</v>
      </c>
      <c r="AN161" s="375">
        <v>54</v>
      </c>
      <c r="AO161" s="334" t="s">
        <v>2095</v>
      </c>
      <c r="AP161" s="335">
        <v>123</v>
      </c>
      <c r="AQ161" s="335">
        <v>62</v>
      </c>
      <c r="AR161" s="335">
        <v>61</v>
      </c>
      <c r="AS161" s="336">
        <v>71</v>
      </c>
      <c r="AT161" s="334" t="s">
        <v>2096</v>
      </c>
      <c r="AU161" s="335">
        <v>15</v>
      </c>
      <c r="AV161" s="335">
        <v>10</v>
      </c>
      <c r="AW161" s="335">
        <v>5</v>
      </c>
      <c r="AX161" s="336">
        <v>10</v>
      </c>
    </row>
    <row r="162" spans="1:50" s="329" customFormat="1" ht="11.25">
      <c r="A162" s="330" t="s">
        <v>2097</v>
      </c>
      <c r="B162" s="344">
        <v>137</v>
      </c>
      <c r="C162" s="344">
        <v>69</v>
      </c>
      <c r="D162" s="344">
        <v>68</v>
      </c>
      <c r="E162" s="345">
        <v>72</v>
      </c>
      <c r="F162" s="333" t="s">
        <v>2073</v>
      </c>
      <c r="G162" s="344">
        <v>124</v>
      </c>
      <c r="H162" s="344">
        <v>63</v>
      </c>
      <c r="I162" s="344">
        <v>61</v>
      </c>
      <c r="J162" s="345">
        <v>67</v>
      </c>
      <c r="K162" s="334" t="s">
        <v>1388</v>
      </c>
      <c r="L162" s="335">
        <v>138</v>
      </c>
      <c r="M162" s="335">
        <v>70</v>
      </c>
      <c r="N162" s="335">
        <v>68</v>
      </c>
      <c r="O162" s="336">
        <v>87</v>
      </c>
      <c r="P162" s="334" t="s">
        <v>2091</v>
      </c>
      <c r="Q162" s="335">
        <v>85</v>
      </c>
      <c r="R162" s="335">
        <v>45</v>
      </c>
      <c r="S162" s="335">
        <v>40</v>
      </c>
      <c r="T162" s="336">
        <v>53</v>
      </c>
      <c r="U162" s="352" t="s">
        <v>2084</v>
      </c>
      <c r="V162" s="357">
        <v>174</v>
      </c>
      <c r="W162" s="335">
        <v>99</v>
      </c>
      <c r="X162" s="335">
        <v>75</v>
      </c>
      <c r="Y162" s="338">
        <v>88</v>
      </c>
      <c r="Z162" s="351" t="s">
        <v>2101</v>
      </c>
      <c r="AA162" s="335">
        <v>127</v>
      </c>
      <c r="AB162" s="335">
        <v>59</v>
      </c>
      <c r="AC162" s="335">
        <v>68</v>
      </c>
      <c r="AD162" s="335">
        <v>65</v>
      </c>
      <c r="AE162" s="334" t="s">
        <v>2102</v>
      </c>
      <c r="AF162" s="653">
        <v>112</v>
      </c>
      <c r="AG162" s="653">
        <v>56</v>
      </c>
      <c r="AH162" s="653">
        <v>56</v>
      </c>
      <c r="AI162" s="660">
        <v>80</v>
      </c>
      <c r="AJ162" s="688" t="s">
        <v>2086</v>
      </c>
      <c r="AK162" s="374">
        <v>78</v>
      </c>
      <c r="AL162" s="374">
        <v>40</v>
      </c>
      <c r="AM162" s="374">
        <v>38</v>
      </c>
      <c r="AN162" s="375">
        <v>36</v>
      </c>
      <c r="AO162" s="334" t="s">
        <v>2104</v>
      </c>
      <c r="AP162" s="335">
        <v>84</v>
      </c>
      <c r="AQ162" s="335">
        <v>40</v>
      </c>
      <c r="AR162" s="335">
        <v>44</v>
      </c>
      <c r="AS162" s="336">
        <v>51</v>
      </c>
      <c r="AT162" s="334" t="s">
        <v>2105</v>
      </c>
      <c r="AU162" s="335">
        <v>21</v>
      </c>
      <c r="AV162" s="335">
        <v>10</v>
      </c>
      <c r="AW162" s="335">
        <v>11</v>
      </c>
      <c r="AX162" s="336">
        <v>14</v>
      </c>
    </row>
    <row r="163" spans="1:50" s="329" customFormat="1" ht="11.25">
      <c r="A163" s="330" t="s">
        <v>2106</v>
      </c>
      <c r="B163" s="344">
        <v>68</v>
      </c>
      <c r="C163" s="344">
        <v>38</v>
      </c>
      <c r="D163" s="344">
        <v>30</v>
      </c>
      <c r="E163" s="345">
        <v>40</v>
      </c>
      <c r="F163" s="333" t="s">
        <v>2081</v>
      </c>
      <c r="G163" s="344">
        <v>289</v>
      </c>
      <c r="H163" s="344">
        <v>152</v>
      </c>
      <c r="I163" s="344">
        <v>137</v>
      </c>
      <c r="J163" s="345">
        <v>150</v>
      </c>
      <c r="K163" s="334" t="s">
        <v>1397</v>
      </c>
      <c r="L163" s="335">
        <v>113</v>
      </c>
      <c r="M163" s="335">
        <v>55</v>
      </c>
      <c r="N163" s="335">
        <v>58</v>
      </c>
      <c r="O163" s="336">
        <v>68</v>
      </c>
      <c r="P163" s="334" t="s">
        <v>2099</v>
      </c>
      <c r="Q163" s="335">
        <v>52</v>
      </c>
      <c r="R163" s="335">
        <v>22</v>
      </c>
      <c r="S163" s="335">
        <v>30</v>
      </c>
      <c r="T163" s="336">
        <v>31</v>
      </c>
      <c r="U163" s="352" t="s">
        <v>2092</v>
      </c>
      <c r="V163" s="357">
        <v>224</v>
      </c>
      <c r="W163" s="335">
        <v>127</v>
      </c>
      <c r="X163" s="335">
        <v>97</v>
      </c>
      <c r="Y163" s="338">
        <v>101</v>
      </c>
      <c r="Z163" s="351" t="s">
        <v>2110</v>
      </c>
      <c r="AA163" s="335">
        <v>103</v>
      </c>
      <c r="AB163" s="335">
        <v>45</v>
      </c>
      <c r="AC163" s="335">
        <v>58</v>
      </c>
      <c r="AD163" s="335">
        <v>56</v>
      </c>
      <c r="AE163" s="334" t="s">
        <v>2111</v>
      </c>
      <c r="AF163" s="653">
        <v>28</v>
      </c>
      <c r="AG163" s="653">
        <v>17</v>
      </c>
      <c r="AH163" s="653">
        <v>11</v>
      </c>
      <c r="AI163" s="660">
        <v>15</v>
      </c>
      <c r="AJ163" s="688" t="s">
        <v>2094</v>
      </c>
      <c r="AK163" s="374">
        <v>31</v>
      </c>
      <c r="AL163" s="374">
        <v>13</v>
      </c>
      <c r="AM163" s="374">
        <v>18</v>
      </c>
      <c r="AN163" s="375">
        <v>17</v>
      </c>
      <c r="AO163" s="334" t="s">
        <v>2113</v>
      </c>
      <c r="AP163" s="335">
        <v>77</v>
      </c>
      <c r="AQ163" s="335">
        <v>43</v>
      </c>
      <c r="AR163" s="335">
        <v>34</v>
      </c>
      <c r="AS163" s="336">
        <v>43</v>
      </c>
      <c r="AT163" s="334" t="s">
        <v>2114</v>
      </c>
      <c r="AU163" s="335">
        <v>26</v>
      </c>
      <c r="AV163" s="335">
        <v>14</v>
      </c>
      <c r="AW163" s="335">
        <v>12</v>
      </c>
      <c r="AX163" s="336">
        <v>21</v>
      </c>
    </row>
    <row r="164" spans="1:50" s="329" customFormat="1" ht="11.25">
      <c r="A164" s="330" t="s">
        <v>2115</v>
      </c>
      <c r="B164" s="344">
        <v>96</v>
      </c>
      <c r="C164" s="344">
        <v>44</v>
      </c>
      <c r="D164" s="344">
        <v>52</v>
      </c>
      <c r="E164" s="345">
        <v>55</v>
      </c>
      <c r="F164" s="333" t="s">
        <v>2089</v>
      </c>
      <c r="G164" s="344">
        <v>204</v>
      </c>
      <c r="H164" s="344">
        <v>110</v>
      </c>
      <c r="I164" s="344">
        <v>94</v>
      </c>
      <c r="J164" s="345">
        <v>112</v>
      </c>
      <c r="K164" s="356" t="s">
        <v>351</v>
      </c>
      <c r="L164" s="317">
        <v>3600</v>
      </c>
      <c r="M164" s="318">
        <v>1838</v>
      </c>
      <c r="N164" s="318">
        <v>1762</v>
      </c>
      <c r="O164" s="319">
        <v>1746</v>
      </c>
      <c r="P164" s="334" t="s">
        <v>2108</v>
      </c>
      <c r="Q164" s="335">
        <v>116</v>
      </c>
      <c r="R164" s="335">
        <v>61</v>
      </c>
      <c r="S164" s="335">
        <v>55</v>
      </c>
      <c r="T164" s="336">
        <v>71</v>
      </c>
      <c r="U164" s="352" t="s">
        <v>2100</v>
      </c>
      <c r="V164" s="357">
        <v>24</v>
      </c>
      <c r="W164" s="335">
        <v>16</v>
      </c>
      <c r="X164" s="335">
        <v>8</v>
      </c>
      <c r="Y164" s="338">
        <v>16</v>
      </c>
      <c r="Z164" s="351" t="s">
        <v>2119</v>
      </c>
      <c r="AA164" s="335">
        <v>216</v>
      </c>
      <c r="AB164" s="335">
        <v>106</v>
      </c>
      <c r="AC164" s="335">
        <v>110</v>
      </c>
      <c r="AD164" s="335">
        <v>122</v>
      </c>
      <c r="AE164" s="334" t="s">
        <v>2120</v>
      </c>
      <c r="AF164" s="653">
        <v>69</v>
      </c>
      <c r="AG164" s="653">
        <v>38</v>
      </c>
      <c r="AH164" s="653">
        <v>31</v>
      </c>
      <c r="AI164" s="660">
        <v>36</v>
      </c>
      <c r="AJ164" s="688" t="s">
        <v>2103</v>
      </c>
      <c r="AK164" s="374">
        <v>140</v>
      </c>
      <c r="AL164" s="374">
        <v>76</v>
      </c>
      <c r="AM164" s="374">
        <v>64</v>
      </c>
      <c r="AN164" s="375">
        <v>75</v>
      </c>
      <c r="AO164" s="334" t="s">
        <v>2122</v>
      </c>
      <c r="AP164" s="335">
        <v>50</v>
      </c>
      <c r="AQ164" s="335">
        <v>26</v>
      </c>
      <c r="AR164" s="335">
        <v>24</v>
      </c>
      <c r="AS164" s="336">
        <v>31</v>
      </c>
      <c r="AT164" s="334" t="s">
        <v>2123</v>
      </c>
      <c r="AU164" s="335">
        <v>20</v>
      </c>
      <c r="AV164" s="335">
        <v>11</v>
      </c>
      <c r="AW164" s="335">
        <v>9</v>
      </c>
      <c r="AX164" s="336">
        <v>16</v>
      </c>
    </row>
    <row r="165" spans="1:50" s="329" customFormat="1" ht="11.25">
      <c r="A165" s="330" t="s">
        <v>2124</v>
      </c>
      <c r="B165" s="344">
        <v>246</v>
      </c>
      <c r="C165" s="344">
        <v>130</v>
      </c>
      <c r="D165" s="344">
        <v>116</v>
      </c>
      <c r="E165" s="345">
        <v>131</v>
      </c>
      <c r="F165" s="333" t="s">
        <v>2098</v>
      </c>
      <c r="G165" s="344">
        <v>271</v>
      </c>
      <c r="H165" s="344">
        <v>141</v>
      </c>
      <c r="I165" s="344">
        <v>130</v>
      </c>
      <c r="J165" s="345">
        <v>145</v>
      </c>
      <c r="K165" s="334" t="s">
        <v>2125</v>
      </c>
      <c r="L165" s="331">
        <v>401</v>
      </c>
      <c r="M165" s="342">
        <v>196</v>
      </c>
      <c r="N165" s="342">
        <v>205</v>
      </c>
      <c r="O165" s="343">
        <v>189</v>
      </c>
      <c r="P165" s="334" t="s">
        <v>2117</v>
      </c>
      <c r="Q165" s="335">
        <v>147</v>
      </c>
      <c r="R165" s="335">
        <v>67</v>
      </c>
      <c r="S165" s="335">
        <v>80</v>
      </c>
      <c r="T165" s="336">
        <v>86</v>
      </c>
      <c r="U165" s="352" t="s">
        <v>2109</v>
      </c>
      <c r="V165" s="357">
        <v>485</v>
      </c>
      <c r="W165" s="335">
        <v>250</v>
      </c>
      <c r="X165" s="335">
        <v>235</v>
      </c>
      <c r="Y165" s="338">
        <v>253</v>
      </c>
      <c r="Z165" s="351" t="s">
        <v>2128</v>
      </c>
      <c r="AA165" s="335">
        <v>169</v>
      </c>
      <c r="AB165" s="335">
        <v>85</v>
      </c>
      <c r="AC165" s="335">
        <v>84</v>
      </c>
      <c r="AD165" s="335">
        <v>86</v>
      </c>
      <c r="AE165" s="334" t="s">
        <v>2129</v>
      </c>
      <c r="AF165" s="653">
        <v>66</v>
      </c>
      <c r="AG165" s="653">
        <v>30</v>
      </c>
      <c r="AH165" s="653">
        <v>36</v>
      </c>
      <c r="AI165" s="660">
        <v>39</v>
      </c>
      <c r="AJ165" s="689" t="s">
        <v>2112</v>
      </c>
      <c r="AK165" s="697">
        <v>1733</v>
      </c>
      <c r="AL165" s="698">
        <v>863</v>
      </c>
      <c r="AM165" s="698">
        <v>870</v>
      </c>
      <c r="AN165" s="699">
        <v>882</v>
      </c>
      <c r="AO165" s="334" t="s">
        <v>2131</v>
      </c>
      <c r="AP165" s="335">
        <v>75</v>
      </c>
      <c r="AQ165" s="335">
        <v>32</v>
      </c>
      <c r="AR165" s="335">
        <v>43</v>
      </c>
      <c r="AS165" s="336">
        <v>42</v>
      </c>
      <c r="AT165" s="334" t="s">
        <v>2132</v>
      </c>
      <c r="AU165" s="335">
        <v>147</v>
      </c>
      <c r="AV165" s="335">
        <v>86</v>
      </c>
      <c r="AW165" s="335">
        <v>61</v>
      </c>
      <c r="AX165" s="336">
        <v>78</v>
      </c>
    </row>
    <row r="166" spans="1:50" s="329" customFormat="1" ht="11.25">
      <c r="A166" s="330" t="s">
        <v>2133</v>
      </c>
      <c r="B166" s="344">
        <v>144</v>
      </c>
      <c r="C166" s="344">
        <v>76</v>
      </c>
      <c r="D166" s="344">
        <v>68</v>
      </c>
      <c r="E166" s="345">
        <v>71</v>
      </c>
      <c r="F166" s="333" t="s">
        <v>2107</v>
      </c>
      <c r="G166" s="344">
        <v>128</v>
      </c>
      <c r="H166" s="344">
        <v>64</v>
      </c>
      <c r="I166" s="344">
        <v>64</v>
      </c>
      <c r="J166" s="345">
        <v>65</v>
      </c>
      <c r="K166" s="334" t="s">
        <v>2135</v>
      </c>
      <c r="L166" s="386">
        <v>227</v>
      </c>
      <c r="M166" s="386">
        <v>107</v>
      </c>
      <c r="N166" s="386">
        <v>120</v>
      </c>
      <c r="O166" s="387">
        <v>134</v>
      </c>
      <c r="P166" s="334" t="s">
        <v>2126</v>
      </c>
      <c r="Q166" s="335">
        <v>85</v>
      </c>
      <c r="R166" s="335">
        <v>44</v>
      </c>
      <c r="S166" s="335">
        <v>41</v>
      </c>
      <c r="T166" s="336">
        <v>49</v>
      </c>
      <c r="U166" s="352" t="s">
        <v>2118</v>
      </c>
      <c r="V166" s="357">
        <v>134</v>
      </c>
      <c r="W166" s="335">
        <v>68</v>
      </c>
      <c r="X166" s="335">
        <v>66</v>
      </c>
      <c r="Y166" s="338">
        <v>69</v>
      </c>
      <c r="Z166" s="351" t="s">
        <v>2138</v>
      </c>
      <c r="AA166" s="335">
        <v>77</v>
      </c>
      <c r="AB166" s="335">
        <v>37</v>
      </c>
      <c r="AC166" s="335">
        <v>40</v>
      </c>
      <c r="AD166" s="335">
        <v>37</v>
      </c>
      <c r="AE166" s="334" t="s">
        <v>2139</v>
      </c>
      <c r="AF166" s="653">
        <v>102</v>
      </c>
      <c r="AG166" s="653">
        <v>57</v>
      </c>
      <c r="AH166" s="653">
        <v>45</v>
      </c>
      <c r="AI166" s="660">
        <v>58</v>
      </c>
      <c r="AJ166" s="688" t="s">
        <v>2121</v>
      </c>
      <c r="AK166" s="679">
        <v>119</v>
      </c>
      <c r="AL166" s="679">
        <v>57</v>
      </c>
      <c r="AM166" s="679">
        <v>62</v>
      </c>
      <c r="AN166" s="680">
        <v>63</v>
      </c>
      <c r="AO166" s="334" t="s">
        <v>2141</v>
      </c>
      <c r="AP166" s="335">
        <v>86</v>
      </c>
      <c r="AQ166" s="335">
        <v>43</v>
      </c>
      <c r="AR166" s="335">
        <v>43</v>
      </c>
      <c r="AS166" s="336">
        <v>46</v>
      </c>
      <c r="AT166" s="334" t="s">
        <v>2142</v>
      </c>
      <c r="AU166" s="335">
        <v>187</v>
      </c>
      <c r="AV166" s="335">
        <v>101</v>
      </c>
      <c r="AW166" s="335">
        <v>86</v>
      </c>
      <c r="AX166" s="336">
        <v>110</v>
      </c>
    </row>
    <row r="167" spans="1:50" s="329" customFormat="1" ht="11.25">
      <c r="A167" s="330" t="s">
        <v>2143</v>
      </c>
      <c r="B167" s="344">
        <v>524</v>
      </c>
      <c r="C167" s="344">
        <v>257</v>
      </c>
      <c r="D167" s="344">
        <v>267</v>
      </c>
      <c r="E167" s="345">
        <v>291</v>
      </c>
      <c r="F167" s="333" t="s">
        <v>2116</v>
      </c>
      <c r="G167" s="344">
        <v>209</v>
      </c>
      <c r="H167" s="344">
        <v>115</v>
      </c>
      <c r="I167" s="344">
        <v>94</v>
      </c>
      <c r="J167" s="345">
        <v>116</v>
      </c>
      <c r="K167" s="334" t="s">
        <v>2144</v>
      </c>
      <c r="L167" s="386">
        <v>163</v>
      </c>
      <c r="M167" s="386">
        <v>87</v>
      </c>
      <c r="N167" s="386">
        <v>76</v>
      </c>
      <c r="O167" s="387">
        <v>82</v>
      </c>
      <c r="P167" s="334" t="s">
        <v>2136</v>
      </c>
      <c r="Q167" s="335">
        <v>119</v>
      </c>
      <c r="R167" s="335">
        <v>58</v>
      </c>
      <c r="S167" s="335">
        <v>61</v>
      </c>
      <c r="T167" s="336">
        <v>54</v>
      </c>
      <c r="U167" s="352" t="s">
        <v>2127</v>
      </c>
      <c r="V167" s="357">
        <v>160</v>
      </c>
      <c r="W167" s="335">
        <v>87</v>
      </c>
      <c r="X167" s="335">
        <v>73</v>
      </c>
      <c r="Y167" s="338">
        <v>70</v>
      </c>
      <c r="Z167" s="351" t="s">
        <v>2147</v>
      </c>
      <c r="AA167" s="335">
        <v>161</v>
      </c>
      <c r="AB167" s="335">
        <v>74</v>
      </c>
      <c r="AC167" s="335">
        <v>87</v>
      </c>
      <c r="AD167" s="335">
        <v>81</v>
      </c>
      <c r="AE167" s="334" t="s">
        <v>2148</v>
      </c>
      <c r="AF167" s="653">
        <v>68</v>
      </c>
      <c r="AG167" s="653">
        <v>32</v>
      </c>
      <c r="AH167" s="653">
        <v>36</v>
      </c>
      <c r="AI167" s="660">
        <v>46</v>
      </c>
      <c r="AJ167" s="688" t="s">
        <v>2130</v>
      </c>
      <c r="AK167" s="679">
        <v>128</v>
      </c>
      <c r="AL167" s="679">
        <v>69</v>
      </c>
      <c r="AM167" s="679">
        <v>59</v>
      </c>
      <c r="AN167" s="680">
        <v>65</v>
      </c>
      <c r="AO167" s="356" t="s">
        <v>2150</v>
      </c>
      <c r="AP167" s="704">
        <v>1924</v>
      </c>
      <c r="AQ167" s="465">
        <v>983</v>
      </c>
      <c r="AR167" s="465">
        <v>941</v>
      </c>
      <c r="AS167" s="466">
        <v>1086</v>
      </c>
      <c r="AT167" s="334" t="s">
        <v>2151</v>
      </c>
      <c r="AU167" s="335">
        <v>89</v>
      </c>
      <c r="AV167" s="335">
        <v>44</v>
      </c>
      <c r="AW167" s="335">
        <v>45</v>
      </c>
      <c r="AX167" s="336">
        <v>47</v>
      </c>
    </row>
    <row r="168" spans="1:50" s="329" customFormat="1" ht="11.25">
      <c r="A168" s="330" t="s">
        <v>2152</v>
      </c>
      <c r="B168" s="344">
        <v>173</v>
      </c>
      <c r="C168" s="344">
        <v>81</v>
      </c>
      <c r="D168" s="344">
        <v>92</v>
      </c>
      <c r="E168" s="345">
        <v>90</v>
      </c>
      <c r="F168" s="333" t="s">
        <v>925</v>
      </c>
      <c r="G168" s="344">
        <v>335</v>
      </c>
      <c r="H168" s="344">
        <v>177</v>
      </c>
      <c r="I168" s="344">
        <v>158</v>
      </c>
      <c r="J168" s="345">
        <v>189</v>
      </c>
      <c r="K168" s="334" t="s">
        <v>2154</v>
      </c>
      <c r="L168" s="386">
        <v>87</v>
      </c>
      <c r="M168" s="386">
        <v>47</v>
      </c>
      <c r="N168" s="386">
        <v>40</v>
      </c>
      <c r="O168" s="387">
        <v>41</v>
      </c>
      <c r="P168" s="334" t="s">
        <v>2145</v>
      </c>
      <c r="Q168" s="335">
        <v>97</v>
      </c>
      <c r="R168" s="335">
        <v>47</v>
      </c>
      <c r="S168" s="335">
        <v>50</v>
      </c>
      <c r="T168" s="336">
        <v>52</v>
      </c>
      <c r="U168" s="352" t="s">
        <v>2137</v>
      </c>
      <c r="V168" s="357">
        <v>39</v>
      </c>
      <c r="W168" s="335">
        <v>27</v>
      </c>
      <c r="X168" s="335">
        <v>12</v>
      </c>
      <c r="Y168" s="338">
        <v>25</v>
      </c>
      <c r="Z168" s="351" t="s">
        <v>2156</v>
      </c>
      <c r="AA168" s="335">
        <v>84</v>
      </c>
      <c r="AB168" s="335">
        <v>39</v>
      </c>
      <c r="AC168" s="335">
        <v>45</v>
      </c>
      <c r="AD168" s="335">
        <v>45</v>
      </c>
      <c r="AE168" s="334" t="s">
        <v>2157</v>
      </c>
      <c r="AF168" s="653">
        <v>19</v>
      </c>
      <c r="AG168" s="653">
        <v>11</v>
      </c>
      <c r="AH168" s="653">
        <v>8</v>
      </c>
      <c r="AI168" s="660">
        <v>15</v>
      </c>
      <c r="AJ168" s="688" t="s">
        <v>2140</v>
      </c>
      <c r="AK168" s="679">
        <v>104</v>
      </c>
      <c r="AL168" s="679">
        <v>52</v>
      </c>
      <c r="AM168" s="679">
        <v>52</v>
      </c>
      <c r="AN168" s="680">
        <v>52</v>
      </c>
      <c r="AO168" s="334" t="s">
        <v>2159</v>
      </c>
      <c r="AP168" s="335">
        <v>72</v>
      </c>
      <c r="AQ168" s="335">
        <v>39</v>
      </c>
      <c r="AR168" s="335">
        <v>33</v>
      </c>
      <c r="AS168" s="336">
        <v>44</v>
      </c>
      <c r="AT168" s="334" t="s">
        <v>2160</v>
      </c>
      <c r="AU168" s="335">
        <v>59</v>
      </c>
      <c r="AV168" s="335">
        <v>32</v>
      </c>
      <c r="AW168" s="335">
        <v>27</v>
      </c>
      <c r="AX168" s="336">
        <v>33</v>
      </c>
    </row>
    <row r="169" spans="1:50" s="329" customFormat="1" ht="11.25">
      <c r="A169" s="330" t="s">
        <v>2161</v>
      </c>
      <c r="B169" s="344">
        <v>129</v>
      </c>
      <c r="C169" s="344">
        <v>68</v>
      </c>
      <c r="D169" s="344">
        <v>61</v>
      </c>
      <c r="E169" s="345">
        <v>77</v>
      </c>
      <c r="F169" s="333" t="s">
        <v>2134</v>
      </c>
      <c r="G169" s="344">
        <v>130</v>
      </c>
      <c r="H169" s="344">
        <v>68</v>
      </c>
      <c r="I169" s="344">
        <v>62</v>
      </c>
      <c r="J169" s="345">
        <v>72</v>
      </c>
      <c r="K169" s="334" t="s">
        <v>2163</v>
      </c>
      <c r="L169" s="386">
        <v>300</v>
      </c>
      <c r="M169" s="386">
        <v>167</v>
      </c>
      <c r="N169" s="386">
        <v>133</v>
      </c>
      <c r="O169" s="387">
        <v>142</v>
      </c>
      <c r="P169" s="330" t="s">
        <v>2155</v>
      </c>
      <c r="Q169" s="628">
        <v>123</v>
      </c>
      <c r="R169" s="628">
        <v>62</v>
      </c>
      <c r="S169" s="628">
        <v>61</v>
      </c>
      <c r="T169" s="629">
        <v>73</v>
      </c>
      <c r="U169" s="352" t="s">
        <v>2146</v>
      </c>
      <c r="V169" s="357">
        <v>111</v>
      </c>
      <c r="W169" s="335">
        <v>59</v>
      </c>
      <c r="X169" s="335">
        <v>52</v>
      </c>
      <c r="Y169" s="338">
        <v>59</v>
      </c>
      <c r="Z169" s="351" t="s">
        <v>2164</v>
      </c>
      <c r="AA169" s="335">
        <v>140</v>
      </c>
      <c r="AB169" s="335">
        <v>71</v>
      </c>
      <c r="AC169" s="335">
        <v>69</v>
      </c>
      <c r="AD169" s="335">
        <v>73</v>
      </c>
      <c r="AE169" s="334" t="s">
        <v>2165</v>
      </c>
      <c r="AF169" s="653">
        <v>51</v>
      </c>
      <c r="AG169" s="653">
        <v>25</v>
      </c>
      <c r="AH169" s="653">
        <v>26</v>
      </c>
      <c r="AI169" s="660">
        <v>28</v>
      </c>
      <c r="AJ169" s="688" t="s">
        <v>2149</v>
      </c>
      <c r="AK169" s="679">
        <v>69</v>
      </c>
      <c r="AL169" s="679">
        <v>36</v>
      </c>
      <c r="AM169" s="679">
        <v>33</v>
      </c>
      <c r="AN169" s="680">
        <v>33</v>
      </c>
      <c r="AO169" s="334" t="s">
        <v>2167</v>
      </c>
      <c r="AP169" s="335">
        <v>59</v>
      </c>
      <c r="AQ169" s="335">
        <v>35</v>
      </c>
      <c r="AR169" s="335">
        <v>24</v>
      </c>
      <c r="AS169" s="336">
        <v>35</v>
      </c>
      <c r="AT169" s="334" t="s">
        <v>2168</v>
      </c>
      <c r="AU169" s="335">
        <v>153</v>
      </c>
      <c r="AV169" s="335">
        <v>80</v>
      </c>
      <c r="AW169" s="335">
        <v>73</v>
      </c>
      <c r="AX169" s="336">
        <v>76</v>
      </c>
    </row>
    <row r="170" spans="1:50" s="329" customFormat="1" ht="11.25">
      <c r="A170" s="330" t="s">
        <v>2169</v>
      </c>
      <c r="B170" s="344">
        <v>154</v>
      </c>
      <c r="C170" s="358">
        <v>69</v>
      </c>
      <c r="D170" s="358">
        <v>85</v>
      </c>
      <c r="E170" s="384">
        <v>95</v>
      </c>
      <c r="F170" s="333" t="s">
        <v>1600</v>
      </c>
      <c r="G170" s="344">
        <v>210</v>
      </c>
      <c r="H170" s="358">
        <v>105</v>
      </c>
      <c r="I170" s="358">
        <v>105</v>
      </c>
      <c r="J170" s="384">
        <v>115</v>
      </c>
      <c r="K170" s="334" t="s">
        <v>2171</v>
      </c>
      <c r="L170" s="386">
        <v>82</v>
      </c>
      <c r="M170" s="386">
        <v>38</v>
      </c>
      <c r="N170" s="386">
        <v>44</v>
      </c>
      <c r="O170" s="387">
        <v>44</v>
      </c>
      <c r="P170" s="632" t="s">
        <v>459</v>
      </c>
      <c r="Q170" s="633">
        <v>2160</v>
      </c>
      <c r="R170" s="633">
        <v>1106</v>
      </c>
      <c r="S170" s="633">
        <v>1054</v>
      </c>
      <c r="T170" s="634">
        <v>1113</v>
      </c>
      <c r="U170" s="352" t="s">
        <v>3111</v>
      </c>
      <c r="V170" s="357">
        <v>862</v>
      </c>
      <c r="W170" s="335">
        <v>446</v>
      </c>
      <c r="X170" s="335">
        <v>416</v>
      </c>
      <c r="Y170" s="338">
        <v>349</v>
      </c>
      <c r="Z170" s="351" t="s">
        <v>2173</v>
      </c>
      <c r="AA170" s="335">
        <v>86</v>
      </c>
      <c r="AB170" s="335">
        <v>46</v>
      </c>
      <c r="AC170" s="335">
        <v>40</v>
      </c>
      <c r="AD170" s="335">
        <v>46</v>
      </c>
      <c r="AE170" s="334" t="s">
        <v>2174</v>
      </c>
      <c r="AF170" s="653">
        <v>31</v>
      </c>
      <c r="AG170" s="653">
        <v>14</v>
      </c>
      <c r="AH170" s="653">
        <v>17</v>
      </c>
      <c r="AI170" s="660">
        <v>19</v>
      </c>
      <c r="AJ170" s="688" t="s">
        <v>2158</v>
      </c>
      <c r="AK170" s="679">
        <v>108</v>
      </c>
      <c r="AL170" s="679">
        <v>52</v>
      </c>
      <c r="AM170" s="679">
        <v>56</v>
      </c>
      <c r="AN170" s="680">
        <v>55</v>
      </c>
      <c r="AO170" s="334" t="s">
        <v>2176</v>
      </c>
      <c r="AP170" s="335">
        <v>46</v>
      </c>
      <c r="AQ170" s="335">
        <v>26</v>
      </c>
      <c r="AR170" s="335">
        <v>20</v>
      </c>
      <c r="AS170" s="336">
        <v>29</v>
      </c>
      <c r="AT170" s="334" t="s">
        <v>2177</v>
      </c>
      <c r="AU170" s="335">
        <v>42</v>
      </c>
      <c r="AV170" s="335">
        <v>20</v>
      </c>
      <c r="AW170" s="335">
        <v>22</v>
      </c>
      <c r="AX170" s="336">
        <v>23</v>
      </c>
    </row>
    <row r="171" spans="1:50" s="329" customFormat="1" ht="11.25">
      <c r="A171" s="330" t="s">
        <v>2178</v>
      </c>
      <c r="B171" s="344">
        <v>136</v>
      </c>
      <c r="C171" s="358">
        <v>64</v>
      </c>
      <c r="D171" s="358">
        <v>72</v>
      </c>
      <c r="E171" s="384">
        <v>74</v>
      </c>
      <c r="F171" s="333" t="s">
        <v>2153</v>
      </c>
      <c r="G171" s="344">
        <v>138</v>
      </c>
      <c r="H171" s="358">
        <v>61</v>
      </c>
      <c r="I171" s="358">
        <v>77</v>
      </c>
      <c r="J171" s="384">
        <v>81</v>
      </c>
      <c r="K171" s="334" t="s">
        <v>2180</v>
      </c>
      <c r="L171" s="386">
        <v>43</v>
      </c>
      <c r="M171" s="386">
        <v>24</v>
      </c>
      <c r="N171" s="386">
        <v>19</v>
      </c>
      <c r="O171" s="387">
        <v>24</v>
      </c>
      <c r="P171" s="334" t="s">
        <v>2172</v>
      </c>
      <c r="Q171" s="335">
        <v>242</v>
      </c>
      <c r="R171" s="335">
        <v>129</v>
      </c>
      <c r="S171" s="335">
        <v>113</v>
      </c>
      <c r="T171" s="336">
        <v>123</v>
      </c>
      <c r="U171" s="352" t="s">
        <v>5476</v>
      </c>
      <c r="V171" s="357">
        <v>1158</v>
      </c>
      <c r="W171" s="335">
        <v>585</v>
      </c>
      <c r="X171" s="335">
        <v>573</v>
      </c>
      <c r="Y171" s="338">
        <v>389</v>
      </c>
      <c r="Z171" s="351" t="s">
        <v>2182</v>
      </c>
      <c r="AA171" s="335">
        <v>134</v>
      </c>
      <c r="AB171" s="335">
        <v>67</v>
      </c>
      <c r="AC171" s="335">
        <v>67</v>
      </c>
      <c r="AD171" s="335">
        <v>69</v>
      </c>
      <c r="AE171" s="334" t="s">
        <v>2183</v>
      </c>
      <c r="AF171" s="653">
        <v>97</v>
      </c>
      <c r="AG171" s="653">
        <v>41</v>
      </c>
      <c r="AH171" s="653">
        <v>56</v>
      </c>
      <c r="AI171" s="660">
        <v>59</v>
      </c>
      <c r="AJ171" s="688" t="s">
        <v>2166</v>
      </c>
      <c r="AK171" s="679">
        <v>55</v>
      </c>
      <c r="AL171" s="679">
        <v>22</v>
      </c>
      <c r="AM171" s="679">
        <v>33</v>
      </c>
      <c r="AN171" s="680">
        <v>27</v>
      </c>
      <c r="AO171" s="334" t="s">
        <v>2184</v>
      </c>
      <c r="AP171" s="335">
        <v>62</v>
      </c>
      <c r="AQ171" s="335">
        <v>31</v>
      </c>
      <c r="AR171" s="335">
        <v>31</v>
      </c>
      <c r="AS171" s="336">
        <v>40</v>
      </c>
      <c r="AT171" s="334" t="s">
        <v>2185</v>
      </c>
      <c r="AU171" s="335">
        <v>264</v>
      </c>
      <c r="AV171" s="335">
        <v>138</v>
      </c>
      <c r="AW171" s="335">
        <v>126</v>
      </c>
      <c r="AX171" s="336">
        <v>134</v>
      </c>
    </row>
    <row r="172" spans="1:50" s="329" customFormat="1" ht="11.25">
      <c r="A172" s="330" t="s">
        <v>2186</v>
      </c>
      <c r="B172" s="344">
        <v>83</v>
      </c>
      <c r="C172" s="358">
        <v>38</v>
      </c>
      <c r="D172" s="358">
        <v>45</v>
      </c>
      <c r="E172" s="384">
        <v>47</v>
      </c>
      <c r="F172" s="333" t="s">
        <v>2162</v>
      </c>
      <c r="G172" s="344">
        <v>104</v>
      </c>
      <c r="H172" s="358">
        <v>54</v>
      </c>
      <c r="I172" s="358">
        <v>50</v>
      </c>
      <c r="J172" s="384">
        <v>68</v>
      </c>
      <c r="K172" s="334" t="s">
        <v>2188</v>
      </c>
      <c r="L172" s="386">
        <v>78</v>
      </c>
      <c r="M172" s="386">
        <v>46</v>
      </c>
      <c r="N172" s="386">
        <v>32</v>
      </c>
      <c r="O172" s="387">
        <v>47</v>
      </c>
      <c r="P172" s="334" t="s">
        <v>2181</v>
      </c>
      <c r="Q172" s="335">
        <v>149</v>
      </c>
      <c r="R172" s="335">
        <v>81</v>
      </c>
      <c r="S172" s="335">
        <v>68</v>
      </c>
      <c r="T172" s="336">
        <v>77</v>
      </c>
      <c r="U172" s="352" t="s">
        <v>5477</v>
      </c>
      <c r="V172" s="357">
        <v>1058</v>
      </c>
      <c r="W172" s="335">
        <v>541</v>
      </c>
      <c r="X172" s="335">
        <v>517</v>
      </c>
      <c r="Y172" s="338">
        <v>358</v>
      </c>
      <c r="Z172" s="351" t="s">
        <v>2191</v>
      </c>
      <c r="AA172" s="335">
        <v>103</v>
      </c>
      <c r="AB172" s="335">
        <v>51</v>
      </c>
      <c r="AC172" s="335">
        <v>52</v>
      </c>
      <c r="AD172" s="335">
        <v>52</v>
      </c>
      <c r="AE172" s="334" t="s">
        <v>2192</v>
      </c>
      <c r="AF172" s="653">
        <v>127</v>
      </c>
      <c r="AG172" s="653">
        <v>68</v>
      </c>
      <c r="AH172" s="653">
        <v>59</v>
      </c>
      <c r="AI172" s="660">
        <v>68</v>
      </c>
      <c r="AJ172" s="688" t="s">
        <v>2175</v>
      </c>
      <c r="AK172" s="679">
        <v>159</v>
      </c>
      <c r="AL172" s="679">
        <v>80</v>
      </c>
      <c r="AM172" s="679">
        <v>79</v>
      </c>
      <c r="AN172" s="680">
        <v>81</v>
      </c>
      <c r="AO172" s="334" t="s">
        <v>2193</v>
      </c>
      <c r="AP172" s="335">
        <v>71</v>
      </c>
      <c r="AQ172" s="335">
        <v>35</v>
      </c>
      <c r="AR172" s="335">
        <v>36</v>
      </c>
      <c r="AS172" s="336">
        <v>37</v>
      </c>
      <c r="AT172" s="334" t="s">
        <v>2194</v>
      </c>
      <c r="AU172" s="335">
        <v>158</v>
      </c>
      <c r="AV172" s="335">
        <v>82</v>
      </c>
      <c r="AW172" s="335">
        <v>76</v>
      </c>
      <c r="AX172" s="336">
        <v>75</v>
      </c>
    </row>
    <row r="173" spans="1:50" s="329" customFormat="1" ht="11.25">
      <c r="A173" s="330" t="s">
        <v>2195</v>
      </c>
      <c r="B173" s="344">
        <v>184</v>
      </c>
      <c r="C173" s="358">
        <v>85</v>
      </c>
      <c r="D173" s="358">
        <v>99</v>
      </c>
      <c r="E173" s="384">
        <v>93</v>
      </c>
      <c r="F173" s="333" t="s">
        <v>2170</v>
      </c>
      <c r="G173" s="344">
        <v>170</v>
      </c>
      <c r="H173" s="358">
        <v>85</v>
      </c>
      <c r="I173" s="358">
        <v>85</v>
      </c>
      <c r="J173" s="384">
        <v>107</v>
      </c>
      <c r="K173" s="334" t="s">
        <v>2197</v>
      </c>
      <c r="L173" s="386">
        <v>85</v>
      </c>
      <c r="M173" s="386">
        <v>48</v>
      </c>
      <c r="N173" s="386">
        <v>37</v>
      </c>
      <c r="O173" s="387">
        <v>53</v>
      </c>
      <c r="P173" s="334" t="s">
        <v>2189</v>
      </c>
      <c r="Q173" s="335">
        <v>130</v>
      </c>
      <c r="R173" s="335">
        <v>65</v>
      </c>
      <c r="S173" s="335">
        <v>65</v>
      </c>
      <c r="T173" s="336">
        <v>63</v>
      </c>
      <c r="U173" s="352" t="s">
        <v>5478</v>
      </c>
      <c r="V173" s="357">
        <v>931</v>
      </c>
      <c r="W173" s="335">
        <v>496</v>
      </c>
      <c r="X173" s="335">
        <v>435</v>
      </c>
      <c r="Y173" s="338">
        <v>371</v>
      </c>
      <c r="Z173" s="351" t="s">
        <v>2200</v>
      </c>
      <c r="AA173" s="388">
        <v>114</v>
      </c>
      <c r="AB173" s="388">
        <v>59</v>
      </c>
      <c r="AC173" s="388">
        <v>55</v>
      </c>
      <c r="AD173" s="388">
        <v>57</v>
      </c>
      <c r="AE173" s="334" t="s">
        <v>2201</v>
      </c>
      <c r="AF173" s="653">
        <v>112</v>
      </c>
      <c r="AG173" s="653">
        <v>50</v>
      </c>
      <c r="AH173" s="653">
        <v>62</v>
      </c>
      <c r="AI173" s="660">
        <v>69</v>
      </c>
      <c r="AJ173" s="688" t="s">
        <v>1448</v>
      </c>
      <c r="AK173" s="679">
        <v>186</v>
      </c>
      <c r="AL173" s="679">
        <v>92</v>
      </c>
      <c r="AM173" s="679">
        <v>94</v>
      </c>
      <c r="AN173" s="680">
        <v>99</v>
      </c>
      <c r="AO173" s="334" t="s">
        <v>2203</v>
      </c>
      <c r="AP173" s="335">
        <v>91</v>
      </c>
      <c r="AQ173" s="335">
        <v>43</v>
      </c>
      <c r="AR173" s="335">
        <v>48</v>
      </c>
      <c r="AS173" s="336">
        <v>55</v>
      </c>
      <c r="AT173" s="334" t="s">
        <v>2204</v>
      </c>
      <c r="AU173" s="335">
        <v>66</v>
      </c>
      <c r="AV173" s="335">
        <v>34</v>
      </c>
      <c r="AW173" s="335">
        <v>32</v>
      </c>
      <c r="AX173" s="336">
        <v>40</v>
      </c>
    </row>
    <row r="174" spans="1:50" s="329" customFormat="1" ht="11.25">
      <c r="A174" s="330" t="s">
        <v>2205</v>
      </c>
      <c r="B174" s="344">
        <v>100</v>
      </c>
      <c r="C174" s="344">
        <v>52</v>
      </c>
      <c r="D174" s="344">
        <v>48</v>
      </c>
      <c r="E174" s="345">
        <v>57</v>
      </c>
      <c r="F174" s="333" t="s">
        <v>2179</v>
      </c>
      <c r="G174" s="344">
        <v>118</v>
      </c>
      <c r="H174" s="344">
        <v>57</v>
      </c>
      <c r="I174" s="344">
        <v>61</v>
      </c>
      <c r="J174" s="345">
        <v>62</v>
      </c>
      <c r="K174" s="334" t="s">
        <v>921</v>
      </c>
      <c r="L174" s="386">
        <v>93</v>
      </c>
      <c r="M174" s="386">
        <v>48</v>
      </c>
      <c r="N174" s="386">
        <v>45</v>
      </c>
      <c r="O174" s="387">
        <v>48</v>
      </c>
      <c r="P174" s="334" t="s">
        <v>2198</v>
      </c>
      <c r="Q174" s="335">
        <v>302</v>
      </c>
      <c r="R174" s="335">
        <v>169</v>
      </c>
      <c r="S174" s="335">
        <v>133</v>
      </c>
      <c r="T174" s="336">
        <v>176</v>
      </c>
      <c r="U174" s="352" t="s">
        <v>5479</v>
      </c>
      <c r="V174" s="357">
        <v>929</v>
      </c>
      <c r="W174" s="335">
        <v>490</v>
      </c>
      <c r="X174" s="335">
        <v>439</v>
      </c>
      <c r="Y174" s="338">
        <v>422</v>
      </c>
      <c r="Z174" s="481" t="s">
        <v>2209</v>
      </c>
      <c r="AA174" s="327">
        <v>1977</v>
      </c>
      <c r="AB174" s="326">
        <v>978</v>
      </c>
      <c r="AC174" s="326">
        <v>999</v>
      </c>
      <c r="AD174" s="326">
        <v>1079</v>
      </c>
      <c r="AE174" s="334" t="s">
        <v>2210</v>
      </c>
      <c r="AF174" s="653">
        <v>129</v>
      </c>
      <c r="AG174" s="653">
        <v>59</v>
      </c>
      <c r="AH174" s="653">
        <v>70</v>
      </c>
      <c r="AI174" s="660">
        <v>74</v>
      </c>
      <c r="AJ174" s="688" t="s">
        <v>1458</v>
      </c>
      <c r="AK174" s="679">
        <v>64</v>
      </c>
      <c r="AL174" s="679">
        <v>27</v>
      </c>
      <c r="AM174" s="679">
        <v>37</v>
      </c>
      <c r="AN174" s="680">
        <v>41</v>
      </c>
      <c r="AO174" s="334" t="s">
        <v>2212</v>
      </c>
      <c r="AP174" s="335">
        <v>103</v>
      </c>
      <c r="AQ174" s="335">
        <v>50</v>
      </c>
      <c r="AR174" s="335">
        <v>53</v>
      </c>
      <c r="AS174" s="336">
        <v>55</v>
      </c>
      <c r="AT174" s="334" t="s">
        <v>2213</v>
      </c>
      <c r="AU174" s="335">
        <v>84</v>
      </c>
      <c r="AV174" s="335">
        <v>43</v>
      </c>
      <c r="AW174" s="335">
        <v>41</v>
      </c>
      <c r="AX174" s="336">
        <v>42</v>
      </c>
    </row>
    <row r="175" spans="1:50" s="329" customFormat="1" ht="11.25">
      <c r="A175" s="330" t="s">
        <v>2214</v>
      </c>
      <c r="B175" s="344">
        <v>54</v>
      </c>
      <c r="C175" s="344">
        <v>26</v>
      </c>
      <c r="D175" s="344">
        <v>28</v>
      </c>
      <c r="E175" s="345">
        <v>33</v>
      </c>
      <c r="F175" s="333" t="s">
        <v>2187</v>
      </c>
      <c r="G175" s="344">
        <v>380</v>
      </c>
      <c r="H175" s="344">
        <v>200</v>
      </c>
      <c r="I175" s="344">
        <v>180</v>
      </c>
      <c r="J175" s="345">
        <v>195</v>
      </c>
      <c r="K175" s="334" t="s">
        <v>931</v>
      </c>
      <c r="L175" s="386">
        <v>82</v>
      </c>
      <c r="M175" s="386">
        <v>44</v>
      </c>
      <c r="N175" s="386">
        <v>38</v>
      </c>
      <c r="O175" s="387">
        <v>48</v>
      </c>
      <c r="P175" s="334" t="s">
        <v>2207</v>
      </c>
      <c r="Q175" s="335">
        <v>194</v>
      </c>
      <c r="R175" s="335">
        <v>107</v>
      </c>
      <c r="S175" s="335">
        <v>87</v>
      </c>
      <c r="T175" s="336">
        <v>101</v>
      </c>
      <c r="U175" s="352" t="s">
        <v>5480</v>
      </c>
      <c r="V175" s="357">
        <v>1193</v>
      </c>
      <c r="W175" s="335">
        <v>605</v>
      </c>
      <c r="X175" s="335">
        <v>588</v>
      </c>
      <c r="Y175" s="338">
        <v>400</v>
      </c>
      <c r="Z175" s="351" t="s">
        <v>2217</v>
      </c>
      <c r="AA175" s="335">
        <v>111</v>
      </c>
      <c r="AB175" s="335">
        <v>59</v>
      </c>
      <c r="AC175" s="335">
        <v>52</v>
      </c>
      <c r="AD175" s="335">
        <v>56</v>
      </c>
      <c r="AE175" s="334" t="s">
        <v>2218</v>
      </c>
      <c r="AF175" s="653">
        <v>122</v>
      </c>
      <c r="AG175" s="653">
        <v>70</v>
      </c>
      <c r="AH175" s="653">
        <v>52</v>
      </c>
      <c r="AI175" s="660">
        <v>74</v>
      </c>
      <c r="AJ175" s="688" t="s">
        <v>2202</v>
      </c>
      <c r="AK175" s="679">
        <v>71</v>
      </c>
      <c r="AL175" s="679">
        <v>38</v>
      </c>
      <c r="AM175" s="679">
        <v>33</v>
      </c>
      <c r="AN175" s="680">
        <v>33</v>
      </c>
      <c r="AO175" s="334" t="s">
        <v>2220</v>
      </c>
      <c r="AP175" s="335">
        <v>78</v>
      </c>
      <c r="AQ175" s="335">
        <v>42</v>
      </c>
      <c r="AR175" s="335">
        <v>36</v>
      </c>
      <c r="AS175" s="336">
        <v>41</v>
      </c>
      <c r="AT175" s="334" t="s">
        <v>2221</v>
      </c>
      <c r="AU175" s="335">
        <v>124</v>
      </c>
      <c r="AV175" s="335">
        <v>65</v>
      </c>
      <c r="AW175" s="335">
        <v>59</v>
      </c>
      <c r="AX175" s="336">
        <v>61</v>
      </c>
    </row>
    <row r="176" spans="1:50" s="329" customFormat="1" ht="11.25">
      <c r="A176" s="330" t="s">
        <v>2222</v>
      </c>
      <c r="B176" s="344">
        <v>218</v>
      </c>
      <c r="C176" s="344">
        <v>101</v>
      </c>
      <c r="D176" s="344">
        <v>117</v>
      </c>
      <c r="E176" s="345">
        <v>144</v>
      </c>
      <c r="F176" s="616" t="s">
        <v>2196</v>
      </c>
      <c r="G176" s="344">
        <v>740</v>
      </c>
      <c r="H176" s="344">
        <v>400</v>
      </c>
      <c r="I176" s="344">
        <v>340</v>
      </c>
      <c r="J176" s="345">
        <v>397</v>
      </c>
      <c r="K176" s="334" t="s">
        <v>2224</v>
      </c>
      <c r="L176" s="386">
        <v>182</v>
      </c>
      <c r="M176" s="386">
        <v>93</v>
      </c>
      <c r="N176" s="386">
        <v>89</v>
      </c>
      <c r="O176" s="387">
        <v>87</v>
      </c>
      <c r="P176" s="334" t="s">
        <v>2216</v>
      </c>
      <c r="Q176" s="335">
        <v>64</v>
      </c>
      <c r="R176" s="335">
        <v>32</v>
      </c>
      <c r="S176" s="335">
        <v>32</v>
      </c>
      <c r="T176" s="336">
        <v>38</v>
      </c>
      <c r="U176" s="352" t="s">
        <v>5481</v>
      </c>
      <c r="V176" s="357">
        <v>955</v>
      </c>
      <c r="W176" s="335">
        <v>501</v>
      </c>
      <c r="X176" s="335">
        <v>454</v>
      </c>
      <c r="Y176" s="338">
        <v>399</v>
      </c>
      <c r="Z176" s="351" t="s">
        <v>2226</v>
      </c>
      <c r="AA176" s="335">
        <v>86</v>
      </c>
      <c r="AB176" s="335">
        <v>50</v>
      </c>
      <c r="AC176" s="335">
        <v>36</v>
      </c>
      <c r="AD176" s="335">
        <v>39</v>
      </c>
      <c r="AE176" s="402" t="s">
        <v>2227</v>
      </c>
      <c r="AF176" s="651">
        <v>4312</v>
      </c>
      <c r="AG176" s="651">
        <v>2189</v>
      </c>
      <c r="AH176" s="651">
        <v>2123</v>
      </c>
      <c r="AI176" s="652">
        <v>2263</v>
      </c>
      <c r="AJ176" s="688" t="s">
        <v>2211</v>
      </c>
      <c r="AK176" s="679">
        <v>168</v>
      </c>
      <c r="AL176" s="679">
        <v>87</v>
      </c>
      <c r="AM176" s="679">
        <v>81</v>
      </c>
      <c r="AN176" s="680">
        <v>89</v>
      </c>
      <c r="AO176" s="334" t="s">
        <v>2229</v>
      </c>
      <c r="AP176" s="335">
        <v>114</v>
      </c>
      <c r="AQ176" s="335">
        <v>60</v>
      </c>
      <c r="AR176" s="335">
        <v>54</v>
      </c>
      <c r="AS176" s="336">
        <v>60</v>
      </c>
      <c r="AT176" s="334" t="s">
        <v>2230</v>
      </c>
      <c r="AU176" s="335">
        <v>69</v>
      </c>
      <c r="AV176" s="335">
        <v>36</v>
      </c>
      <c r="AW176" s="335">
        <v>33</v>
      </c>
      <c r="AX176" s="336">
        <v>32</v>
      </c>
    </row>
    <row r="177" spans="1:50" s="329" customFormat="1" ht="11.25">
      <c r="A177" s="330" t="s">
        <v>2231</v>
      </c>
      <c r="B177" s="344">
        <v>22</v>
      </c>
      <c r="C177" s="344">
        <v>11</v>
      </c>
      <c r="D177" s="344">
        <v>11</v>
      </c>
      <c r="E177" s="345">
        <v>12</v>
      </c>
      <c r="F177" s="333" t="s">
        <v>2206</v>
      </c>
      <c r="G177" s="344">
        <v>378</v>
      </c>
      <c r="H177" s="344">
        <v>198</v>
      </c>
      <c r="I177" s="344">
        <v>180</v>
      </c>
      <c r="J177" s="345">
        <v>195</v>
      </c>
      <c r="K177" s="334" t="s">
        <v>2233</v>
      </c>
      <c r="L177" s="386">
        <v>149</v>
      </c>
      <c r="M177" s="386">
        <v>69</v>
      </c>
      <c r="N177" s="386">
        <v>80</v>
      </c>
      <c r="O177" s="387">
        <v>78</v>
      </c>
      <c r="P177" s="334" t="s">
        <v>2225</v>
      </c>
      <c r="Q177" s="335">
        <v>55</v>
      </c>
      <c r="R177" s="335">
        <v>26</v>
      </c>
      <c r="S177" s="335">
        <v>29</v>
      </c>
      <c r="T177" s="336">
        <v>32</v>
      </c>
      <c r="U177" s="352" t="s">
        <v>5482</v>
      </c>
      <c r="V177" s="357">
        <v>875</v>
      </c>
      <c r="W177" s="335">
        <v>443</v>
      </c>
      <c r="X177" s="335">
        <v>432</v>
      </c>
      <c r="Y177" s="338">
        <v>313</v>
      </c>
      <c r="Z177" s="351" t="s">
        <v>1902</v>
      </c>
      <c r="AA177" s="335">
        <v>84</v>
      </c>
      <c r="AB177" s="335">
        <v>39</v>
      </c>
      <c r="AC177" s="335">
        <v>45</v>
      </c>
      <c r="AD177" s="335">
        <v>47</v>
      </c>
      <c r="AE177" s="334" t="s">
        <v>2236</v>
      </c>
      <c r="AF177" s="653">
        <v>224</v>
      </c>
      <c r="AG177" s="653">
        <v>113</v>
      </c>
      <c r="AH177" s="653">
        <v>111</v>
      </c>
      <c r="AI177" s="660">
        <v>112</v>
      </c>
      <c r="AJ177" s="688" t="s">
        <v>2219</v>
      </c>
      <c r="AK177" s="679">
        <v>113</v>
      </c>
      <c r="AL177" s="679">
        <v>55</v>
      </c>
      <c r="AM177" s="679">
        <v>58</v>
      </c>
      <c r="AN177" s="680">
        <v>59</v>
      </c>
      <c r="AO177" s="334" t="s">
        <v>2238</v>
      </c>
      <c r="AP177" s="335">
        <v>89</v>
      </c>
      <c r="AQ177" s="335">
        <v>52</v>
      </c>
      <c r="AR177" s="335">
        <v>37</v>
      </c>
      <c r="AS177" s="336">
        <v>61</v>
      </c>
      <c r="AT177" s="356" t="s">
        <v>443</v>
      </c>
      <c r="AU177" s="704">
        <v>3833</v>
      </c>
      <c r="AV177" s="465">
        <v>1996</v>
      </c>
      <c r="AW177" s="465">
        <v>1837</v>
      </c>
      <c r="AX177" s="466">
        <v>1904</v>
      </c>
    </row>
    <row r="178" spans="1:50" s="329" customFormat="1" ht="11.25">
      <c r="A178" s="330" t="s">
        <v>2239</v>
      </c>
      <c r="B178" s="344">
        <v>104</v>
      </c>
      <c r="C178" s="344">
        <v>49</v>
      </c>
      <c r="D178" s="344">
        <v>55</v>
      </c>
      <c r="E178" s="345">
        <v>51</v>
      </c>
      <c r="F178" s="333" t="s">
        <v>2215</v>
      </c>
      <c r="G178" s="344">
        <v>1236</v>
      </c>
      <c r="H178" s="344">
        <v>703</v>
      </c>
      <c r="I178" s="344">
        <v>533</v>
      </c>
      <c r="J178" s="345">
        <v>560</v>
      </c>
      <c r="K178" s="334" t="s">
        <v>2241</v>
      </c>
      <c r="L178" s="386">
        <v>198</v>
      </c>
      <c r="M178" s="386">
        <v>96</v>
      </c>
      <c r="N178" s="386">
        <v>102</v>
      </c>
      <c r="O178" s="387">
        <v>91</v>
      </c>
      <c r="P178" s="334" t="s">
        <v>2234</v>
      </c>
      <c r="Q178" s="335">
        <v>139</v>
      </c>
      <c r="R178" s="335">
        <v>69</v>
      </c>
      <c r="S178" s="335">
        <v>70</v>
      </c>
      <c r="T178" s="336">
        <v>69</v>
      </c>
      <c r="U178" s="352" t="s">
        <v>5483</v>
      </c>
      <c r="V178" s="357">
        <v>973</v>
      </c>
      <c r="W178" s="335">
        <v>490</v>
      </c>
      <c r="X178" s="335">
        <v>483</v>
      </c>
      <c r="Y178" s="338">
        <v>330</v>
      </c>
      <c r="Z178" s="351" t="s">
        <v>1911</v>
      </c>
      <c r="AA178" s="335">
        <v>90</v>
      </c>
      <c r="AB178" s="335">
        <v>43</v>
      </c>
      <c r="AC178" s="335">
        <v>47</v>
      </c>
      <c r="AD178" s="335">
        <v>47</v>
      </c>
      <c r="AE178" s="334" t="s">
        <v>2244</v>
      </c>
      <c r="AF178" s="653">
        <v>228</v>
      </c>
      <c r="AG178" s="653">
        <v>121</v>
      </c>
      <c r="AH178" s="653">
        <v>107</v>
      </c>
      <c r="AI178" s="660">
        <v>119</v>
      </c>
      <c r="AJ178" s="688" t="s">
        <v>2228</v>
      </c>
      <c r="AK178" s="679">
        <v>84</v>
      </c>
      <c r="AL178" s="679">
        <v>39</v>
      </c>
      <c r="AM178" s="679">
        <v>45</v>
      </c>
      <c r="AN178" s="680">
        <v>40</v>
      </c>
      <c r="AO178" s="334" t="s">
        <v>2246</v>
      </c>
      <c r="AP178" s="335">
        <v>82</v>
      </c>
      <c r="AQ178" s="335">
        <v>41</v>
      </c>
      <c r="AR178" s="335">
        <v>41</v>
      </c>
      <c r="AS178" s="336">
        <v>40</v>
      </c>
      <c r="AT178" s="334" t="s">
        <v>2247</v>
      </c>
      <c r="AU178" s="335">
        <v>257</v>
      </c>
      <c r="AV178" s="335">
        <v>144</v>
      </c>
      <c r="AW178" s="335">
        <v>113</v>
      </c>
      <c r="AX178" s="336">
        <v>120</v>
      </c>
    </row>
    <row r="179" spans="1:50" s="329" customFormat="1" ht="11.25">
      <c r="A179" s="330" t="s">
        <v>2248</v>
      </c>
      <c r="B179" s="344">
        <v>74</v>
      </c>
      <c r="C179" s="344">
        <v>37</v>
      </c>
      <c r="D179" s="344">
        <v>37</v>
      </c>
      <c r="E179" s="345">
        <v>45</v>
      </c>
      <c r="F179" s="623" t="s">
        <v>2223</v>
      </c>
      <c r="G179" s="617">
        <v>4877</v>
      </c>
      <c r="H179" s="617">
        <v>2435</v>
      </c>
      <c r="I179" s="617">
        <v>2442</v>
      </c>
      <c r="J179" s="618">
        <v>2628</v>
      </c>
      <c r="K179" s="334" t="s">
        <v>2250</v>
      </c>
      <c r="L179" s="386">
        <v>277</v>
      </c>
      <c r="M179" s="386">
        <v>148</v>
      </c>
      <c r="N179" s="386">
        <v>129</v>
      </c>
      <c r="O179" s="387">
        <v>130</v>
      </c>
      <c r="P179" s="334" t="s">
        <v>2242</v>
      </c>
      <c r="Q179" s="335">
        <v>173</v>
      </c>
      <c r="R179" s="335">
        <v>81</v>
      </c>
      <c r="S179" s="335">
        <v>92</v>
      </c>
      <c r="T179" s="336">
        <v>88</v>
      </c>
      <c r="U179" s="352" t="s">
        <v>5484</v>
      </c>
      <c r="V179" s="357">
        <v>1165</v>
      </c>
      <c r="W179" s="335">
        <v>612</v>
      </c>
      <c r="X179" s="335">
        <v>553</v>
      </c>
      <c r="Y179" s="338">
        <v>497</v>
      </c>
      <c r="Z179" s="351" t="s">
        <v>2253</v>
      </c>
      <c r="AA179" s="335">
        <v>68</v>
      </c>
      <c r="AB179" s="335">
        <v>25</v>
      </c>
      <c r="AC179" s="335">
        <v>43</v>
      </c>
      <c r="AD179" s="335">
        <v>46</v>
      </c>
      <c r="AE179" s="334" t="s">
        <v>2254</v>
      </c>
      <c r="AF179" s="653">
        <v>130</v>
      </c>
      <c r="AG179" s="653">
        <v>68</v>
      </c>
      <c r="AH179" s="653">
        <v>62</v>
      </c>
      <c r="AI179" s="660">
        <v>69</v>
      </c>
      <c r="AJ179" s="688" t="s">
        <v>2237</v>
      </c>
      <c r="AK179" s="679">
        <v>80</v>
      </c>
      <c r="AL179" s="679">
        <v>40</v>
      </c>
      <c r="AM179" s="679">
        <v>40</v>
      </c>
      <c r="AN179" s="680">
        <v>40</v>
      </c>
      <c r="AO179" s="334" t="s">
        <v>2256</v>
      </c>
      <c r="AP179" s="335">
        <v>141</v>
      </c>
      <c r="AQ179" s="335">
        <v>67</v>
      </c>
      <c r="AR179" s="335">
        <v>74</v>
      </c>
      <c r="AS179" s="336">
        <v>83</v>
      </c>
      <c r="AT179" s="334" t="s">
        <v>2257</v>
      </c>
      <c r="AU179" s="335">
        <v>224</v>
      </c>
      <c r="AV179" s="335">
        <v>116</v>
      </c>
      <c r="AW179" s="335">
        <v>108</v>
      </c>
      <c r="AX179" s="336">
        <v>107</v>
      </c>
    </row>
    <row r="180" spans="1:50" s="329" customFormat="1" ht="11.25">
      <c r="A180" s="330" t="s">
        <v>2258</v>
      </c>
      <c r="B180" s="344">
        <v>111</v>
      </c>
      <c r="C180" s="344">
        <v>50</v>
      </c>
      <c r="D180" s="344">
        <v>61</v>
      </c>
      <c r="E180" s="345">
        <v>70</v>
      </c>
      <c r="F180" s="333" t="s">
        <v>2232</v>
      </c>
      <c r="G180" s="344">
        <v>358</v>
      </c>
      <c r="H180" s="344">
        <v>169</v>
      </c>
      <c r="I180" s="344">
        <v>189</v>
      </c>
      <c r="J180" s="345">
        <v>181</v>
      </c>
      <c r="K180" s="334" t="s">
        <v>2260</v>
      </c>
      <c r="L180" s="386">
        <v>308</v>
      </c>
      <c r="M180" s="386">
        <v>158</v>
      </c>
      <c r="N180" s="386">
        <v>150</v>
      </c>
      <c r="O180" s="387">
        <v>134</v>
      </c>
      <c r="P180" s="334" t="s">
        <v>2251</v>
      </c>
      <c r="Q180" s="335">
        <v>70</v>
      </c>
      <c r="R180" s="335">
        <v>33</v>
      </c>
      <c r="S180" s="335">
        <v>37</v>
      </c>
      <c r="T180" s="336">
        <v>45</v>
      </c>
      <c r="U180" s="352" t="s">
        <v>5485</v>
      </c>
      <c r="V180" s="357">
        <v>999</v>
      </c>
      <c r="W180" s="335">
        <v>529</v>
      </c>
      <c r="X180" s="335">
        <v>470</v>
      </c>
      <c r="Y180" s="338">
        <v>540</v>
      </c>
      <c r="Z180" s="351" t="s">
        <v>2263</v>
      </c>
      <c r="AA180" s="335">
        <v>112</v>
      </c>
      <c r="AB180" s="335">
        <v>50</v>
      </c>
      <c r="AC180" s="335">
        <v>62</v>
      </c>
      <c r="AD180" s="335">
        <v>64</v>
      </c>
      <c r="AE180" s="334" t="s">
        <v>2264</v>
      </c>
      <c r="AF180" s="653">
        <v>163</v>
      </c>
      <c r="AG180" s="653">
        <v>86</v>
      </c>
      <c r="AH180" s="653">
        <v>77</v>
      </c>
      <c r="AI180" s="660">
        <v>83</v>
      </c>
      <c r="AJ180" s="688" t="s">
        <v>2245</v>
      </c>
      <c r="AK180" s="679">
        <v>101</v>
      </c>
      <c r="AL180" s="679">
        <v>50</v>
      </c>
      <c r="AM180" s="679">
        <v>51</v>
      </c>
      <c r="AN180" s="680">
        <v>52</v>
      </c>
      <c r="AO180" s="334" t="s">
        <v>2266</v>
      </c>
      <c r="AP180" s="335">
        <v>82</v>
      </c>
      <c r="AQ180" s="335">
        <v>46</v>
      </c>
      <c r="AR180" s="335">
        <v>36</v>
      </c>
      <c r="AS180" s="336">
        <v>47</v>
      </c>
      <c r="AT180" s="334" t="s">
        <v>2267</v>
      </c>
      <c r="AU180" s="335">
        <v>138</v>
      </c>
      <c r="AV180" s="335">
        <v>71</v>
      </c>
      <c r="AW180" s="335">
        <v>67</v>
      </c>
      <c r="AX180" s="336">
        <v>54</v>
      </c>
    </row>
    <row r="181" spans="1:50" s="329" customFormat="1" ht="11.25">
      <c r="A181" s="330" t="s">
        <v>2268</v>
      </c>
      <c r="B181" s="344">
        <v>119</v>
      </c>
      <c r="C181" s="344">
        <v>54</v>
      </c>
      <c r="D181" s="344">
        <v>65</v>
      </c>
      <c r="E181" s="345">
        <v>75</v>
      </c>
      <c r="F181" s="333" t="s">
        <v>2240</v>
      </c>
      <c r="G181" s="344">
        <v>84</v>
      </c>
      <c r="H181" s="344">
        <v>45</v>
      </c>
      <c r="I181" s="344">
        <v>39</v>
      </c>
      <c r="J181" s="345">
        <v>46</v>
      </c>
      <c r="K181" s="334" t="s">
        <v>2270</v>
      </c>
      <c r="L181" s="386">
        <v>294</v>
      </c>
      <c r="M181" s="386">
        <v>141</v>
      </c>
      <c r="N181" s="386">
        <v>153</v>
      </c>
      <c r="O181" s="387">
        <v>127</v>
      </c>
      <c r="P181" s="334" t="s">
        <v>2261</v>
      </c>
      <c r="Q181" s="335">
        <v>334</v>
      </c>
      <c r="R181" s="335">
        <v>172</v>
      </c>
      <c r="S181" s="335">
        <v>162</v>
      </c>
      <c r="T181" s="336">
        <v>157</v>
      </c>
      <c r="U181" s="352" t="s">
        <v>5486</v>
      </c>
      <c r="V181" s="357">
        <v>1116</v>
      </c>
      <c r="W181" s="335">
        <v>588</v>
      </c>
      <c r="X181" s="335">
        <v>528</v>
      </c>
      <c r="Y181" s="338">
        <v>498</v>
      </c>
      <c r="Z181" s="351" t="s">
        <v>2273</v>
      </c>
      <c r="AA181" s="335">
        <v>71</v>
      </c>
      <c r="AB181" s="335">
        <v>27</v>
      </c>
      <c r="AC181" s="335">
        <v>44</v>
      </c>
      <c r="AD181" s="335">
        <v>46</v>
      </c>
      <c r="AE181" s="334" t="s">
        <v>2274</v>
      </c>
      <c r="AF181" s="653">
        <v>326</v>
      </c>
      <c r="AG181" s="653">
        <v>170</v>
      </c>
      <c r="AH181" s="653">
        <v>156</v>
      </c>
      <c r="AI181" s="660">
        <v>156</v>
      </c>
      <c r="AJ181" s="688" t="s">
        <v>2255</v>
      </c>
      <c r="AK181" s="679">
        <v>124</v>
      </c>
      <c r="AL181" s="679">
        <v>67</v>
      </c>
      <c r="AM181" s="679">
        <v>57</v>
      </c>
      <c r="AN181" s="680">
        <v>53</v>
      </c>
      <c r="AO181" s="334" t="s">
        <v>2276</v>
      </c>
      <c r="AP181" s="335">
        <v>207</v>
      </c>
      <c r="AQ181" s="335">
        <v>97</v>
      </c>
      <c r="AR181" s="335">
        <v>110</v>
      </c>
      <c r="AS181" s="336">
        <v>122</v>
      </c>
      <c r="AT181" s="334" t="s">
        <v>2277</v>
      </c>
      <c r="AU181" s="335">
        <v>108</v>
      </c>
      <c r="AV181" s="335">
        <v>54</v>
      </c>
      <c r="AW181" s="335">
        <v>54</v>
      </c>
      <c r="AX181" s="336">
        <v>49</v>
      </c>
    </row>
    <row r="182" spans="1:50" s="329" customFormat="1" ht="11.25">
      <c r="A182" s="330" t="s">
        <v>2278</v>
      </c>
      <c r="B182" s="344">
        <v>149</v>
      </c>
      <c r="C182" s="344">
        <v>70</v>
      </c>
      <c r="D182" s="344">
        <v>79</v>
      </c>
      <c r="E182" s="345">
        <v>84</v>
      </c>
      <c r="F182" s="333" t="s">
        <v>2249</v>
      </c>
      <c r="G182" s="344">
        <v>95</v>
      </c>
      <c r="H182" s="344">
        <v>44</v>
      </c>
      <c r="I182" s="344">
        <v>51</v>
      </c>
      <c r="J182" s="345">
        <v>44</v>
      </c>
      <c r="K182" s="334" t="s">
        <v>2280</v>
      </c>
      <c r="L182" s="386">
        <v>235</v>
      </c>
      <c r="M182" s="386">
        <v>118</v>
      </c>
      <c r="N182" s="386">
        <v>117</v>
      </c>
      <c r="O182" s="387">
        <v>105</v>
      </c>
      <c r="P182" s="334" t="s">
        <v>2271</v>
      </c>
      <c r="Q182" s="335">
        <v>81</v>
      </c>
      <c r="R182" s="335">
        <v>41</v>
      </c>
      <c r="S182" s="335">
        <v>40</v>
      </c>
      <c r="T182" s="336">
        <v>41</v>
      </c>
      <c r="U182" s="352" t="s">
        <v>5487</v>
      </c>
      <c r="V182" s="357">
        <v>862</v>
      </c>
      <c r="W182" s="335">
        <v>475</v>
      </c>
      <c r="X182" s="335">
        <v>387</v>
      </c>
      <c r="Y182" s="338">
        <v>471</v>
      </c>
      <c r="Z182" s="351" t="s">
        <v>2283</v>
      </c>
      <c r="AA182" s="335">
        <v>108</v>
      </c>
      <c r="AB182" s="335">
        <v>47</v>
      </c>
      <c r="AC182" s="335">
        <v>61</v>
      </c>
      <c r="AD182" s="335">
        <v>63</v>
      </c>
      <c r="AE182" s="334" t="s">
        <v>2284</v>
      </c>
      <c r="AF182" s="653">
        <v>250</v>
      </c>
      <c r="AG182" s="653">
        <v>121</v>
      </c>
      <c r="AH182" s="653">
        <v>129</v>
      </c>
      <c r="AI182" s="660">
        <v>124</v>
      </c>
      <c r="AJ182" s="689" t="s">
        <v>2265</v>
      </c>
      <c r="AK182" s="695">
        <v>2021</v>
      </c>
      <c r="AL182" s="693">
        <v>1032</v>
      </c>
      <c r="AM182" s="693">
        <v>989</v>
      </c>
      <c r="AN182" s="696">
        <v>1070</v>
      </c>
      <c r="AO182" s="334" t="s">
        <v>2286</v>
      </c>
      <c r="AP182" s="335">
        <v>169</v>
      </c>
      <c r="AQ182" s="335">
        <v>88</v>
      </c>
      <c r="AR182" s="335">
        <v>81</v>
      </c>
      <c r="AS182" s="336">
        <v>82</v>
      </c>
      <c r="AT182" s="334" t="s">
        <v>2287</v>
      </c>
      <c r="AU182" s="335">
        <v>155</v>
      </c>
      <c r="AV182" s="335">
        <v>81</v>
      </c>
      <c r="AW182" s="335">
        <v>74</v>
      </c>
      <c r="AX182" s="336">
        <v>82</v>
      </c>
    </row>
    <row r="183" spans="1:50" s="329" customFormat="1" ht="11.25">
      <c r="A183" s="330" t="s">
        <v>2288</v>
      </c>
      <c r="B183" s="344">
        <v>87</v>
      </c>
      <c r="C183" s="344">
        <v>46</v>
      </c>
      <c r="D183" s="344">
        <v>41</v>
      </c>
      <c r="E183" s="345">
        <v>56</v>
      </c>
      <c r="F183" s="333" t="s">
        <v>2259</v>
      </c>
      <c r="G183" s="344">
        <v>132</v>
      </c>
      <c r="H183" s="344">
        <v>65</v>
      </c>
      <c r="I183" s="344">
        <v>67</v>
      </c>
      <c r="J183" s="345">
        <v>70</v>
      </c>
      <c r="K183" s="334" t="s">
        <v>2290</v>
      </c>
      <c r="L183" s="386">
        <v>316</v>
      </c>
      <c r="M183" s="386">
        <v>163</v>
      </c>
      <c r="N183" s="386">
        <v>153</v>
      </c>
      <c r="O183" s="387">
        <v>142</v>
      </c>
      <c r="P183" s="330" t="s">
        <v>2281</v>
      </c>
      <c r="Q183" s="628">
        <v>227</v>
      </c>
      <c r="R183" s="628">
        <v>101</v>
      </c>
      <c r="S183" s="628">
        <v>126</v>
      </c>
      <c r="T183" s="629">
        <v>103</v>
      </c>
      <c r="U183" s="352" t="s">
        <v>2033</v>
      </c>
      <c r="V183" s="357">
        <v>228</v>
      </c>
      <c r="W183" s="335">
        <v>125</v>
      </c>
      <c r="X183" s="335">
        <v>103</v>
      </c>
      <c r="Y183" s="338">
        <v>130</v>
      </c>
      <c r="Z183" s="351" t="s">
        <v>2292</v>
      </c>
      <c r="AA183" s="335">
        <v>100</v>
      </c>
      <c r="AB183" s="335">
        <v>53</v>
      </c>
      <c r="AC183" s="335">
        <v>47</v>
      </c>
      <c r="AD183" s="335">
        <v>54</v>
      </c>
      <c r="AE183" s="334" t="s">
        <v>2293</v>
      </c>
      <c r="AF183" s="653">
        <v>58</v>
      </c>
      <c r="AG183" s="653">
        <v>30</v>
      </c>
      <c r="AH183" s="653">
        <v>28</v>
      </c>
      <c r="AI183" s="660">
        <v>30</v>
      </c>
      <c r="AJ183" s="688" t="s">
        <v>2275</v>
      </c>
      <c r="AK183" s="374">
        <v>95</v>
      </c>
      <c r="AL183" s="374">
        <v>46</v>
      </c>
      <c r="AM183" s="374">
        <v>49</v>
      </c>
      <c r="AN183" s="375">
        <v>49</v>
      </c>
      <c r="AO183" s="334" t="s">
        <v>2294</v>
      </c>
      <c r="AP183" s="335">
        <v>82</v>
      </c>
      <c r="AQ183" s="335">
        <v>41</v>
      </c>
      <c r="AR183" s="335">
        <v>41</v>
      </c>
      <c r="AS183" s="336">
        <v>44</v>
      </c>
      <c r="AT183" s="334" t="s">
        <v>2295</v>
      </c>
      <c r="AU183" s="335">
        <v>100</v>
      </c>
      <c r="AV183" s="335">
        <v>54</v>
      </c>
      <c r="AW183" s="335">
        <v>46</v>
      </c>
      <c r="AX183" s="336">
        <v>47</v>
      </c>
    </row>
    <row r="184" spans="1:50" s="329" customFormat="1" ht="11.25">
      <c r="A184" s="330" t="s">
        <v>2296</v>
      </c>
      <c r="B184" s="344">
        <v>76</v>
      </c>
      <c r="C184" s="344">
        <v>37</v>
      </c>
      <c r="D184" s="344">
        <v>39</v>
      </c>
      <c r="E184" s="345">
        <v>44</v>
      </c>
      <c r="F184" s="333" t="s">
        <v>2269</v>
      </c>
      <c r="G184" s="344">
        <v>201</v>
      </c>
      <c r="H184" s="344">
        <v>103</v>
      </c>
      <c r="I184" s="344">
        <v>98</v>
      </c>
      <c r="J184" s="345">
        <v>110</v>
      </c>
      <c r="K184" s="356" t="s">
        <v>311</v>
      </c>
      <c r="L184" s="317">
        <v>2017</v>
      </c>
      <c r="M184" s="318">
        <v>1026</v>
      </c>
      <c r="N184" s="318">
        <v>991</v>
      </c>
      <c r="O184" s="319">
        <v>982</v>
      </c>
      <c r="P184" s="632" t="s">
        <v>460</v>
      </c>
      <c r="Q184" s="633">
        <v>3007</v>
      </c>
      <c r="R184" s="633">
        <v>1583</v>
      </c>
      <c r="S184" s="633">
        <v>1424</v>
      </c>
      <c r="T184" s="634">
        <v>1777</v>
      </c>
      <c r="U184" s="352" t="s">
        <v>2042</v>
      </c>
      <c r="V184" s="357">
        <v>612</v>
      </c>
      <c r="W184" s="335">
        <v>468</v>
      </c>
      <c r="X184" s="335">
        <v>144</v>
      </c>
      <c r="Y184" s="338">
        <v>546</v>
      </c>
      <c r="Z184" s="351" t="s">
        <v>2300</v>
      </c>
      <c r="AA184" s="335">
        <v>98</v>
      </c>
      <c r="AB184" s="335">
        <v>53</v>
      </c>
      <c r="AC184" s="335">
        <v>45</v>
      </c>
      <c r="AD184" s="335">
        <v>48</v>
      </c>
      <c r="AE184" s="334" t="s">
        <v>2301</v>
      </c>
      <c r="AF184" s="653">
        <v>123</v>
      </c>
      <c r="AG184" s="653">
        <v>62</v>
      </c>
      <c r="AH184" s="653">
        <v>61</v>
      </c>
      <c r="AI184" s="660">
        <v>60</v>
      </c>
      <c r="AJ184" s="688" t="s">
        <v>2285</v>
      </c>
      <c r="AK184" s="374">
        <v>153</v>
      </c>
      <c r="AL184" s="374">
        <v>80</v>
      </c>
      <c r="AM184" s="374">
        <v>73</v>
      </c>
      <c r="AN184" s="375">
        <v>80</v>
      </c>
      <c r="AO184" s="334" t="s">
        <v>2302</v>
      </c>
      <c r="AP184" s="335">
        <v>120</v>
      </c>
      <c r="AQ184" s="335">
        <v>56</v>
      </c>
      <c r="AR184" s="335">
        <v>64</v>
      </c>
      <c r="AS184" s="336">
        <v>71</v>
      </c>
      <c r="AT184" s="334" t="s">
        <v>2303</v>
      </c>
      <c r="AU184" s="335">
        <v>124</v>
      </c>
      <c r="AV184" s="335">
        <v>71</v>
      </c>
      <c r="AW184" s="335">
        <v>53</v>
      </c>
      <c r="AX184" s="336">
        <v>62</v>
      </c>
    </row>
    <row r="185" spans="1:50" s="329" customFormat="1" ht="11.25">
      <c r="A185" s="330" t="s">
        <v>1736</v>
      </c>
      <c r="B185" s="344">
        <v>86</v>
      </c>
      <c r="C185" s="344">
        <v>49</v>
      </c>
      <c r="D185" s="344">
        <v>37</v>
      </c>
      <c r="E185" s="345">
        <v>54</v>
      </c>
      <c r="F185" s="333" t="s">
        <v>2279</v>
      </c>
      <c r="G185" s="344">
        <v>222</v>
      </c>
      <c r="H185" s="344">
        <v>108</v>
      </c>
      <c r="I185" s="344">
        <v>114</v>
      </c>
      <c r="J185" s="345">
        <v>116</v>
      </c>
      <c r="K185" s="334" t="s">
        <v>2305</v>
      </c>
      <c r="L185" s="335">
        <v>204</v>
      </c>
      <c r="M185" s="335">
        <v>103</v>
      </c>
      <c r="N185" s="335">
        <v>101</v>
      </c>
      <c r="O185" s="336">
        <v>101</v>
      </c>
      <c r="P185" s="334" t="s">
        <v>2298</v>
      </c>
      <c r="Q185" s="335">
        <v>333</v>
      </c>
      <c r="R185" s="335">
        <v>163</v>
      </c>
      <c r="S185" s="335">
        <v>170</v>
      </c>
      <c r="T185" s="336">
        <v>176</v>
      </c>
      <c r="U185" s="352" t="s">
        <v>2190</v>
      </c>
      <c r="V185" s="357">
        <v>464</v>
      </c>
      <c r="W185" s="335">
        <v>243</v>
      </c>
      <c r="X185" s="335">
        <v>221</v>
      </c>
      <c r="Y185" s="338">
        <v>210</v>
      </c>
      <c r="Z185" s="351" t="s">
        <v>2308</v>
      </c>
      <c r="AA185" s="335">
        <v>140</v>
      </c>
      <c r="AB185" s="335">
        <v>71</v>
      </c>
      <c r="AC185" s="335">
        <v>69</v>
      </c>
      <c r="AD185" s="335">
        <v>67</v>
      </c>
      <c r="AE185" s="334" t="s">
        <v>878</v>
      </c>
      <c r="AF185" s="653">
        <v>124</v>
      </c>
      <c r="AG185" s="653">
        <v>57</v>
      </c>
      <c r="AH185" s="653">
        <v>67</v>
      </c>
      <c r="AI185" s="660">
        <v>69</v>
      </c>
      <c r="AJ185" s="688" t="s">
        <v>2158</v>
      </c>
      <c r="AK185" s="374">
        <v>144</v>
      </c>
      <c r="AL185" s="374">
        <v>72</v>
      </c>
      <c r="AM185" s="374">
        <v>72</v>
      </c>
      <c r="AN185" s="375">
        <v>84</v>
      </c>
      <c r="AO185" s="334" t="s">
        <v>2310</v>
      </c>
      <c r="AP185" s="335">
        <v>106</v>
      </c>
      <c r="AQ185" s="335">
        <v>52</v>
      </c>
      <c r="AR185" s="335">
        <v>54</v>
      </c>
      <c r="AS185" s="336">
        <v>51</v>
      </c>
      <c r="AT185" s="334" t="s">
        <v>2311</v>
      </c>
      <c r="AU185" s="335">
        <v>133</v>
      </c>
      <c r="AV185" s="335">
        <v>71</v>
      </c>
      <c r="AW185" s="335">
        <v>62</v>
      </c>
      <c r="AX185" s="336">
        <v>66</v>
      </c>
    </row>
    <row r="186" spans="1:50" s="329" customFormat="1" ht="11.25">
      <c r="A186" s="330" t="s">
        <v>2312</v>
      </c>
      <c r="B186" s="344">
        <v>72</v>
      </c>
      <c r="C186" s="344">
        <v>34</v>
      </c>
      <c r="D186" s="344">
        <v>38</v>
      </c>
      <c r="E186" s="345">
        <v>36</v>
      </c>
      <c r="F186" s="333" t="s">
        <v>2289</v>
      </c>
      <c r="G186" s="344">
        <v>133</v>
      </c>
      <c r="H186" s="344">
        <v>70</v>
      </c>
      <c r="I186" s="344">
        <v>63</v>
      </c>
      <c r="J186" s="345">
        <v>78</v>
      </c>
      <c r="K186" s="334" t="s">
        <v>2314</v>
      </c>
      <c r="L186" s="335">
        <v>129</v>
      </c>
      <c r="M186" s="335">
        <v>63</v>
      </c>
      <c r="N186" s="335">
        <v>66</v>
      </c>
      <c r="O186" s="336">
        <v>62</v>
      </c>
      <c r="P186" s="334" t="s">
        <v>2306</v>
      </c>
      <c r="Q186" s="335">
        <v>106</v>
      </c>
      <c r="R186" s="335">
        <v>51</v>
      </c>
      <c r="S186" s="335">
        <v>55</v>
      </c>
      <c r="T186" s="336">
        <v>52</v>
      </c>
      <c r="U186" s="352" t="s">
        <v>2199</v>
      </c>
      <c r="V186" s="357">
        <v>332</v>
      </c>
      <c r="W186" s="335">
        <v>177</v>
      </c>
      <c r="X186" s="335">
        <v>155</v>
      </c>
      <c r="Y186" s="338">
        <v>220</v>
      </c>
      <c r="Z186" s="351" t="s">
        <v>2317</v>
      </c>
      <c r="AA186" s="335">
        <v>106</v>
      </c>
      <c r="AB186" s="335">
        <v>51</v>
      </c>
      <c r="AC186" s="335">
        <v>55</v>
      </c>
      <c r="AD186" s="335">
        <v>55</v>
      </c>
      <c r="AE186" s="334" t="s">
        <v>888</v>
      </c>
      <c r="AF186" s="653">
        <v>107</v>
      </c>
      <c r="AG186" s="653">
        <v>54</v>
      </c>
      <c r="AH186" s="653">
        <v>53</v>
      </c>
      <c r="AI186" s="660">
        <v>60</v>
      </c>
      <c r="AJ186" s="688" t="s">
        <v>2166</v>
      </c>
      <c r="AK186" s="374">
        <v>120</v>
      </c>
      <c r="AL186" s="374">
        <v>64</v>
      </c>
      <c r="AM186" s="374">
        <v>56</v>
      </c>
      <c r="AN186" s="375">
        <v>59</v>
      </c>
      <c r="AO186" s="334" t="s">
        <v>2319</v>
      </c>
      <c r="AP186" s="335">
        <v>79</v>
      </c>
      <c r="AQ186" s="335">
        <v>44</v>
      </c>
      <c r="AR186" s="335">
        <v>35</v>
      </c>
      <c r="AS186" s="336">
        <v>43</v>
      </c>
      <c r="AT186" s="334" t="s">
        <v>2320</v>
      </c>
      <c r="AU186" s="335">
        <v>116</v>
      </c>
      <c r="AV186" s="335">
        <v>61</v>
      </c>
      <c r="AW186" s="335">
        <v>55</v>
      </c>
      <c r="AX186" s="336">
        <v>60</v>
      </c>
    </row>
    <row r="187" spans="1:50" s="329" customFormat="1" ht="11.25">
      <c r="A187" s="330" t="s">
        <v>2321</v>
      </c>
      <c r="B187" s="344">
        <v>86</v>
      </c>
      <c r="C187" s="344">
        <v>42</v>
      </c>
      <c r="D187" s="344">
        <v>44</v>
      </c>
      <c r="E187" s="345">
        <v>46</v>
      </c>
      <c r="F187" s="333" t="s">
        <v>2297</v>
      </c>
      <c r="G187" s="344">
        <v>102</v>
      </c>
      <c r="H187" s="344">
        <v>56</v>
      </c>
      <c r="I187" s="344">
        <v>46</v>
      </c>
      <c r="J187" s="345">
        <v>56</v>
      </c>
      <c r="K187" s="334" t="s">
        <v>2323</v>
      </c>
      <c r="L187" s="335">
        <v>153</v>
      </c>
      <c r="M187" s="335">
        <v>80</v>
      </c>
      <c r="N187" s="335">
        <v>73</v>
      </c>
      <c r="O187" s="336">
        <v>74</v>
      </c>
      <c r="P187" s="334" t="s">
        <v>2315</v>
      </c>
      <c r="Q187" s="335">
        <v>199</v>
      </c>
      <c r="R187" s="335">
        <v>100</v>
      </c>
      <c r="S187" s="335">
        <v>99</v>
      </c>
      <c r="T187" s="336">
        <v>103</v>
      </c>
      <c r="U187" s="352" t="s">
        <v>2208</v>
      </c>
      <c r="V187" s="357">
        <v>64</v>
      </c>
      <c r="W187" s="335">
        <v>36</v>
      </c>
      <c r="X187" s="335">
        <v>28</v>
      </c>
      <c r="Y187" s="338">
        <v>34</v>
      </c>
      <c r="Z187" s="351" t="s">
        <v>2326</v>
      </c>
      <c r="AA187" s="335">
        <v>57</v>
      </c>
      <c r="AB187" s="335">
        <v>28</v>
      </c>
      <c r="AC187" s="335">
        <v>29</v>
      </c>
      <c r="AD187" s="335">
        <v>35</v>
      </c>
      <c r="AE187" s="334" t="s">
        <v>2327</v>
      </c>
      <c r="AF187" s="653">
        <v>168</v>
      </c>
      <c r="AG187" s="653">
        <v>82</v>
      </c>
      <c r="AH187" s="653">
        <v>86</v>
      </c>
      <c r="AI187" s="660">
        <v>80</v>
      </c>
      <c r="AJ187" s="688" t="s">
        <v>2309</v>
      </c>
      <c r="AK187" s="374">
        <v>190</v>
      </c>
      <c r="AL187" s="374">
        <v>100</v>
      </c>
      <c r="AM187" s="374">
        <v>90</v>
      </c>
      <c r="AN187" s="375">
        <v>92</v>
      </c>
      <c r="AO187" s="334" t="s">
        <v>2329</v>
      </c>
      <c r="AP187" s="335">
        <v>71</v>
      </c>
      <c r="AQ187" s="335">
        <v>38</v>
      </c>
      <c r="AR187" s="335">
        <v>33</v>
      </c>
      <c r="AS187" s="336">
        <v>46</v>
      </c>
      <c r="AT187" s="334" t="s">
        <v>2330</v>
      </c>
      <c r="AU187" s="335">
        <v>94</v>
      </c>
      <c r="AV187" s="335">
        <v>49</v>
      </c>
      <c r="AW187" s="335">
        <v>45</v>
      </c>
      <c r="AX187" s="336">
        <v>46</v>
      </c>
    </row>
    <row r="188" spans="1:50" s="329" customFormat="1" ht="11.25">
      <c r="A188" s="330" t="s">
        <v>2331</v>
      </c>
      <c r="B188" s="344">
        <v>121</v>
      </c>
      <c r="C188" s="344">
        <v>58</v>
      </c>
      <c r="D188" s="344">
        <v>63</v>
      </c>
      <c r="E188" s="345">
        <v>66</v>
      </c>
      <c r="F188" s="333" t="s">
        <v>2304</v>
      </c>
      <c r="G188" s="344">
        <v>113</v>
      </c>
      <c r="H188" s="344">
        <v>49</v>
      </c>
      <c r="I188" s="344">
        <v>64</v>
      </c>
      <c r="J188" s="345">
        <v>66</v>
      </c>
      <c r="K188" s="334" t="s">
        <v>2333</v>
      </c>
      <c r="L188" s="335">
        <v>120</v>
      </c>
      <c r="M188" s="335">
        <v>69</v>
      </c>
      <c r="N188" s="335">
        <v>51</v>
      </c>
      <c r="O188" s="336">
        <v>64</v>
      </c>
      <c r="P188" s="334" t="s">
        <v>2324</v>
      </c>
      <c r="Q188" s="335">
        <v>57</v>
      </c>
      <c r="R188" s="335">
        <v>31</v>
      </c>
      <c r="S188" s="335">
        <v>26</v>
      </c>
      <c r="T188" s="336">
        <v>33</v>
      </c>
      <c r="U188" s="352" t="s">
        <v>5488</v>
      </c>
      <c r="V188" s="357">
        <v>1265</v>
      </c>
      <c r="W188" s="335">
        <v>644</v>
      </c>
      <c r="X188" s="335">
        <v>621</v>
      </c>
      <c r="Y188" s="338">
        <v>391</v>
      </c>
      <c r="Z188" s="351" t="s">
        <v>2336</v>
      </c>
      <c r="AA188" s="335">
        <v>323</v>
      </c>
      <c r="AB188" s="335">
        <v>162</v>
      </c>
      <c r="AC188" s="335">
        <v>161</v>
      </c>
      <c r="AD188" s="335">
        <v>467</v>
      </c>
      <c r="AE188" s="334" t="s">
        <v>2337</v>
      </c>
      <c r="AF188" s="653">
        <v>125</v>
      </c>
      <c r="AG188" s="653">
        <v>68</v>
      </c>
      <c r="AH188" s="653">
        <v>57</v>
      </c>
      <c r="AI188" s="660">
        <v>59</v>
      </c>
      <c r="AJ188" s="688" t="s">
        <v>2318</v>
      </c>
      <c r="AK188" s="374">
        <v>58</v>
      </c>
      <c r="AL188" s="374">
        <v>32</v>
      </c>
      <c r="AM188" s="374">
        <v>26</v>
      </c>
      <c r="AN188" s="375">
        <v>24</v>
      </c>
      <c r="AO188" s="356" t="s">
        <v>2339</v>
      </c>
      <c r="AP188" s="704">
        <v>3628</v>
      </c>
      <c r="AQ188" s="465">
        <v>1714</v>
      </c>
      <c r="AR188" s="465">
        <v>1914</v>
      </c>
      <c r="AS188" s="466">
        <v>2089</v>
      </c>
      <c r="AT188" s="334" t="s">
        <v>2340</v>
      </c>
      <c r="AU188" s="335">
        <v>126</v>
      </c>
      <c r="AV188" s="335">
        <v>64</v>
      </c>
      <c r="AW188" s="335">
        <v>62</v>
      </c>
      <c r="AX188" s="336">
        <v>68</v>
      </c>
    </row>
    <row r="189" spans="1:50" s="329" customFormat="1" ht="11.25">
      <c r="A189" s="330" t="s">
        <v>1046</v>
      </c>
      <c r="B189" s="344">
        <v>49</v>
      </c>
      <c r="C189" s="344">
        <v>27</v>
      </c>
      <c r="D189" s="344">
        <v>22</v>
      </c>
      <c r="E189" s="345">
        <v>26</v>
      </c>
      <c r="F189" s="333" t="s">
        <v>2313</v>
      </c>
      <c r="G189" s="344">
        <v>98</v>
      </c>
      <c r="H189" s="344">
        <v>51</v>
      </c>
      <c r="I189" s="344">
        <v>47</v>
      </c>
      <c r="J189" s="345">
        <v>52</v>
      </c>
      <c r="K189" s="334" t="s">
        <v>2342</v>
      </c>
      <c r="L189" s="335">
        <v>76</v>
      </c>
      <c r="M189" s="335">
        <v>34</v>
      </c>
      <c r="N189" s="335">
        <v>42</v>
      </c>
      <c r="O189" s="336">
        <v>38</v>
      </c>
      <c r="P189" s="334" t="s">
        <v>2334</v>
      </c>
      <c r="Q189" s="335">
        <v>220</v>
      </c>
      <c r="R189" s="335">
        <v>113</v>
      </c>
      <c r="S189" s="335">
        <v>107</v>
      </c>
      <c r="T189" s="336">
        <v>109</v>
      </c>
      <c r="U189" s="352" t="s">
        <v>5489</v>
      </c>
      <c r="V189" s="337">
        <v>1227</v>
      </c>
      <c r="W189" s="335">
        <v>610</v>
      </c>
      <c r="X189" s="335">
        <v>617</v>
      </c>
      <c r="Y189" s="338">
        <v>376</v>
      </c>
      <c r="Z189" s="351" t="s">
        <v>2345</v>
      </c>
      <c r="AA189" s="335">
        <v>36</v>
      </c>
      <c r="AB189" s="335">
        <v>17</v>
      </c>
      <c r="AC189" s="335">
        <v>19</v>
      </c>
      <c r="AD189" s="335">
        <v>21</v>
      </c>
      <c r="AE189" s="334" t="s">
        <v>2346</v>
      </c>
      <c r="AF189" s="653">
        <v>173</v>
      </c>
      <c r="AG189" s="653">
        <v>87</v>
      </c>
      <c r="AH189" s="653">
        <v>86</v>
      </c>
      <c r="AI189" s="660">
        <v>85</v>
      </c>
      <c r="AJ189" s="688" t="s">
        <v>2328</v>
      </c>
      <c r="AK189" s="374">
        <v>85</v>
      </c>
      <c r="AL189" s="374">
        <v>43</v>
      </c>
      <c r="AM189" s="374">
        <v>42</v>
      </c>
      <c r="AN189" s="375">
        <v>48</v>
      </c>
      <c r="AO189" s="334" t="s">
        <v>2348</v>
      </c>
      <c r="AP189" s="335">
        <v>254</v>
      </c>
      <c r="AQ189" s="335">
        <v>121</v>
      </c>
      <c r="AR189" s="335">
        <v>133</v>
      </c>
      <c r="AS189" s="336">
        <v>153</v>
      </c>
      <c r="AT189" s="334" t="s">
        <v>2349</v>
      </c>
      <c r="AU189" s="335">
        <v>146</v>
      </c>
      <c r="AV189" s="335">
        <v>83</v>
      </c>
      <c r="AW189" s="335">
        <v>63</v>
      </c>
      <c r="AX189" s="336">
        <v>75</v>
      </c>
    </row>
    <row r="190" spans="1:50" s="329" customFormat="1" ht="11.25">
      <c r="A190" s="330" t="s">
        <v>2350</v>
      </c>
      <c r="B190" s="344">
        <v>173</v>
      </c>
      <c r="C190" s="344">
        <v>100</v>
      </c>
      <c r="D190" s="344">
        <v>73</v>
      </c>
      <c r="E190" s="345">
        <v>121</v>
      </c>
      <c r="F190" s="333" t="s">
        <v>2322</v>
      </c>
      <c r="G190" s="344">
        <v>144</v>
      </c>
      <c r="H190" s="344">
        <v>80</v>
      </c>
      <c r="I190" s="344">
        <v>64</v>
      </c>
      <c r="J190" s="345">
        <v>87</v>
      </c>
      <c r="K190" s="334" t="s">
        <v>2352</v>
      </c>
      <c r="L190" s="335">
        <v>189</v>
      </c>
      <c r="M190" s="335">
        <v>95</v>
      </c>
      <c r="N190" s="335">
        <v>94</v>
      </c>
      <c r="O190" s="336">
        <v>82</v>
      </c>
      <c r="P190" s="334" t="s">
        <v>2343</v>
      </c>
      <c r="Q190" s="335">
        <v>293</v>
      </c>
      <c r="R190" s="335">
        <v>143</v>
      </c>
      <c r="S190" s="335">
        <v>150</v>
      </c>
      <c r="T190" s="336">
        <v>148</v>
      </c>
      <c r="U190" s="352" t="s">
        <v>5490</v>
      </c>
      <c r="V190" s="337">
        <v>1280</v>
      </c>
      <c r="W190" s="335">
        <v>659</v>
      </c>
      <c r="X190" s="335">
        <v>621</v>
      </c>
      <c r="Y190" s="338">
        <v>409</v>
      </c>
      <c r="Z190" s="351" t="s">
        <v>2354</v>
      </c>
      <c r="AA190" s="335">
        <v>83</v>
      </c>
      <c r="AB190" s="335">
        <v>43</v>
      </c>
      <c r="AC190" s="335">
        <v>40</v>
      </c>
      <c r="AD190" s="335">
        <v>49</v>
      </c>
      <c r="AE190" s="334" t="s">
        <v>2355</v>
      </c>
      <c r="AF190" s="653">
        <v>217</v>
      </c>
      <c r="AG190" s="653">
        <v>108</v>
      </c>
      <c r="AH190" s="653">
        <v>109</v>
      </c>
      <c r="AI190" s="660">
        <v>115</v>
      </c>
      <c r="AJ190" s="688" t="s">
        <v>2338</v>
      </c>
      <c r="AK190" s="374">
        <v>126</v>
      </c>
      <c r="AL190" s="374">
        <v>60</v>
      </c>
      <c r="AM190" s="374">
        <v>66</v>
      </c>
      <c r="AN190" s="375">
        <v>59</v>
      </c>
      <c r="AO190" s="334" t="s">
        <v>2357</v>
      </c>
      <c r="AP190" s="335">
        <v>166</v>
      </c>
      <c r="AQ190" s="335">
        <v>75</v>
      </c>
      <c r="AR190" s="335">
        <v>91</v>
      </c>
      <c r="AS190" s="336">
        <v>102</v>
      </c>
      <c r="AT190" s="334" t="s">
        <v>2358</v>
      </c>
      <c r="AU190" s="335">
        <v>155</v>
      </c>
      <c r="AV190" s="335">
        <v>82</v>
      </c>
      <c r="AW190" s="335">
        <v>73</v>
      </c>
      <c r="AX190" s="336">
        <v>75</v>
      </c>
    </row>
    <row r="191" spans="1:50" s="390" customFormat="1" ht="11.25">
      <c r="A191" s="330" t="s">
        <v>2359</v>
      </c>
      <c r="B191" s="354">
        <v>42</v>
      </c>
      <c r="C191" s="344">
        <v>22</v>
      </c>
      <c r="D191" s="344">
        <v>20</v>
      </c>
      <c r="E191" s="345">
        <v>21</v>
      </c>
      <c r="F191" s="333" t="s">
        <v>2332</v>
      </c>
      <c r="G191" s="344">
        <v>469</v>
      </c>
      <c r="H191" s="344">
        <v>225</v>
      </c>
      <c r="I191" s="344">
        <v>244</v>
      </c>
      <c r="J191" s="345">
        <v>244</v>
      </c>
      <c r="K191" s="334" t="s">
        <v>2361</v>
      </c>
      <c r="L191" s="371">
        <v>166</v>
      </c>
      <c r="M191" s="371">
        <v>83</v>
      </c>
      <c r="N191" s="371">
        <v>83</v>
      </c>
      <c r="O191" s="389">
        <v>77</v>
      </c>
      <c r="P191" s="334" t="s">
        <v>2353</v>
      </c>
      <c r="Q191" s="335">
        <v>353</v>
      </c>
      <c r="R191" s="335">
        <v>191</v>
      </c>
      <c r="S191" s="335">
        <v>162</v>
      </c>
      <c r="T191" s="336">
        <v>219</v>
      </c>
      <c r="U191" s="352" t="s">
        <v>5491</v>
      </c>
      <c r="V191" s="357">
        <v>1199</v>
      </c>
      <c r="W191" s="335">
        <v>612</v>
      </c>
      <c r="X191" s="335">
        <v>587</v>
      </c>
      <c r="Y191" s="338">
        <v>355</v>
      </c>
      <c r="Z191" s="351" t="s">
        <v>2363</v>
      </c>
      <c r="AA191" s="335">
        <v>121</v>
      </c>
      <c r="AB191" s="335">
        <v>55</v>
      </c>
      <c r="AC191" s="335">
        <v>66</v>
      </c>
      <c r="AD191" s="335">
        <v>70</v>
      </c>
      <c r="AE191" s="334" t="s">
        <v>2364</v>
      </c>
      <c r="AF191" s="653">
        <v>281</v>
      </c>
      <c r="AG191" s="661">
        <v>140</v>
      </c>
      <c r="AH191" s="661">
        <v>141</v>
      </c>
      <c r="AI191" s="662">
        <v>148</v>
      </c>
      <c r="AJ191" s="688" t="s">
        <v>2347</v>
      </c>
      <c r="AK191" s="374">
        <v>94</v>
      </c>
      <c r="AL191" s="374">
        <v>50</v>
      </c>
      <c r="AM191" s="374">
        <v>44</v>
      </c>
      <c r="AN191" s="375">
        <v>50</v>
      </c>
      <c r="AO191" s="334" t="s">
        <v>2366</v>
      </c>
      <c r="AP191" s="371">
        <v>102</v>
      </c>
      <c r="AQ191" s="371">
        <v>46</v>
      </c>
      <c r="AR191" s="371">
        <v>56</v>
      </c>
      <c r="AS191" s="389">
        <v>61</v>
      </c>
      <c r="AT191" s="334" t="s">
        <v>2367</v>
      </c>
      <c r="AU191" s="335">
        <v>144</v>
      </c>
      <c r="AV191" s="335">
        <v>70</v>
      </c>
      <c r="AW191" s="335">
        <v>74</v>
      </c>
      <c r="AX191" s="336">
        <v>70</v>
      </c>
    </row>
    <row r="192" spans="1:50" s="329" customFormat="1" ht="11.25">
      <c r="A192" s="356" t="s">
        <v>2368</v>
      </c>
      <c r="B192" s="317">
        <v>1968</v>
      </c>
      <c r="C192" s="318">
        <v>950</v>
      </c>
      <c r="D192" s="318">
        <v>1018</v>
      </c>
      <c r="E192" s="319">
        <v>1151</v>
      </c>
      <c r="F192" s="333" t="s">
        <v>2341</v>
      </c>
      <c r="G192" s="627">
        <v>108</v>
      </c>
      <c r="H192" s="628">
        <v>58</v>
      </c>
      <c r="I192" s="628">
        <v>50</v>
      </c>
      <c r="J192" s="629">
        <v>63</v>
      </c>
      <c r="K192" s="334" t="s">
        <v>2370</v>
      </c>
      <c r="L192" s="335">
        <v>247</v>
      </c>
      <c r="M192" s="335">
        <v>131</v>
      </c>
      <c r="N192" s="335">
        <v>116</v>
      </c>
      <c r="O192" s="336">
        <v>124</v>
      </c>
      <c r="P192" s="334" t="s">
        <v>2362</v>
      </c>
      <c r="Q192" s="371">
        <v>163</v>
      </c>
      <c r="R192" s="371">
        <v>79</v>
      </c>
      <c r="S192" s="371">
        <v>84</v>
      </c>
      <c r="T192" s="389">
        <v>95</v>
      </c>
      <c r="U192" s="352" t="s">
        <v>5492</v>
      </c>
      <c r="V192" s="357">
        <v>1188</v>
      </c>
      <c r="W192" s="335">
        <v>600</v>
      </c>
      <c r="X192" s="335">
        <v>588</v>
      </c>
      <c r="Y192" s="338">
        <v>357</v>
      </c>
      <c r="Z192" s="351" t="s">
        <v>2373</v>
      </c>
      <c r="AA192" s="335">
        <v>151</v>
      </c>
      <c r="AB192" s="335">
        <v>85</v>
      </c>
      <c r="AC192" s="335">
        <v>66</v>
      </c>
      <c r="AD192" s="335">
        <v>83</v>
      </c>
      <c r="AE192" s="334" t="s">
        <v>2374</v>
      </c>
      <c r="AF192" s="653">
        <v>90</v>
      </c>
      <c r="AG192" s="653">
        <v>46</v>
      </c>
      <c r="AH192" s="653">
        <v>44</v>
      </c>
      <c r="AI192" s="660">
        <v>48</v>
      </c>
      <c r="AJ192" s="688" t="s">
        <v>2356</v>
      </c>
      <c r="AK192" s="374">
        <v>228</v>
      </c>
      <c r="AL192" s="374">
        <v>139</v>
      </c>
      <c r="AM192" s="374">
        <v>89</v>
      </c>
      <c r="AN192" s="375">
        <v>146</v>
      </c>
      <c r="AO192" s="334" t="s">
        <v>2376</v>
      </c>
      <c r="AP192" s="335">
        <v>164</v>
      </c>
      <c r="AQ192" s="335">
        <v>78</v>
      </c>
      <c r="AR192" s="335">
        <v>86</v>
      </c>
      <c r="AS192" s="336">
        <v>89</v>
      </c>
      <c r="AT192" s="334" t="s">
        <v>2377</v>
      </c>
      <c r="AU192" s="335">
        <v>209</v>
      </c>
      <c r="AV192" s="335">
        <v>112</v>
      </c>
      <c r="AW192" s="335">
        <v>97</v>
      </c>
      <c r="AX192" s="336">
        <v>98</v>
      </c>
    </row>
    <row r="193" spans="1:50" s="329" customFormat="1" ht="11.25">
      <c r="A193" s="330" t="s">
        <v>2378</v>
      </c>
      <c r="B193" s="331">
        <v>183</v>
      </c>
      <c r="C193" s="342">
        <v>82</v>
      </c>
      <c r="D193" s="342">
        <v>101</v>
      </c>
      <c r="E193" s="343">
        <v>113</v>
      </c>
      <c r="F193" s="333" t="s">
        <v>2351</v>
      </c>
      <c r="G193" s="344">
        <v>184</v>
      </c>
      <c r="H193" s="342">
        <v>77</v>
      </c>
      <c r="I193" s="342">
        <v>107</v>
      </c>
      <c r="J193" s="343">
        <v>96</v>
      </c>
      <c r="K193" s="334" t="s">
        <v>2380</v>
      </c>
      <c r="L193" s="335">
        <v>210</v>
      </c>
      <c r="M193" s="335">
        <v>110</v>
      </c>
      <c r="N193" s="335">
        <v>100</v>
      </c>
      <c r="O193" s="336">
        <v>109</v>
      </c>
      <c r="P193" s="334" t="s">
        <v>2371</v>
      </c>
      <c r="Q193" s="335">
        <v>225</v>
      </c>
      <c r="R193" s="335">
        <v>108</v>
      </c>
      <c r="S193" s="335">
        <v>117</v>
      </c>
      <c r="T193" s="336">
        <v>116</v>
      </c>
      <c r="U193" s="352" t="s">
        <v>5493</v>
      </c>
      <c r="V193" s="357">
        <v>1189</v>
      </c>
      <c r="W193" s="335">
        <v>627</v>
      </c>
      <c r="X193" s="335">
        <v>562</v>
      </c>
      <c r="Y193" s="338">
        <v>374</v>
      </c>
      <c r="Z193" s="351" t="s">
        <v>2383</v>
      </c>
      <c r="AA193" s="371">
        <v>32</v>
      </c>
      <c r="AB193" s="371">
        <v>20</v>
      </c>
      <c r="AC193" s="371">
        <v>12</v>
      </c>
      <c r="AD193" s="371">
        <v>24</v>
      </c>
      <c r="AE193" s="334" t="s">
        <v>2384</v>
      </c>
      <c r="AF193" s="653">
        <v>323</v>
      </c>
      <c r="AG193" s="653">
        <v>160</v>
      </c>
      <c r="AH193" s="653">
        <v>163</v>
      </c>
      <c r="AI193" s="660">
        <v>180</v>
      </c>
      <c r="AJ193" s="688" t="s">
        <v>2365</v>
      </c>
      <c r="AK193" s="374">
        <v>132</v>
      </c>
      <c r="AL193" s="374">
        <v>65</v>
      </c>
      <c r="AM193" s="374">
        <v>67</v>
      </c>
      <c r="AN193" s="375">
        <v>66</v>
      </c>
      <c r="AO193" s="334" t="s">
        <v>2385</v>
      </c>
      <c r="AP193" s="335">
        <v>31</v>
      </c>
      <c r="AQ193" s="335">
        <v>17</v>
      </c>
      <c r="AR193" s="335">
        <v>14</v>
      </c>
      <c r="AS193" s="336">
        <v>21</v>
      </c>
      <c r="AT193" s="334" t="s">
        <v>2386</v>
      </c>
      <c r="AU193" s="335">
        <v>241</v>
      </c>
      <c r="AV193" s="335">
        <v>121</v>
      </c>
      <c r="AW193" s="335">
        <v>120</v>
      </c>
      <c r="AX193" s="336">
        <v>117</v>
      </c>
    </row>
    <row r="194" spans="1:50" s="329" customFormat="1" ht="11.25">
      <c r="A194" s="330" t="s">
        <v>2387</v>
      </c>
      <c r="B194" s="344">
        <v>292</v>
      </c>
      <c r="C194" s="344">
        <v>140</v>
      </c>
      <c r="D194" s="344">
        <v>152</v>
      </c>
      <c r="E194" s="345">
        <v>170</v>
      </c>
      <c r="F194" s="333" t="s">
        <v>2360</v>
      </c>
      <c r="G194" s="344">
        <v>127</v>
      </c>
      <c r="H194" s="344">
        <v>66</v>
      </c>
      <c r="I194" s="344">
        <v>61</v>
      </c>
      <c r="J194" s="345">
        <v>68</v>
      </c>
      <c r="K194" s="334" t="s">
        <v>2389</v>
      </c>
      <c r="L194" s="335">
        <v>104</v>
      </c>
      <c r="M194" s="335">
        <v>53</v>
      </c>
      <c r="N194" s="335">
        <v>51</v>
      </c>
      <c r="O194" s="336">
        <v>58</v>
      </c>
      <c r="P194" s="334" t="s">
        <v>2381</v>
      </c>
      <c r="Q194" s="335">
        <v>631</v>
      </c>
      <c r="R194" s="335">
        <v>396</v>
      </c>
      <c r="S194" s="335">
        <v>235</v>
      </c>
      <c r="T194" s="336">
        <v>510</v>
      </c>
      <c r="U194" s="352" t="s">
        <v>5494</v>
      </c>
      <c r="V194" s="357">
        <v>1244</v>
      </c>
      <c r="W194" s="335">
        <v>653</v>
      </c>
      <c r="X194" s="335">
        <v>591</v>
      </c>
      <c r="Y194" s="338">
        <v>386</v>
      </c>
      <c r="Z194" s="481" t="s">
        <v>2392</v>
      </c>
      <c r="AA194" s="366">
        <v>3189</v>
      </c>
      <c r="AB194" s="366">
        <v>1582</v>
      </c>
      <c r="AC194" s="366">
        <v>1607</v>
      </c>
      <c r="AD194" s="366">
        <f>SUM(AD195:AD216)</f>
        <v>1721</v>
      </c>
      <c r="AE194" s="334" t="s">
        <v>2393</v>
      </c>
      <c r="AF194" s="653">
        <v>203</v>
      </c>
      <c r="AG194" s="653">
        <v>99</v>
      </c>
      <c r="AH194" s="653">
        <v>104</v>
      </c>
      <c r="AI194" s="660">
        <v>113</v>
      </c>
      <c r="AJ194" s="688" t="s">
        <v>2375</v>
      </c>
      <c r="AK194" s="374">
        <v>241</v>
      </c>
      <c r="AL194" s="374">
        <v>107</v>
      </c>
      <c r="AM194" s="374">
        <v>134</v>
      </c>
      <c r="AN194" s="375">
        <v>130</v>
      </c>
      <c r="AO194" s="334" t="s">
        <v>2394</v>
      </c>
      <c r="AP194" s="335">
        <v>205</v>
      </c>
      <c r="AQ194" s="335">
        <v>86</v>
      </c>
      <c r="AR194" s="335">
        <v>119</v>
      </c>
      <c r="AS194" s="336">
        <v>138</v>
      </c>
      <c r="AT194" s="334" t="s">
        <v>2395</v>
      </c>
      <c r="AU194" s="371">
        <v>213</v>
      </c>
      <c r="AV194" s="371">
        <v>110</v>
      </c>
      <c r="AW194" s="371">
        <v>103</v>
      </c>
      <c r="AX194" s="389">
        <v>100</v>
      </c>
    </row>
    <row r="195" spans="1:50" s="329" customFormat="1" ht="11.25">
      <c r="A195" s="330" t="s">
        <v>2396</v>
      </c>
      <c r="B195" s="344">
        <v>37</v>
      </c>
      <c r="C195" s="344">
        <v>24</v>
      </c>
      <c r="D195" s="344">
        <v>13</v>
      </c>
      <c r="E195" s="345">
        <v>24</v>
      </c>
      <c r="F195" s="333" t="s">
        <v>2369</v>
      </c>
      <c r="G195" s="344">
        <v>67</v>
      </c>
      <c r="H195" s="344">
        <v>32</v>
      </c>
      <c r="I195" s="344">
        <v>35</v>
      </c>
      <c r="J195" s="345">
        <v>39</v>
      </c>
      <c r="K195" s="334" t="s">
        <v>2398</v>
      </c>
      <c r="L195" s="335">
        <v>98</v>
      </c>
      <c r="M195" s="335">
        <v>46</v>
      </c>
      <c r="N195" s="335">
        <v>52</v>
      </c>
      <c r="O195" s="336">
        <v>43</v>
      </c>
      <c r="P195" s="334" t="s">
        <v>2390</v>
      </c>
      <c r="Q195" s="335">
        <v>181</v>
      </c>
      <c r="R195" s="335">
        <v>87</v>
      </c>
      <c r="S195" s="335">
        <v>94</v>
      </c>
      <c r="T195" s="336">
        <v>84</v>
      </c>
      <c r="U195" s="352" t="s">
        <v>2235</v>
      </c>
      <c r="V195" s="357">
        <v>85</v>
      </c>
      <c r="W195" s="335">
        <v>41</v>
      </c>
      <c r="X195" s="335">
        <v>44</v>
      </c>
      <c r="Y195" s="338">
        <v>45</v>
      </c>
      <c r="Z195" s="351" t="s">
        <v>2401</v>
      </c>
      <c r="AA195" s="335">
        <v>120</v>
      </c>
      <c r="AB195" s="335">
        <v>71</v>
      </c>
      <c r="AC195" s="335">
        <v>49</v>
      </c>
      <c r="AD195" s="335">
        <v>88</v>
      </c>
      <c r="AE195" s="334" t="s">
        <v>2402</v>
      </c>
      <c r="AF195" s="653">
        <v>84</v>
      </c>
      <c r="AG195" s="653">
        <v>44</v>
      </c>
      <c r="AH195" s="653">
        <v>40</v>
      </c>
      <c r="AI195" s="660">
        <v>50</v>
      </c>
      <c r="AJ195" s="688" t="s">
        <v>1697</v>
      </c>
      <c r="AK195" s="374">
        <v>126</v>
      </c>
      <c r="AL195" s="681">
        <v>63</v>
      </c>
      <c r="AM195" s="681">
        <v>63</v>
      </c>
      <c r="AN195" s="682">
        <v>65</v>
      </c>
      <c r="AO195" s="334" t="s">
        <v>2404</v>
      </c>
      <c r="AP195" s="335">
        <v>134</v>
      </c>
      <c r="AQ195" s="335">
        <v>70</v>
      </c>
      <c r="AR195" s="335">
        <v>64</v>
      </c>
      <c r="AS195" s="336">
        <v>69</v>
      </c>
      <c r="AT195" s="334" t="s">
        <v>2405</v>
      </c>
      <c r="AU195" s="335">
        <v>160</v>
      </c>
      <c r="AV195" s="335">
        <v>80</v>
      </c>
      <c r="AW195" s="335">
        <v>80</v>
      </c>
      <c r="AX195" s="336">
        <v>110</v>
      </c>
    </row>
    <row r="196" spans="1:50" s="329" customFormat="1" ht="11.25">
      <c r="A196" s="330" t="s">
        <v>2406</v>
      </c>
      <c r="B196" s="344">
        <v>229</v>
      </c>
      <c r="C196" s="344">
        <v>108</v>
      </c>
      <c r="D196" s="344">
        <v>121</v>
      </c>
      <c r="E196" s="345">
        <v>149</v>
      </c>
      <c r="F196" s="333" t="s">
        <v>2379</v>
      </c>
      <c r="G196" s="344">
        <v>158</v>
      </c>
      <c r="H196" s="344">
        <v>78</v>
      </c>
      <c r="I196" s="344">
        <v>80</v>
      </c>
      <c r="J196" s="345">
        <v>85</v>
      </c>
      <c r="K196" s="334" t="s">
        <v>2407</v>
      </c>
      <c r="L196" s="335">
        <v>128</v>
      </c>
      <c r="M196" s="335">
        <v>67</v>
      </c>
      <c r="N196" s="335">
        <v>61</v>
      </c>
      <c r="O196" s="336">
        <v>62</v>
      </c>
      <c r="P196" s="334" t="s">
        <v>2399</v>
      </c>
      <c r="Q196" s="335">
        <v>193</v>
      </c>
      <c r="R196" s="335">
        <v>88</v>
      </c>
      <c r="S196" s="335">
        <v>105</v>
      </c>
      <c r="T196" s="336">
        <v>103</v>
      </c>
      <c r="U196" s="352" t="s">
        <v>2243</v>
      </c>
      <c r="V196" s="337">
        <v>135</v>
      </c>
      <c r="W196" s="335">
        <v>66</v>
      </c>
      <c r="X196" s="335">
        <v>69</v>
      </c>
      <c r="Y196" s="338">
        <v>77</v>
      </c>
      <c r="Z196" s="351" t="s">
        <v>2409</v>
      </c>
      <c r="AA196" s="335">
        <v>158</v>
      </c>
      <c r="AB196" s="335">
        <v>78</v>
      </c>
      <c r="AC196" s="335">
        <v>80</v>
      </c>
      <c r="AD196" s="335">
        <v>79</v>
      </c>
      <c r="AE196" s="334" t="s">
        <v>2410</v>
      </c>
      <c r="AF196" s="653">
        <v>116</v>
      </c>
      <c r="AG196" s="653">
        <v>54</v>
      </c>
      <c r="AH196" s="653">
        <v>62</v>
      </c>
      <c r="AI196" s="660">
        <v>74</v>
      </c>
      <c r="AJ196" s="688" t="s">
        <v>1706</v>
      </c>
      <c r="AK196" s="374">
        <v>40</v>
      </c>
      <c r="AL196" s="374">
        <v>19</v>
      </c>
      <c r="AM196" s="374">
        <v>21</v>
      </c>
      <c r="AN196" s="375">
        <v>24</v>
      </c>
      <c r="AO196" s="334" t="s">
        <v>2412</v>
      </c>
      <c r="AP196" s="335">
        <v>366</v>
      </c>
      <c r="AQ196" s="335">
        <v>168</v>
      </c>
      <c r="AR196" s="335">
        <v>198</v>
      </c>
      <c r="AS196" s="336">
        <v>209</v>
      </c>
      <c r="AT196" s="334" t="s">
        <v>2413</v>
      </c>
      <c r="AU196" s="335">
        <v>72</v>
      </c>
      <c r="AV196" s="335">
        <v>35</v>
      </c>
      <c r="AW196" s="335">
        <v>37</v>
      </c>
      <c r="AX196" s="336">
        <v>35</v>
      </c>
    </row>
    <row r="197" spans="1:50" s="329" customFormat="1" ht="11.25">
      <c r="A197" s="330" t="s">
        <v>2414</v>
      </c>
      <c r="B197" s="344">
        <v>277</v>
      </c>
      <c r="C197" s="344">
        <v>132</v>
      </c>
      <c r="D197" s="344">
        <v>145</v>
      </c>
      <c r="E197" s="345">
        <v>159</v>
      </c>
      <c r="F197" s="333" t="s">
        <v>2388</v>
      </c>
      <c r="G197" s="344">
        <v>132</v>
      </c>
      <c r="H197" s="344">
        <v>73</v>
      </c>
      <c r="I197" s="344">
        <v>59</v>
      </c>
      <c r="J197" s="345">
        <v>63</v>
      </c>
      <c r="K197" s="334" t="s">
        <v>2415</v>
      </c>
      <c r="L197" s="335">
        <v>118</v>
      </c>
      <c r="M197" s="335">
        <v>53</v>
      </c>
      <c r="N197" s="335">
        <v>65</v>
      </c>
      <c r="O197" s="336">
        <v>50</v>
      </c>
      <c r="P197" s="330" t="s">
        <v>2408</v>
      </c>
      <c r="Q197" s="628">
        <v>53</v>
      </c>
      <c r="R197" s="628">
        <v>33</v>
      </c>
      <c r="S197" s="628">
        <v>20</v>
      </c>
      <c r="T197" s="629">
        <v>29</v>
      </c>
      <c r="U197" s="352" t="s">
        <v>2252</v>
      </c>
      <c r="V197" s="337">
        <v>93</v>
      </c>
      <c r="W197" s="335">
        <v>46</v>
      </c>
      <c r="X197" s="335">
        <v>47</v>
      </c>
      <c r="Y197" s="338">
        <v>53</v>
      </c>
      <c r="Z197" s="351" t="s">
        <v>2416</v>
      </c>
      <c r="AA197" s="335">
        <v>181</v>
      </c>
      <c r="AB197" s="335">
        <v>103</v>
      </c>
      <c r="AC197" s="335">
        <v>78</v>
      </c>
      <c r="AD197" s="335">
        <v>80</v>
      </c>
      <c r="AE197" s="334" t="s">
        <v>2417</v>
      </c>
      <c r="AF197" s="653">
        <v>161</v>
      </c>
      <c r="AG197" s="653">
        <v>78</v>
      </c>
      <c r="AH197" s="653">
        <v>83</v>
      </c>
      <c r="AI197" s="660">
        <v>90</v>
      </c>
      <c r="AJ197" s="688" t="s">
        <v>2403</v>
      </c>
      <c r="AK197" s="374">
        <v>91</v>
      </c>
      <c r="AL197" s="374">
        <v>43</v>
      </c>
      <c r="AM197" s="374">
        <v>48</v>
      </c>
      <c r="AN197" s="375">
        <v>43</v>
      </c>
      <c r="AO197" s="334" t="s">
        <v>2419</v>
      </c>
      <c r="AP197" s="335">
        <v>72</v>
      </c>
      <c r="AQ197" s="335">
        <v>33</v>
      </c>
      <c r="AR197" s="335">
        <v>39</v>
      </c>
      <c r="AS197" s="336">
        <v>33</v>
      </c>
      <c r="AT197" s="334" t="s">
        <v>2420</v>
      </c>
      <c r="AU197" s="335">
        <v>83</v>
      </c>
      <c r="AV197" s="335">
        <v>43</v>
      </c>
      <c r="AW197" s="335">
        <v>40</v>
      </c>
      <c r="AX197" s="336">
        <v>41</v>
      </c>
    </row>
    <row r="198" spans="1:50" s="329" customFormat="1" ht="11.25">
      <c r="A198" s="330" t="s">
        <v>2421</v>
      </c>
      <c r="B198" s="344">
        <v>165</v>
      </c>
      <c r="C198" s="344">
        <v>83</v>
      </c>
      <c r="D198" s="344">
        <v>82</v>
      </c>
      <c r="E198" s="345">
        <v>102</v>
      </c>
      <c r="F198" s="333" t="s">
        <v>2397</v>
      </c>
      <c r="G198" s="344">
        <v>89</v>
      </c>
      <c r="H198" s="344">
        <v>45</v>
      </c>
      <c r="I198" s="344">
        <v>44</v>
      </c>
      <c r="J198" s="345">
        <v>47</v>
      </c>
      <c r="K198" s="334" t="s">
        <v>2423</v>
      </c>
      <c r="L198" s="335">
        <v>75</v>
      </c>
      <c r="M198" s="335">
        <v>39</v>
      </c>
      <c r="N198" s="335">
        <v>36</v>
      </c>
      <c r="O198" s="336">
        <v>38</v>
      </c>
      <c r="P198" s="632" t="s">
        <v>461</v>
      </c>
      <c r="Q198" s="633">
        <v>2798</v>
      </c>
      <c r="R198" s="633">
        <v>1411</v>
      </c>
      <c r="S198" s="633">
        <v>1387</v>
      </c>
      <c r="T198" s="634">
        <v>1622</v>
      </c>
      <c r="U198" s="639" t="s">
        <v>2262</v>
      </c>
      <c r="V198" s="361">
        <v>3280</v>
      </c>
      <c r="W198" s="362">
        <v>1684</v>
      </c>
      <c r="X198" s="362">
        <v>1596</v>
      </c>
      <c r="Y198" s="363">
        <v>1616</v>
      </c>
      <c r="Z198" s="351" t="s">
        <v>1932</v>
      </c>
      <c r="AA198" s="335">
        <v>210</v>
      </c>
      <c r="AB198" s="335">
        <v>108</v>
      </c>
      <c r="AC198" s="335">
        <v>102</v>
      </c>
      <c r="AD198" s="335">
        <v>103</v>
      </c>
      <c r="AE198" s="334" t="s">
        <v>2425</v>
      </c>
      <c r="AF198" s="653">
        <v>92</v>
      </c>
      <c r="AG198" s="653">
        <v>46</v>
      </c>
      <c r="AH198" s="653">
        <v>46</v>
      </c>
      <c r="AI198" s="660">
        <v>51</v>
      </c>
      <c r="AJ198" s="688" t="s">
        <v>2411</v>
      </c>
      <c r="AK198" s="374">
        <v>98</v>
      </c>
      <c r="AL198" s="374">
        <v>49</v>
      </c>
      <c r="AM198" s="374">
        <v>49</v>
      </c>
      <c r="AN198" s="375">
        <v>51</v>
      </c>
      <c r="AO198" s="334" t="s">
        <v>2427</v>
      </c>
      <c r="AP198" s="335">
        <v>96</v>
      </c>
      <c r="AQ198" s="335">
        <v>43</v>
      </c>
      <c r="AR198" s="335">
        <v>53</v>
      </c>
      <c r="AS198" s="336">
        <v>49</v>
      </c>
      <c r="AT198" s="334" t="s">
        <v>2428</v>
      </c>
      <c r="AU198" s="335">
        <v>247</v>
      </c>
      <c r="AV198" s="335">
        <v>125</v>
      </c>
      <c r="AW198" s="335">
        <v>122</v>
      </c>
      <c r="AX198" s="336">
        <v>122</v>
      </c>
    </row>
    <row r="199" spans="1:50" s="329" customFormat="1" ht="11.25">
      <c r="A199" s="330" t="s">
        <v>2429</v>
      </c>
      <c r="B199" s="344">
        <v>301</v>
      </c>
      <c r="C199" s="344">
        <v>147</v>
      </c>
      <c r="D199" s="344">
        <v>154</v>
      </c>
      <c r="E199" s="345">
        <v>167</v>
      </c>
      <c r="F199" s="333" t="s">
        <v>1774</v>
      </c>
      <c r="G199" s="344">
        <v>210</v>
      </c>
      <c r="H199" s="344">
        <v>105</v>
      </c>
      <c r="I199" s="344">
        <v>105</v>
      </c>
      <c r="J199" s="345">
        <v>129</v>
      </c>
      <c r="K199" s="356" t="s">
        <v>352</v>
      </c>
      <c r="L199" s="317">
        <v>2296</v>
      </c>
      <c r="M199" s="318">
        <v>1147</v>
      </c>
      <c r="N199" s="318">
        <v>1149</v>
      </c>
      <c r="O199" s="318">
        <v>1149</v>
      </c>
      <c r="P199" s="334" t="s">
        <v>2424</v>
      </c>
      <c r="Q199" s="335">
        <v>411</v>
      </c>
      <c r="R199" s="335">
        <v>203</v>
      </c>
      <c r="S199" s="335">
        <v>208</v>
      </c>
      <c r="T199" s="336">
        <v>239</v>
      </c>
      <c r="U199" s="352" t="s">
        <v>2272</v>
      </c>
      <c r="V199" s="335">
        <v>169</v>
      </c>
      <c r="W199" s="335">
        <v>95</v>
      </c>
      <c r="X199" s="335">
        <v>74</v>
      </c>
      <c r="Y199" s="338">
        <v>83</v>
      </c>
      <c r="Z199" s="351" t="s">
        <v>1942</v>
      </c>
      <c r="AA199" s="335">
        <v>175</v>
      </c>
      <c r="AB199" s="335">
        <v>82</v>
      </c>
      <c r="AC199" s="335">
        <v>93</v>
      </c>
      <c r="AD199" s="335">
        <v>88</v>
      </c>
      <c r="AE199" s="334" t="s">
        <v>2432</v>
      </c>
      <c r="AF199" s="653">
        <v>276</v>
      </c>
      <c r="AG199" s="653">
        <v>152</v>
      </c>
      <c r="AH199" s="653">
        <v>124</v>
      </c>
      <c r="AI199" s="660">
        <v>148</v>
      </c>
      <c r="AJ199" s="689" t="s">
        <v>2418</v>
      </c>
      <c r="AK199" s="695">
        <v>2639</v>
      </c>
      <c r="AL199" s="693">
        <v>1320</v>
      </c>
      <c r="AM199" s="693">
        <v>1319</v>
      </c>
      <c r="AN199" s="696">
        <v>1307</v>
      </c>
      <c r="AO199" s="334" t="s">
        <v>992</v>
      </c>
      <c r="AP199" s="335">
        <v>145</v>
      </c>
      <c r="AQ199" s="335">
        <v>77</v>
      </c>
      <c r="AR199" s="335">
        <v>68</v>
      </c>
      <c r="AS199" s="336">
        <v>78</v>
      </c>
      <c r="AT199" s="334" t="s">
        <v>2434</v>
      </c>
      <c r="AU199" s="335">
        <v>210</v>
      </c>
      <c r="AV199" s="335">
        <v>108</v>
      </c>
      <c r="AW199" s="335">
        <v>102</v>
      </c>
      <c r="AX199" s="336">
        <v>109</v>
      </c>
    </row>
    <row r="200" spans="1:50" s="329" customFormat="1" ht="11.25">
      <c r="A200" s="330" t="s">
        <v>2435</v>
      </c>
      <c r="B200" s="344">
        <v>308</v>
      </c>
      <c r="C200" s="344">
        <v>150</v>
      </c>
      <c r="D200" s="344">
        <v>158</v>
      </c>
      <c r="E200" s="345">
        <v>172</v>
      </c>
      <c r="F200" s="333" t="s">
        <v>1782</v>
      </c>
      <c r="G200" s="344">
        <v>124</v>
      </c>
      <c r="H200" s="344">
        <v>64</v>
      </c>
      <c r="I200" s="344">
        <v>60</v>
      </c>
      <c r="J200" s="345">
        <v>59</v>
      </c>
      <c r="K200" s="334" t="s">
        <v>2437</v>
      </c>
      <c r="L200" s="335">
        <v>74</v>
      </c>
      <c r="M200" s="335">
        <v>40</v>
      </c>
      <c r="N200" s="335">
        <v>34</v>
      </c>
      <c r="O200" s="336">
        <v>33</v>
      </c>
      <c r="P200" s="334" t="s">
        <v>2431</v>
      </c>
      <c r="Q200" s="335">
        <v>180</v>
      </c>
      <c r="R200" s="335">
        <v>95</v>
      </c>
      <c r="S200" s="335">
        <v>85</v>
      </c>
      <c r="T200" s="336">
        <v>103</v>
      </c>
      <c r="U200" s="352" t="s">
        <v>2282</v>
      </c>
      <c r="V200" s="335">
        <v>605</v>
      </c>
      <c r="W200" s="335">
        <v>282</v>
      </c>
      <c r="X200" s="335">
        <v>323</v>
      </c>
      <c r="Y200" s="338">
        <v>284</v>
      </c>
      <c r="Z200" s="351" t="s">
        <v>2439</v>
      </c>
      <c r="AA200" s="335">
        <v>265</v>
      </c>
      <c r="AB200" s="335">
        <v>133</v>
      </c>
      <c r="AC200" s="335">
        <v>132</v>
      </c>
      <c r="AD200" s="335">
        <v>139</v>
      </c>
      <c r="AE200" s="334" t="s">
        <v>1117</v>
      </c>
      <c r="AF200" s="653">
        <v>214</v>
      </c>
      <c r="AG200" s="653">
        <v>114</v>
      </c>
      <c r="AH200" s="653">
        <v>100</v>
      </c>
      <c r="AI200" s="660">
        <v>109</v>
      </c>
      <c r="AJ200" s="688" t="s">
        <v>2426</v>
      </c>
      <c r="AK200" s="675">
        <v>217</v>
      </c>
      <c r="AL200" s="675">
        <v>105</v>
      </c>
      <c r="AM200" s="675">
        <v>112</v>
      </c>
      <c r="AN200" s="676">
        <v>104</v>
      </c>
      <c r="AO200" s="334" t="s">
        <v>2441</v>
      </c>
      <c r="AP200" s="335">
        <v>321</v>
      </c>
      <c r="AQ200" s="335">
        <v>153</v>
      </c>
      <c r="AR200" s="335">
        <v>168</v>
      </c>
      <c r="AS200" s="336">
        <v>166</v>
      </c>
      <c r="AT200" s="334" t="s">
        <v>2442</v>
      </c>
      <c r="AU200" s="335">
        <v>131</v>
      </c>
      <c r="AV200" s="335">
        <v>70</v>
      </c>
      <c r="AW200" s="335">
        <v>61</v>
      </c>
      <c r="AX200" s="336">
        <v>79</v>
      </c>
    </row>
    <row r="201" spans="1:50" s="329" customFormat="1" ht="11.25">
      <c r="A201" s="330" t="s">
        <v>2443</v>
      </c>
      <c r="B201" s="344">
        <v>110</v>
      </c>
      <c r="C201" s="344">
        <v>51</v>
      </c>
      <c r="D201" s="344">
        <v>59</v>
      </c>
      <c r="E201" s="345">
        <v>59</v>
      </c>
      <c r="F201" s="333" t="s">
        <v>2422</v>
      </c>
      <c r="G201" s="344">
        <v>137</v>
      </c>
      <c r="H201" s="344">
        <v>75</v>
      </c>
      <c r="I201" s="344">
        <v>62</v>
      </c>
      <c r="J201" s="345">
        <v>73</v>
      </c>
      <c r="K201" s="334" t="s">
        <v>2445</v>
      </c>
      <c r="L201" s="335">
        <v>114</v>
      </c>
      <c r="M201" s="335">
        <v>58</v>
      </c>
      <c r="N201" s="335">
        <v>56</v>
      </c>
      <c r="O201" s="336">
        <v>60</v>
      </c>
      <c r="P201" s="334" t="s">
        <v>2438</v>
      </c>
      <c r="Q201" s="335">
        <v>192</v>
      </c>
      <c r="R201" s="335">
        <v>82</v>
      </c>
      <c r="S201" s="335">
        <v>110</v>
      </c>
      <c r="T201" s="336">
        <v>105</v>
      </c>
      <c r="U201" s="352" t="s">
        <v>2291</v>
      </c>
      <c r="V201" s="335">
        <v>321</v>
      </c>
      <c r="W201" s="335">
        <v>170</v>
      </c>
      <c r="X201" s="335">
        <v>151</v>
      </c>
      <c r="Y201" s="338">
        <v>168</v>
      </c>
      <c r="Z201" s="351" t="s">
        <v>2447</v>
      </c>
      <c r="AA201" s="335">
        <v>150</v>
      </c>
      <c r="AB201" s="335">
        <v>65</v>
      </c>
      <c r="AC201" s="335">
        <v>85</v>
      </c>
      <c r="AD201" s="335">
        <v>90</v>
      </c>
      <c r="AE201" s="334" t="s">
        <v>1127</v>
      </c>
      <c r="AF201" s="653">
        <v>56</v>
      </c>
      <c r="AG201" s="653">
        <v>29</v>
      </c>
      <c r="AH201" s="653">
        <v>27</v>
      </c>
      <c r="AI201" s="660">
        <v>31</v>
      </c>
      <c r="AJ201" s="688" t="s">
        <v>2433</v>
      </c>
      <c r="AK201" s="675">
        <v>151</v>
      </c>
      <c r="AL201" s="675">
        <v>78</v>
      </c>
      <c r="AM201" s="675">
        <v>73</v>
      </c>
      <c r="AN201" s="676">
        <v>81</v>
      </c>
      <c r="AO201" s="334" t="s">
        <v>2449</v>
      </c>
      <c r="AP201" s="335">
        <v>213</v>
      </c>
      <c r="AQ201" s="335">
        <v>108</v>
      </c>
      <c r="AR201" s="335">
        <v>105</v>
      </c>
      <c r="AS201" s="336">
        <v>118</v>
      </c>
      <c r="AT201" s="334" t="s">
        <v>2450</v>
      </c>
      <c r="AU201" s="335">
        <v>247</v>
      </c>
      <c r="AV201" s="335">
        <v>121</v>
      </c>
      <c r="AW201" s="335">
        <v>126</v>
      </c>
      <c r="AX201" s="336">
        <v>112</v>
      </c>
    </row>
    <row r="202" spans="1:50" s="329" customFormat="1" ht="11.25">
      <c r="A202" s="330" t="s">
        <v>2451</v>
      </c>
      <c r="B202" s="354">
        <v>66</v>
      </c>
      <c r="C202" s="344">
        <v>33</v>
      </c>
      <c r="D202" s="344">
        <v>33</v>
      </c>
      <c r="E202" s="345">
        <v>36</v>
      </c>
      <c r="F202" s="333" t="s">
        <v>2430</v>
      </c>
      <c r="G202" s="344">
        <v>93</v>
      </c>
      <c r="H202" s="344">
        <v>48</v>
      </c>
      <c r="I202" s="344">
        <v>45</v>
      </c>
      <c r="J202" s="345">
        <v>55</v>
      </c>
      <c r="K202" s="334" t="s">
        <v>2453</v>
      </c>
      <c r="L202" s="335">
        <v>84</v>
      </c>
      <c r="M202" s="335">
        <v>41</v>
      </c>
      <c r="N202" s="335">
        <v>43</v>
      </c>
      <c r="O202" s="336">
        <v>39</v>
      </c>
      <c r="P202" s="334" t="s">
        <v>2446</v>
      </c>
      <c r="Q202" s="335">
        <v>105</v>
      </c>
      <c r="R202" s="335">
        <v>51</v>
      </c>
      <c r="S202" s="335">
        <v>54</v>
      </c>
      <c r="T202" s="336">
        <v>52</v>
      </c>
      <c r="U202" s="352" t="s">
        <v>2299</v>
      </c>
      <c r="V202" s="335">
        <v>157</v>
      </c>
      <c r="W202" s="335">
        <v>81</v>
      </c>
      <c r="X202" s="335">
        <v>76</v>
      </c>
      <c r="Y202" s="338">
        <v>73</v>
      </c>
      <c r="Z202" s="351" t="s">
        <v>2455</v>
      </c>
      <c r="AA202" s="335">
        <v>234</v>
      </c>
      <c r="AB202" s="335">
        <v>102</v>
      </c>
      <c r="AC202" s="335">
        <v>132</v>
      </c>
      <c r="AD202" s="335">
        <v>149</v>
      </c>
      <c r="AE202" s="402" t="s">
        <v>2456</v>
      </c>
      <c r="AF202" s="663">
        <f>SUM(AG202:AH202)</f>
        <v>6246</v>
      </c>
      <c r="AG202" s="664">
        <f>SUM(AG203:AG239)</f>
        <v>3516</v>
      </c>
      <c r="AH202" s="664">
        <f t="shared" ref="AH202:AI202" si="4">SUM(AH203:AH239)</f>
        <v>2730</v>
      </c>
      <c r="AI202" s="665">
        <f t="shared" si="4"/>
        <v>3654</v>
      </c>
      <c r="AJ202" s="688" t="s">
        <v>2440</v>
      </c>
      <c r="AK202" s="675">
        <v>104</v>
      </c>
      <c r="AL202" s="675">
        <v>53</v>
      </c>
      <c r="AM202" s="675">
        <v>51</v>
      </c>
      <c r="AN202" s="676">
        <v>53</v>
      </c>
      <c r="AO202" s="334" t="s">
        <v>2458</v>
      </c>
      <c r="AP202" s="335">
        <v>258</v>
      </c>
      <c r="AQ202" s="335">
        <v>112</v>
      </c>
      <c r="AR202" s="335">
        <v>146</v>
      </c>
      <c r="AS202" s="336">
        <v>166</v>
      </c>
      <c r="AT202" s="356" t="s">
        <v>444</v>
      </c>
      <c r="AU202" s="704">
        <v>20886</v>
      </c>
      <c r="AV202" s="465">
        <v>11098</v>
      </c>
      <c r="AW202" s="465">
        <v>9788</v>
      </c>
      <c r="AX202" s="466">
        <v>9962</v>
      </c>
    </row>
    <row r="203" spans="1:50" s="329" customFormat="1" ht="11.25">
      <c r="A203" s="356" t="s">
        <v>2459</v>
      </c>
      <c r="B203" s="317">
        <v>40222</v>
      </c>
      <c r="C203" s="318">
        <v>20133</v>
      </c>
      <c r="D203" s="318">
        <v>20089</v>
      </c>
      <c r="E203" s="319">
        <v>17050</v>
      </c>
      <c r="F203" s="333" t="s">
        <v>2436</v>
      </c>
      <c r="G203" s="627">
        <v>73</v>
      </c>
      <c r="H203" s="628">
        <v>40</v>
      </c>
      <c r="I203" s="628">
        <v>33</v>
      </c>
      <c r="J203" s="629">
        <v>40</v>
      </c>
      <c r="K203" s="334" t="s">
        <v>2461</v>
      </c>
      <c r="L203" s="335">
        <v>102</v>
      </c>
      <c r="M203" s="335">
        <v>52</v>
      </c>
      <c r="N203" s="335">
        <v>50</v>
      </c>
      <c r="O203" s="336">
        <v>44</v>
      </c>
      <c r="P203" s="334" t="s">
        <v>2454</v>
      </c>
      <c r="Q203" s="335">
        <v>98</v>
      </c>
      <c r="R203" s="335">
        <v>53</v>
      </c>
      <c r="S203" s="335">
        <v>45</v>
      </c>
      <c r="T203" s="336">
        <v>56</v>
      </c>
      <c r="U203" s="352" t="s">
        <v>2307</v>
      </c>
      <c r="V203" s="335">
        <v>331</v>
      </c>
      <c r="W203" s="335">
        <v>184</v>
      </c>
      <c r="X203" s="335">
        <v>147</v>
      </c>
      <c r="Y203" s="338">
        <v>166</v>
      </c>
      <c r="Z203" s="351" t="s">
        <v>2463</v>
      </c>
      <c r="AA203" s="335">
        <v>239</v>
      </c>
      <c r="AB203" s="335">
        <v>122</v>
      </c>
      <c r="AC203" s="335">
        <v>117</v>
      </c>
      <c r="AD203" s="335">
        <v>121</v>
      </c>
      <c r="AE203" s="334" t="s">
        <v>2464</v>
      </c>
      <c r="AF203" s="649">
        <f>SUM(AG203:AI203)</f>
        <v>1107</v>
      </c>
      <c r="AG203" s="578">
        <v>395</v>
      </c>
      <c r="AH203" s="578">
        <v>371</v>
      </c>
      <c r="AI203" s="579">
        <v>341</v>
      </c>
      <c r="AJ203" s="688" t="s">
        <v>2448</v>
      </c>
      <c r="AK203" s="675">
        <v>124</v>
      </c>
      <c r="AL203" s="675">
        <v>64</v>
      </c>
      <c r="AM203" s="675">
        <v>60</v>
      </c>
      <c r="AN203" s="676">
        <v>59</v>
      </c>
      <c r="AO203" s="334" t="s">
        <v>2466</v>
      </c>
      <c r="AP203" s="335">
        <v>127</v>
      </c>
      <c r="AQ203" s="335">
        <v>61</v>
      </c>
      <c r="AR203" s="335">
        <v>66</v>
      </c>
      <c r="AS203" s="336">
        <v>72</v>
      </c>
      <c r="AT203" s="334" t="s">
        <v>2467</v>
      </c>
      <c r="AU203" s="335">
        <v>905</v>
      </c>
      <c r="AV203" s="335">
        <v>517</v>
      </c>
      <c r="AW203" s="335">
        <v>388</v>
      </c>
      <c r="AX203" s="336">
        <v>609</v>
      </c>
    </row>
    <row r="204" spans="1:50" s="329" customFormat="1" ht="11.25">
      <c r="A204" s="330" t="s">
        <v>2468</v>
      </c>
      <c r="B204" s="331">
        <v>373</v>
      </c>
      <c r="C204" s="358">
        <v>173</v>
      </c>
      <c r="D204" s="358">
        <v>200</v>
      </c>
      <c r="E204" s="343">
        <v>187</v>
      </c>
      <c r="F204" s="333" t="s">
        <v>2444</v>
      </c>
      <c r="G204" s="344">
        <v>134</v>
      </c>
      <c r="H204" s="358">
        <v>72</v>
      </c>
      <c r="I204" s="358">
        <v>62</v>
      </c>
      <c r="J204" s="343">
        <v>73</v>
      </c>
      <c r="K204" s="334" t="s">
        <v>2470</v>
      </c>
      <c r="L204" s="335">
        <v>111</v>
      </c>
      <c r="M204" s="335">
        <v>57</v>
      </c>
      <c r="N204" s="335">
        <v>54</v>
      </c>
      <c r="O204" s="336">
        <v>51</v>
      </c>
      <c r="P204" s="334" t="s">
        <v>2462</v>
      </c>
      <c r="Q204" s="335">
        <v>115</v>
      </c>
      <c r="R204" s="335">
        <v>67</v>
      </c>
      <c r="S204" s="335">
        <v>48</v>
      </c>
      <c r="T204" s="336">
        <v>64</v>
      </c>
      <c r="U204" s="352" t="s">
        <v>2316</v>
      </c>
      <c r="V204" s="335">
        <v>245</v>
      </c>
      <c r="W204" s="335">
        <v>130</v>
      </c>
      <c r="X204" s="335">
        <v>115</v>
      </c>
      <c r="Y204" s="338">
        <v>104</v>
      </c>
      <c r="Z204" s="351" t="s">
        <v>2472</v>
      </c>
      <c r="AA204" s="335">
        <v>110</v>
      </c>
      <c r="AB204" s="335">
        <v>56</v>
      </c>
      <c r="AC204" s="335">
        <v>54</v>
      </c>
      <c r="AD204" s="335">
        <v>54</v>
      </c>
      <c r="AE204" s="334" t="s">
        <v>2473</v>
      </c>
      <c r="AF204" s="649">
        <f t="shared" ref="AF204:AF239" si="5">SUM(AG204:AI204)</f>
        <v>2541</v>
      </c>
      <c r="AG204" s="666">
        <v>1079</v>
      </c>
      <c r="AH204" s="578">
        <v>414</v>
      </c>
      <c r="AI204" s="667">
        <v>1048</v>
      </c>
      <c r="AJ204" s="688" t="s">
        <v>2457</v>
      </c>
      <c r="AK204" s="675">
        <v>73</v>
      </c>
      <c r="AL204" s="675">
        <v>35</v>
      </c>
      <c r="AM204" s="675">
        <v>38</v>
      </c>
      <c r="AN204" s="676">
        <v>38</v>
      </c>
      <c r="AO204" s="334" t="s">
        <v>2475</v>
      </c>
      <c r="AP204" s="335">
        <v>411</v>
      </c>
      <c r="AQ204" s="335">
        <v>190</v>
      </c>
      <c r="AR204" s="335">
        <v>221</v>
      </c>
      <c r="AS204" s="336">
        <v>256</v>
      </c>
      <c r="AT204" s="334" t="s">
        <v>2476</v>
      </c>
      <c r="AU204" s="335">
        <v>475</v>
      </c>
      <c r="AV204" s="335">
        <v>259</v>
      </c>
      <c r="AW204" s="335">
        <v>216</v>
      </c>
      <c r="AX204" s="336">
        <v>221</v>
      </c>
    </row>
    <row r="205" spans="1:50" s="329" customFormat="1" ht="11.25">
      <c r="A205" s="330" t="s">
        <v>2477</v>
      </c>
      <c r="B205" s="344">
        <v>448</v>
      </c>
      <c r="C205" s="358">
        <v>216</v>
      </c>
      <c r="D205" s="358">
        <v>232</v>
      </c>
      <c r="E205" s="384">
        <v>226</v>
      </c>
      <c r="F205" s="333" t="s">
        <v>2452</v>
      </c>
      <c r="G205" s="344">
        <v>106</v>
      </c>
      <c r="H205" s="358">
        <v>61</v>
      </c>
      <c r="I205" s="358">
        <v>45</v>
      </c>
      <c r="J205" s="384">
        <v>58</v>
      </c>
      <c r="K205" s="334" t="s">
        <v>2479</v>
      </c>
      <c r="L205" s="335">
        <v>128</v>
      </c>
      <c r="M205" s="335">
        <v>67</v>
      </c>
      <c r="N205" s="335">
        <v>61</v>
      </c>
      <c r="O205" s="336">
        <v>65</v>
      </c>
      <c r="P205" s="334" t="s">
        <v>2471</v>
      </c>
      <c r="Q205" s="335">
        <v>143</v>
      </c>
      <c r="R205" s="335">
        <v>76</v>
      </c>
      <c r="S205" s="335">
        <v>67</v>
      </c>
      <c r="T205" s="336">
        <v>77</v>
      </c>
      <c r="U205" s="352" t="s">
        <v>2325</v>
      </c>
      <c r="V205" s="335">
        <v>130</v>
      </c>
      <c r="W205" s="335">
        <v>71</v>
      </c>
      <c r="X205" s="335">
        <v>59</v>
      </c>
      <c r="Y205" s="338">
        <v>63</v>
      </c>
      <c r="Z205" s="351" t="s">
        <v>2481</v>
      </c>
      <c r="AA205" s="335">
        <v>57</v>
      </c>
      <c r="AB205" s="335">
        <v>23</v>
      </c>
      <c r="AC205" s="335">
        <v>34</v>
      </c>
      <c r="AD205" s="335">
        <v>28</v>
      </c>
      <c r="AE205" s="334" t="s">
        <v>2482</v>
      </c>
      <c r="AF205" s="649">
        <f t="shared" si="5"/>
        <v>334</v>
      </c>
      <c r="AG205" s="578">
        <v>110</v>
      </c>
      <c r="AH205" s="578">
        <v>101</v>
      </c>
      <c r="AI205" s="579">
        <v>123</v>
      </c>
      <c r="AJ205" s="688" t="s">
        <v>2465</v>
      </c>
      <c r="AK205" s="675">
        <v>154</v>
      </c>
      <c r="AL205" s="675">
        <v>80</v>
      </c>
      <c r="AM205" s="675">
        <v>74</v>
      </c>
      <c r="AN205" s="676">
        <v>79</v>
      </c>
      <c r="AO205" s="334" t="s">
        <v>2484</v>
      </c>
      <c r="AP205" s="335">
        <v>339</v>
      </c>
      <c r="AQ205" s="335">
        <v>167</v>
      </c>
      <c r="AR205" s="335">
        <v>172</v>
      </c>
      <c r="AS205" s="336">
        <v>181</v>
      </c>
      <c r="AT205" s="334" t="s">
        <v>2485</v>
      </c>
      <c r="AU205" s="335">
        <v>488</v>
      </c>
      <c r="AV205" s="335">
        <v>252</v>
      </c>
      <c r="AW205" s="335">
        <v>236</v>
      </c>
      <c r="AX205" s="336">
        <v>217</v>
      </c>
    </row>
    <row r="206" spans="1:50" s="329" customFormat="1" ht="11.25">
      <c r="A206" s="330" t="s">
        <v>2486</v>
      </c>
      <c r="B206" s="344">
        <v>1874</v>
      </c>
      <c r="C206" s="358">
        <v>943</v>
      </c>
      <c r="D206" s="358">
        <v>931</v>
      </c>
      <c r="E206" s="384">
        <v>812</v>
      </c>
      <c r="F206" s="333" t="s">
        <v>2460</v>
      </c>
      <c r="G206" s="344">
        <v>108</v>
      </c>
      <c r="H206" s="358">
        <v>51</v>
      </c>
      <c r="I206" s="358">
        <v>57</v>
      </c>
      <c r="J206" s="384">
        <v>56</v>
      </c>
      <c r="K206" s="334" t="s">
        <v>2488</v>
      </c>
      <c r="L206" s="335">
        <v>103</v>
      </c>
      <c r="M206" s="335">
        <v>47</v>
      </c>
      <c r="N206" s="335">
        <v>56</v>
      </c>
      <c r="O206" s="336">
        <v>44</v>
      </c>
      <c r="P206" s="334" t="s">
        <v>2480</v>
      </c>
      <c r="Q206" s="335">
        <v>169</v>
      </c>
      <c r="R206" s="335">
        <v>83</v>
      </c>
      <c r="S206" s="335">
        <v>86</v>
      </c>
      <c r="T206" s="336">
        <v>98</v>
      </c>
      <c r="U206" s="352" t="s">
        <v>2335</v>
      </c>
      <c r="V206" s="335">
        <v>293</v>
      </c>
      <c r="W206" s="335">
        <v>142</v>
      </c>
      <c r="X206" s="335">
        <v>151</v>
      </c>
      <c r="Y206" s="338">
        <v>152</v>
      </c>
      <c r="Z206" s="351" t="s">
        <v>2269</v>
      </c>
      <c r="AA206" s="335">
        <v>161</v>
      </c>
      <c r="AB206" s="335">
        <v>80</v>
      </c>
      <c r="AC206" s="335">
        <v>81</v>
      </c>
      <c r="AD206" s="335">
        <v>82</v>
      </c>
      <c r="AE206" s="334" t="s">
        <v>2490</v>
      </c>
      <c r="AF206" s="649">
        <f t="shared" si="5"/>
        <v>313</v>
      </c>
      <c r="AG206" s="578">
        <v>99</v>
      </c>
      <c r="AH206" s="578">
        <v>100</v>
      </c>
      <c r="AI206" s="579">
        <v>114</v>
      </c>
      <c r="AJ206" s="688" t="s">
        <v>2474</v>
      </c>
      <c r="AK206" s="675">
        <v>352</v>
      </c>
      <c r="AL206" s="675">
        <v>174</v>
      </c>
      <c r="AM206" s="675">
        <v>178</v>
      </c>
      <c r="AN206" s="676">
        <v>180</v>
      </c>
      <c r="AO206" s="334" t="s">
        <v>2492</v>
      </c>
      <c r="AP206" s="335">
        <v>224</v>
      </c>
      <c r="AQ206" s="335">
        <v>109</v>
      </c>
      <c r="AR206" s="335">
        <v>115</v>
      </c>
      <c r="AS206" s="336">
        <v>128</v>
      </c>
      <c r="AT206" s="334" t="s">
        <v>2493</v>
      </c>
      <c r="AU206" s="337">
        <v>1171</v>
      </c>
      <c r="AV206" s="335">
        <v>627</v>
      </c>
      <c r="AW206" s="335">
        <v>544</v>
      </c>
      <c r="AX206" s="336">
        <v>643</v>
      </c>
    </row>
    <row r="207" spans="1:50" s="329" customFormat="1" ht="11.25">
      <c r="A207" s="330" t="s">
        <v>2494</v>
      </c>
      <c r="B207" s="344">
        <v>934</v>
      </c>
      <c r="C207" s="358">
        <v>465</v>
      </c>
      <c r="D207" s="358">
        <v>469</v>
      </c>
      <c r="E207" s="384">
        <v>398</v>
      </c>
      <c r="F207" s="333" t="s">
        <v>2469</v>
      </c>
      <c r="G207" s="344">
        <v>79</v>
      </c>
      <c r="H207" s="358">
        <v>42</v>
      </c>
      <c r="I207" s="358">
        <v>37</v>
      </c>
      <c r="J207" s="384">
        <v>49</v>
      </c>
      <c r="K207" s="334" t="s">
        <v>2496</v>
      </c>
      <c r="L207" s="335">
        <v>86</v>
      </c>
      <c r="M207" s="335">
        <v>43</v>
      </c>
      <c r="N207" s="335">
        <v>43</v>
      </c>
      <c r="O207" s="336">
        <v>44</v>
      </c>
      <c r="P207" s="334" t="s">
        <v>2489</v>
      </c>
      <c r="Q207" s="335">
        <v>124</v>
      </c>
      <c r="R207" s="335">
        <v>68</v>
      </c>
      <c r="S207" s="335">
        <v>56</v>
      </c>
      <c r="T207" s="336">
        <v>71</v>
      </c>
      <c r="U207" s="352" t="s">
        <v>2344</v>
      </c>
      <c r="V207" s="335">
        <v>205</v>
      </c>
      <c r="W207" s="335">
        <v>105</v>
      </c>
      <c r="X207" s="335">
        <v>100</v>
      </c>
      <c r="Y207" s="338">
        <v>102</v>
      </c>
      <c r="Z207" s="351" t="s">
        <v>2279</v>
      </c>
      <c r="AA207" s="335">
        <v>105</v>
      </c>
      <c r="AB207" s="335">
        <v>59</v>
      </c>
      <c r="AC207" s="335">
        <v>46</v>
      </c>
      <c r="AD207" s="335">
        <v>60</v>
      </c>
      <c r="AE207" s="334" t="s">
        <v>2498</v>
      </c>
      <c r="AF207" s="649">
        <f t="shared" si="5"/>
        <v>172</v>
      </c>
      <c r="AG207" s="578">
        <v>58</v>
      </c>
      <c r="AH207" s="578">
        <v>58</v>
      </c>
      <c r="AI207" s="579">
        <v>56</v>
      </c>
      <c r="AJ207" s="688" t="s">
        <v>2483</v>
      </c>
      <c r="AK207" s="675">
        <v>157</v>
      </c>
      <c r="AL207" s="675">
        <v>75</v>
      </c>
      <c r="AM207" s="675">
        <v>82</v>
      </c>
      <c r="AN207" s="676">
        <v>68</v>
      </c>
      <c r="AO207" s="356" t="s">
        <v>2499</v>
      </c>
      <c r="AP207" s="704">
        <v>2588</v>
      </c>
      <c r="AQ207" s="465">
        <v>1195</v>
      </c>
      <c r="AR207" s="465">
        <v>1393</v>
      </c>
      <c r="AS207" s="466">
        <v>1523</v>
      </c>
      <c r="AT207" s="334" t="s">
        <v>2500</v>
      </c>
      <c r="AU207" s="337">
        <v>1767</v>
      </c>
      <c r="AV207" s="337">
        <v>1029</v>
      </c>
      <c r="AW207" s="335">
        <v>738</v>
      </c>
      <c r="AX207" s="346">
        <v>1233</v>
      </c>
    </row>
    <row r="208" spans="1:50" s="329" customFormat="1" ht="11.25">
      <c r="A208" s="330" t="s">
        <v>2501</v>
      </c>
      <c r="B208" s="344">
        <v>1246</v>
      </c>
      <c r="C208" s="358">
        <v>606</v>
      </c>
      <c r="D208" s="358">
        <v>640</v>
      </c>
      <c r="E208" s="384">
        <v>659</v>
      </c>
      <c r="F208" s="333" t="s">
        <v>2478</v>
      </c>
      <c r="G208" s="344">
        <v>182</v>
      </c>
      <c r="H208" s="358">
        <v>89</v>
      </c>
      <c r="I208" s="358">
        <v>93</v>
      </c>
      <c r="J208" s="384">
        <v>102</v>
      </c>
      <c r="K208" s="334" t="s">
        <v>2503</v>
      </c>
      <c r="L208" s="335">
        <v>290</v>
      </c>
      <c r="M208" s="335">
        <v>150</v>
      </c>
      <c r="N208" s="335">
        <v>140</v>
      </c>
      <c r="O208" s="336">
        <v>133</v>
      </c>
      <c r="P208" s="334" t="s">
        <v>2497</v>
      </c>
      <c r="Q208" s="335">
        <v>81</v>
      </c>
      <c r="R208" s="335">
        <v>40</v>
      </c>
      <c r="S208" s="335">
        <v>41</v>
      </c>
      <c r="T208" s="336">
        <v>49</v>
      </c>
      <c r="U208" s="352" t="s">
        <v>961</v>
      </c>
      <c r="V208" s="335">
        <v>122</v>
      </c>
      <c r="W208" s="335">
        <v>67</v>
      </c>
      <c r="X208" s="335">
        <v>55</v>
      </c>
      <c r="Y208" s="338">
        <v>73</v>
      </c>
      <c r="Z208" s="351" t="s">
        <v>2505</v>
      </c>
      <c r="AA208" s="335">
        <v>145</v>
      </c>
      <c r="AB208" s="335">
        <v>69</v>
      </c>
      <c r="AC208" s="335">
        <v>76</v>
      </c>
      <c r="AD208" s="335">
        <v>77</v>
      </c>
      <c r="AE208" s="334" t="s">
        <v>2506</v>
      </c>
      <c r="AF208" s="649">
        <f t="shared" si="5"/>
        <v>210</v>
      </c>
      <c r="AG208" s="578">
        <v>62</v>
      </c>
      <c r="AH208" s="578">
        <v>73</v>
      </c>
      <c r="AI208" s="579">
        <v>75</v>
      </c>
      <c r="AJ208" s="688" t="s">
        <v>2491</v>
      </c>
      <c r="AK208" s="675">
        <v>122</v>
      </c>
      <c r="AL208" s="675">
        <v>56</v>
      </c>
      <c r="AM208" s="675">
        <v>66</v>
      </c>
      <c r="AN208" s="676">
        <v>64</v>
      </c>
      <c r="AO208" s="334" t="s">
        <v>2507</v>
      </c>
      <c r="AP208" s="335">
        <v>132</v>
      </c>
      <c r="AQ208" s="335">
        <v>52</v>
      </c>
      <c r="AR208" s="335">
        <v>80</v>
      </c>
      <c r="AS208" s="336">
        <v>81</v>
      </c>
      <c r="AT208" s="334" t="s">
        <v>2508</v>
      </c>
      <c r="AU208" s="337">
        <v>1369</v>
      </c>
      <c r="AV208" s="335">
        <v>669</v>
      </c>
      <c r="AW208" s="335">
        <v>700</v>
      </c>
      <c r="AX208" s="336">
        <v>539</v>
      </c>
    </row>
    <row r="209" spans="1:50" s="329" customFormat="1" ht="11.25">
      <c r="A209" s="330" t="s">
        <v>2509</v>
      </c>
      <c r="B209" s="344">
        <v>1219</v>
      </c>
      <c r="C209" s="358">
        <v>597</v>
      </c>
      <c r="D209" s="358">
        <v>622</v>
      </c>
      <c r="E209" s="384">
        <v>536</v>
      </c>
      <c r="F209" s="333" t="s">
        <v>2487</v>
      </c>
      <c r="G209" s="344">
        <v>72</v>
      </c>
      <c r="H209" s="358">
        <v>35</v>
      </c>
      <c r="I209" s="358">
        <v>37</v>
      </c>
      <c r="J209" s="384">
        <v>38</v>
      </c>
      <c r="K209" s="334" t="s">
        <v>2511</v>
      </c>
      <c r="L209" s="335">
        <v>126</v>
      </c>
      <c r="M209" s="335">
        <v>61</v>
      </c>
      <c r="N209" s="335">
        <v>65</v>
      </c>
      <c r="O209" s="336">
        <v>62</v>
      </c>
      <c r="P209" s="334" t="s">
        <v>2504</v>
      </c>
      <c r="Q209" s="335">
        <v>60</v>
      </c>
      <c r="R209" s="335">
        <v>33</v>
      </c>
      <c r="S209" s="335">
        <v>27</v>
      </c>
      <c r="T209" s="336">
        <v>38</v>
      </c>
      <c r="U209" s="352" t="s">
        <v>971</v>
      </c>
      <c r="V209" s="335">
        <v>66</v>
      </c>
      <c r="W209" s="335">
        <v>33</v>
      </c>
      <c r="X209" s="335">
        <v>33</v>
      </c>
      <c r="Y209" s="338">
        <v>41</v>
      </c>
      <c r="Z209" s="351" t="s">
        <v>2513</v>
      </c>
      <c r="AA209" s="335">
        <v>103</v>
      </c>
      <c r="AB209" s="335">
        <v>47</v>
      </c>
      <c r="AC209" s="335">
        <v>56</v>
      </c>
      <c r="AD209" s="335">
        <v>56</v>
      </c>
      <c r="AE209" s="334" t="s">
        <v>2514</v>
      </c>
      <c r="AF209" s="649">
        <f t="shared" si="5"/>
        <v>134</v>
      </c>
      <c r="AG209" s="578">
        <v>42</v>
      </c>
      <c r="AH209" s="578">
        <v>48</v>
      </c>
      <c r="AI209" s="579">
        <v>44</v>
      </c>
      <c r="AJ209" s="688" t="s">
        <v>1055</v>
      </c>
      <c r="AK209" s="675">
        <v>165</v>
      </c>
      <c r="AL209" s="675">
        <v>86</v>
      </c>
      <c r="AM209" s="675">
        <v>79</v>
      </c>
      <c r="AN209" s="676">
        <v>80</v>
      </c>
      <c r="AO209" s="334" t="s">
        <v>2516</v>
      </c>
      <c r="AP209" s="335">
        <v>299</v>
      </c>
      <c r="AQ209" s="335">
        <v>133</v>
      </c>
      <c r="AR209" s="335">
        <v>166</v>
      </c>
      <c r="AS209" s="336">
        <v>171</v>
      </c>
      <c r="AT209" s="334" t="s">
        <v>2517</v>
      </c>
      <c r="AU209" s="337">
        <v>2009</v>
      </c>
      <c r="AV209" s="337">
        <v>1227</v>
      </c>
      <c r="AW209" s="335">
        <v>782</v>
      </c>
      <c r="AX209" s="346">
        <v>1498</v>
      </c>
    </row>
    <row r="210" spans="1:50" s="329" customFormat="1" ht="11.25">
      <c r="A210" s="330" t="s">
        <v>2518</v>
      </c>
      <c r="B210" s="344">
        <v>441</v>
      </c>
      <c r="C210" s="358">
        <v>225</v>
      </c>
      <c r="D210" s="358">
        <v>216</v>
      </c>
      <c r="E210" s="384">
        <v>235</v>
      </c>
      <c r="F210" s="333" t="s">
        <v>2495</v>
      </c>
      <c r="G210" s="344">
        <v>62</v>
      </c>
      <c r="H210" s="358">
        <v>32</v>
      </c>
      <c r="I210" s="358">
        <v>30</v>
      </c>
      <c r="J210" s="384">
        <v>31</v>
      </c>
      <c r="K210" s="334" t="s">
        <v>2520</v>
      </c>
      <c r="L210" s="335">
        <v>65</v>
      </c>
      <c r="M210" s="335">
        <v>35</v>
      </c>
      <c r="N210" s="335">
        <v>30</v>
      </c>
      <c r="O210" s="336">
        <v>37</v>
      </c>
      <c r="P210" s="334" t="s">
        <v>2512</v>
      </c>
      <c r="Q210" s="335">
        <v>95</v>
      </c>
      <c r="R210" s="335">
        <v>45</v>
      </c>
      <c r="S210" s="335">
        <v>50</v>
      </c>
      <c r="T210" s="336">
        <v>57</v>
      </c>
      <c r="U210" s="352" t="s">
        <v>2372</v>
      </c>
      <c r="V210" s="335">
        <v>180</v>
      </c>
      <c r="W210" s="335">
        <v>85</v>
      </c>
      <c r="X210" s="335">
        <v>95</v>
      </c>
      <c r="Y210" s="338">
        <v>87</v>
      </c>
      <c r="Z210" s="351" t="s">
        <v>2522</v>
      </c>
      <c r="AA210" s="335">
        <v>148</v>
      </c>
      <c r="AB210" s="335">
        <v>78</v>
      </c>
      <c r="AC210" s="335">
        <v>70</v>
      </c>
      <c r="AD210" s="335">
        <v>86</v>
      </c>
      <c r="AE210" s="334" t="s">
        <v>2523</v>
      </c>
      <c r="AF210" s="649">
        <f t="shared" si="5"/>
        <v>128</v>
      </c>
      <c r="AG210" s="578">
        <v>39</v>
      </c>
      <c r="AH210" s="578">
        <v>40</v>
      </c>
      <c r="AI210" s="579">
        <v>49</v>
      </c>
      <c r="AJ210" s="688" t="s">
        <v>1065</v>
      </c>
      <c r="AK210" s="675">
        <v>157</v>
      </c>
      <c r="AL210" s="675">
        <v>79</v>
      </c>
      <c r="AM210" s="675">
        <v>78</v>
      </c>
      <c r="AN210" s="676">
        <v>71</v>
      </c>
      <c r="AO210" s="334" t="s">
        <v>2525</v>
      </c>
      <c r="AP210" s="335">
        <v>59</v>
      </c>
      <c r="AQ210" s="335">
        <v>30</v>
      </c>
      <c r="AR210" s="335">
        <v>29</v>
      </c>
      <c r="AS210" s="336">
        <v>33</v>
      </c>
      <c r="AT210" s="334" t="s">
        <v>2526</v>
      </c>
      <c r="AU210" s="335">
        <v>134</v>
      </c>
      <c r="AV210" s="335">
        <v>68</v>
      </c>
      <c r="AW210" s="335">
        <v>66</v>
      </c>
      <c r="AX210" s="336">
        <v>75</v>
      </c>
    </row>
    <row r="211" spans="1:50" s="329" customFormat="1" ht="11.25">
      <c r="A211" s="330" t="s">
        <v>2527</v>
      </c>
      <c r="B211" s="344">
        <v>1418</v>
      </c>
      <c r="C211" s="358">
        <v>712</v>
      </c>
      <c r="D211" s="358">
        <v>706</v>
      </c>
      <c r="E211" s="384">
        <v>561</v>
      </c>
      <c r="F211" s="616" t="s">
        <v>2502</v>
      </c>
      <c r="G211" s="344">
        <v>103</v>
      </c>
      <c r="H211" s="358">
        <v>49</v>
      </c>
      <c r="I211" s="358">
        <v>54</v>
      </c>
      <c r="J211" s="384">
        <v>55</v>
      </c>
      <c r="K211" s="334" t="s">
        <v>2529</v>
      </c>
      <c r="L211" s="335">
        <v>39</v>
      </c>
      <c r="M211" s="335">
        <v>19</v>
      </c>
      <c r="N211" s="335">
        <v>20</v>
      </c>
      <c r="O211" s="336">
        <v>23</v>
      </c>
      <c r="P211" s="334" t="s">
        <v>2521</v>
      </c>
      <c r="Q211" s="335">
        <v>135</v>
      </c>
      <c r="R211" s="335">
        <v>71</v>
      </c>
      <c r="S211" s="335">
        <v>64</v>
      </c>
      <c r="T211" s="336">
        <v>82</v>
      </c>
      <c r="U211" s="352" t="s">
        <v>2382</v>
      </c>
      <c r="V211" s="335">
        <v>100</v>
      </c>
      <c r="W211" s="335">
        <v>52</v>
      </c>
      <c r="X211" s="335">
        <v>48</v>
      </c>
      <c r="Y211" s="338">
        <v>48</v>
      </c>
      <c r="Z211" s="351" t="s">
        <v>2531</v>
      </c>
      <c r="AA211" s="335">
        <v>106</v>
      </c>
      <c r="AB211" s="335">
        <v>48</v>
      </c>
      <c r="AC211" s="335">
        <v>58</v>
      </c>
      <c r="AD211" s="335">
        <v>62</v>
      </c>
      <c r="AE211" s="334" t="s">
        <v>2532</v>
      </c>
      <c r="AF211" s="649">
        <f t="shared" si="5"/>
        <v>73</v>
      </c>
      <c r="AG211" s="578">
        <v>25</v>
      </c>
      <c r="AH211" s="578">
        <v>22</v>
      </c>
      <c r="AI211" s="579">
        <v>26</v>
      </c>
      <c r="AJ211" s="688" t="s">
        <v>2515</v>
      </c>
      <c r="AK211" s="675">
        <v>56</v>
      </c>
      <c r="AL211" s="675">
        <v>32</v>
      </c>
      <c r="AM211" s="675">
        <v>24</v>
      </c>
      <c r="AN211" s="676">
        <v>30</v>
      </c>
      <c r="AO211" s="334" t="s">
        <v>2534</v>
      </c>
      <c r="AP211" s="335">
        <v>118</v>
      </c>
      <c r="AQ211" s="335">
        <v>56</v>
      </c>
      <c r="AR211" s="335">
        <v>62</v>
      </c>
      <c r="AS211" s="336">
        <v>64</v>
      </c>
      <c r="AT211" s="334" t="s">
        <v>2535</v>
      </c>
      <c r="AU211" s="337">
        <v>2087</v>
      </c>
      <c r="AV211" s="337">
        <v>1051</v>
      </c>
      <c r="AW211" s="337">
        <v>1036</v>
      </c>
      <c r="AX211" s="336">
        <v>764</v>
      </c>
    </row>
    <row r="212" spans="1:50" s="329" customFormat="1" ht="11.25">
      <c r="A212" s="330" t="s">
        <v>2536</v>
      </c>
      <c r="B212" s="344">
        <v>353</v>
      </c>
      <c r="C212" s="358">
        <v>180</v>
      </c>
      <c r="D212" s="358">
        <v>173</v>
      </c>
      <c r="E212" s="384">
        <v>173</v>
      </c>
      <c r="F212" s="333" t="s">
        <v>2510</v>
      </c>
      <c r="G212" s="344">
        <v>212</v>
      </c>
      <c r="H212" s="358">
        <v>105</v>
      </c>
      <c r="I212" s="358">
        <v>107</v>
      </c>
      <c r="J212" s="384">
        <v>112</v>
      </c>
      <c r="K212" s="334" t="s">
        <v>2537</v>
      </c>
      <c r="L212" s="335">
        <v>118</v>
      </c>
      <c r="M212" s="335">
        <v>54</v>
      </c>
      <c r="N212" s="335">
        <v>64</v>
      </c>
      <c r="O212" s="336">
        <v>66</v>
      </c>
      <c r="P212" s="334" t="s">
        <v>2530</v>
      </c>
      <c r="Q212" s="335">
        <v>106</v>
      </c>
      <c r="R212" s="335">
        <v>56</v>
      </c>
      <c r="S212" s="335">
        <v>50</v>
      </c>
      <c r="T212" s="336">
        <v>63</v>
      </c>
      <c r="U212" s="352" t="s">
        <v>2391</v>
      </c>
      <c r="V212" s="335">
        <v>236</v>
      </c>
      <c r="W212" s="335">
        <v>124</v>
      </c>
      <c r="X212" s="335">
        <v>112</v>
      </c>
      <c r="Y212" s="338">
        <v>112</v>
      </c>
      <c r="Z212" s="351" t="s">
        <v>2539</v>
      </c>
      <c r="AA212" s="335">
        <v>93</v>
      </c>
      <c r="AB212" s="335">
        <v>51</v>
      </c>
      <c r="AC212" s="335">
        <v>42</v>
      </c>
      <c r="AD212" s="335">
        <v>54</v>
      </c>
      <c r="AE212" s="334" t="s">
        <v>2540</v>
      </c>
      <c r="AF212" s="649">
        <f t="shared" si="5"/>
        <v>181</v>
      </c>
      <c r="AG212" s="578">
        <v>68</v>
      </c>
      <c r="AH212" s="578">
        <v>48</v>
      </c>
      <c r="AI212" s="579">
        <v>65</v>
      </c>
      <c r="AJ212" s="688" t="s">
        <v>2524</v>
      </c>
      <c r="AK212" s="675">
        <v>89</v>
      </c>
      <c r="AL212" s="675">
        <v>48</v>
      </c>
      <c r="AM212" s="675">
        <v>41</v>
      </c>
      <c r="AN212" s="676">
        <v>40</v>
      </c>
      <c r="AO212" s="334" t="s">
        <v>2542</v>
      </c>
      <c r="AP212" s="335">
        <v>157</v>
      </c>
      <c r="AQ212" s="335">
        <v>78</v>
      </c>
      <c r="AR212" s="335">
        <v>79</v>
      </c>
      <c r="AS212" s="336">
        <v>85</v>
      </c>
      <c r="AT212" s="334" t="s">
        <v>2543</v>
      </c>
      <c r="AU212" s="337">
        <v>2462</v>
      </c>
      <c r="AV212" s="337">
        <v>1249</v>
      </c>
      <c r="AW212" s="337">
        <v>1213</v>
      </c>
      <c r="AX212" s="336">
        <v>811</v>
      </c>
    </row>
    <row r="213" spans="1:50" s="329" customFormat="1" ht="12" thickBot="1">
      <c r="A213" s="330" t="s">
        <v>1672</v>
      </c>
      <c r="B213" s="344">
        <v>1352</v>
      </c>
      <c r="C213" s="358">
        <v>648</v>
      </c>
      <c r="D213" s="358">
        <v>704</v>
      </c>
      <c r="E213" s="384">
        <v>608</v>
      </c>
      <c r="F213" s="333" t="s">
        <v>2519</v>
      </c>
      <c r="G213" s="344">
        <v>166</v>
      </c>
      <c r="H213" s="358">
        <v>73</v>
      </c>
      <c r="I213" s="358">
        <v>93</v>
      </c>
      <c r="J213" s="384">
        <v>87</v>
      </c>
      <c r="K213" s="334" t="s">
        <v>2544</v>
      </c>
      <c r="L213" s="335">
        <v>145</v>
      </c>
      <c r="M213" s="335">
        <v>70</v>
      </c>
      <c r="N213" s="335">
        <v>75</v>
      </c>
      <c r="O213" s="336">
        <v>74</v>
      </c>
      <c r="P213" s="334" t="s">
        <v>2538</v>
      </c>
      <c r="Q213" s="335">
        <v>92</v>
      </c>
      <c r="R213" s="335">
        <v>41</v>
      </c>
      <c r="S213" s="335">
        <v>51</v>
      </c>
      <c r="T213" s="336">
        <v>52</v>
      </c>
      <c r="U213" s="640" t="s">
        <v>2400</v>
      </c>
      <c r="V213" s="392">
        <v>120</v>
      </c>
      <c r="W213" s="392">
        <v>63</v>
      </c>
      <c r="X213" s="392">
        <v>57</v>
      </c>
      <c r="Y213" s="393">
        <v>60</v>
      </c>
      <c r="Z213" s="351" t="s">
        <v>2546</v>
      </c>
      <c r="AA213" s="335">
        <v>103</v>
      </c>
      <c r="AB213" s="335">
        <v>51</v>
      </c>
      <c r="AC213" s="335">
        <v>52</v>
      </c>
      <c r="AD213" s="335">
        <v>53</v>
      </c>
      <c r="AE213" s="334" t="s">
        <v>2547</v>
      </c>
      <c r="AF213" s="649">
        <f t="shared" si="5"/>
        <v>142</v>
      </c>
      <c r="AG213" s="578">
        <v>48</v>
      </c>
      <c r="AH213" s="578">
        <v>44</v>
      </c>
      <c r="AI213" s="579">
        <v>50</v>
      </c>
      <c r="AJ213" s="688" t="s">
        <v>2533</v>
      </c>
      <c r="AK213" s="675">
        <v>183</v>
      </c>
      <c r="AL213" s="675">
        <v>99</v>
      </c>
      <c r="AM213" s="675">
        <v>84</v>
      </c>
      <c r="AN213" s="676">
        <v>97</v>
      </c>
      <c r="AO213" s="334" t="s">
        <v>2548</v>
      </c>
      <c r="AP213" s="335">
        <v>166</v>
      </c>
      <c r="AQ213" s="335">
        <v>80</v>
      </c>
      <c r="AR213" s="335">
        <v>86</v>
      </c>
      <c r="AS213" s="336">
        <v>85</v>
      </c>
      <c r="AT213" s="334" t="s">
        <v>2549</v>
      </c>
      <c r="AU213" s="337">
        <v>1774</v>
      </c>
      <c r="AV213" s="337">
        <v>880</v>
      </c>
      <c r="AW213" s="337">
        <v>894</v>
      </c>
      <c r="AX213" s="336">
        <v>646</v>
      </c>
    </row>
    <row r="214" spans="1:50" s="329" customFormat="1" ht="11.25">
      <c r="A214" s="330" t="s">
        <v>1682</v>
      </c>
      <c r="B214" s="344">
        <v>1300</v>
      </c>
      <c r="C214" s="358">
        <v>636</v>
      </c>
      <c r="D214" s="358">
        <v>664</v>
      </c>
      <c r="E214" s="384">
        <v>600</v>
      </c>
      <c r="F214" s="623" t="s">
        <v>2528</v>
      </c>
      <c r="G214" s="617">
        <v>3272</v>
      </c>
      <c r="H214" s="621">
        <v>1620</v>
      </c>
      <c r="I214" s="621">
        <v>1652</v>
      </c>
      <c r="J214" s="622">
        <v>1985</v>
      </c>
      <c r="K214" s="334" t="s">
        <v>2551</v>
      </c>
      <c r="L214" s="335">
        <v>164</v>
      </c>
      <c r="M214" s="335">
        <v>81</v>
      </c>
      <c r="N214" s="335">
        <v>80</v>
      </c>
      <c r="O214" s="336">
        <v>87</v>
      </c>
      <c r="P214" s="334" t="s">
        <v>2545</v>
      </c>
      <c r="Q214" s="335">
        <v>83</v>
      </c>
      <c r="R214" s="335">
        <v>45</v>
      </c>
      <c r="S214" s="335">
        <v>38</v>
      </c>
      <c r="T214" s="336">
        <v>43</v>
      </c>
      <c r="Z214" s="351" t="s">
        <v>2553</v>
      </c>
      <c r="AA214" s="335">
        <v>94</v>
      </c>
      <c r="AB214" s="335">
        <v>44</v>
      </c>
      <c r="AC214" s="335">
        <v>50</v>
      </c>
      <c r="AD214" s="335">
        <v>45</v>
      </c>
      <c r="AE214" s="334" t="s">
        <v>2554</v>
      </c>
      <c r="AF214" s="649">
        <f t="shared" si="5"/>
        <v>277</v>
      </c>
      <c r="AG214" s="578">
        <v>95</v>
      </c>
      <c r="AH214" s="578">
        <v>85</v>
      </c>
      <c r="AI214" s="579">
        <v>97</v>
      </c>
      <c r="AJ214" s="688" t="s">
        <v>2541</v>
      </c>
      <c r="AK214" s="675">
        <v>156</v>
      </c>
      <c r="AL214" s="675">
        <v>73</v>
      </c>
      <c r="AM214" s="675">
        <v>83</v>
      </c>
      <c r="AN214" s="676">
        <v>73</v>
      </c>
      <c r="AO214" s="334" t="s">
        <v>2555</v>
      </c>
      <c r="AP214" s="335">
        <v>78</v>
      </c>
      <c r="AQ214" s="335">
        <v>36</v>
      </c>
      <c r="AR214" s="335">
        <v>42</v>
      </c>
      <c r="AS214" s="336">
        <v>42</v>
      </c>
      <c r="AT214" s="334" t="s">
        <v>2556</v>
      </c>
      <c r="AU214" s="337">
        <v>2070</v>
      </c>
      <c r="AV214" s="337">
        <v>1067</v>
      </c>
      <c r="AW214" s="337">
        <v>1003</v>
      </c>
      <c r="AX214" s="336">
        <v>707</v>
      </c>
    </row>
    <row r="215" spans="1:50" s="329" customFormat="1" ht="11.25">
      <c r="A215" s="330" t="s">
        <v>2557</v>
      </c>
      <c r="B215" s="344">
        <v>1620</v>
      </c>
      <c r="C215" s="358">
        <v>800</v>
      </c>
      <c r="D215" s="358">
        <v>820</v>
      </c>
      <c r="E215" s="384">
        <v>662</v>
      </c>
      <c r="F215" s="333" t="s">
        <v>1249</v>
      </c>
      <c r="G215" s="344">
        <v>378</v>
      </c>
      <c r="H215" s="358">
        <v>181</v>
      </c>
      <c r="I215" s="358">
        <v>197</v>
      </c>
      <c r="J215" s="384">
        <v>223</v>
      </c>
      <c r="K215" s="334" t="s">
        <v>2559</v>
      </c>
      <c r="L215" s="335">
        <v>150</v>
      </c>
      <c r="M215" s="335">
        <v>73</v>
      </c>
      <c r="N215" s="335">
        <v>77</v>
      </c>
      <c r="O215" s="336">
        <v>67</v>
      </c>
      <c r="P215" s="334" t="s">
        <v>2552</v>
      </c>
      <c r="Q215" s="335">
        <v>99</v>
      </c>
      <c r="R215" s="335">
        <v>50</v>
      </c>
      <c r="S215" s="335">
        <v>49</v>
      </c>
      <c r="T215" s="336">
        <v>58</v>
      </c>
      <c r="Z215" s="351" t="s">
        <v>2561</v>
      </c>
      <c r="AA215" s="335">
        <v>164</v>
      </c>
      <c r="AB215" s="335">
        <v>77</v>
      </c>
      <c r="AC215" s="335">
        <v>87</v>
      </c>
      <c r="AD215" s="335">
        <v>89</v>
      </c>
      <c r="AE215" s="334" t="s">
        <v>2562</v>
      </c>
      <c r="AF215" s="649">
        <f t="shared" si="5"/>
        <v>285</v>
      </c>
      <c r="AG215" s="578">
        <v>92</v>
      </c>
      <c r="AH215" s="578">
        <v>87</v>
      </c>
      <c r="AI215" s="579">
        <v>106</v>
      </c>
      <c r="AJ215" s="688" t="s">
        <v>877</v>
      </c>
      <c r="AK215" s="675">
        <v>90</v>
      </c>
      <c r="AL215" s="675">
        <v>44</v>
      </c>
      <c r="AM215" s="675">
        <v>46</v>
      </c>
      <c r="AN215" s="676">
        <v>38</v>
      </c>
      <c r="AO215" s="334" t="s">
        <v>1781</v>
      </c>
      <c r="AP215" s="335">
        <v>120</v>
      </c>
      <c r="AQ215" s="335">
        <v>58</v>
      </c>
      <c r="AR215" s="335">
        <v>62</v>
      </c>
      <c r="AS215" s="336">
        <v>70</v>
      </c>
      <c r="AT215" s="334" t="s">
        <v>2564</v>
      </c>
      <c r="AU215" s="335">
        <v>132</v>
      </c>
      <c r="AV215" s="335">
        <v>77</v>
      </c>
      <c r="AW215" s="335">
        <v>55</v>
      </c>
      <c r="AX215" s="336">
        <v>76</v>
      </c>
    </row>
    <row r="216" spans="1:50" s="329" customFormat="1" ht="12" thickBot="1">
      <c r="A216" s="330" t="s">
        <v>2565</v>
      </c>
      <c r="B216" s="344">
        <v>246</v>
      </c>
      <c r="C216" s="358">
        <v>107</v>
      </c>
      <c r="D216" s="358">
        <v>139</v>
      </c>
      <c r="E216" s="384">
        <v>135</v>
      </c>
      <c r="F216" s="333" t="s">
        <v>1258</v>
      </c>
      <c r="G216" s="344">
        <v>70</v>
      </c>
      <c r="H216" s="358">
        <v>32</v>
      </c>
      <c r="I216" s="358">
        <v>38</v>
      </c>
      <c r="J216" s="384">
        <v>40</v>
      </c>
      <c r="K216" s="334" t="s">
        <v>2567</v>
      </c>
      <c r="L216" s="335">
        <v>150</v>
      </c>
      <c r="M216" s="335">
        <v>73</v>
      </c>
      <c r="N216" s="335">
        <v>77</v>
      </c>
      <c r="O216" s="336">
        <v>87</v>
      </c>
      <c r="P216" s="334" t="s">
        <v>2560</v>
      </c>
      <c r="Q216" s="335">
        <v>50</v>
      </c>
      <c r="R216" s="335">
        <v>26</v>
      </c>
      <c r="S216" s="335">
        <v>24</v>
      </c>
      <c r="T216" s="336">
        <v>24</v>
      </c>
      <c r="Z216" s="643" t="s">
        <v>2569</v>
      </c>
      <c r="AA216" s="395">
        <v>68</v>
      </c>
      <c r="AB216" s="395">
        <v>35</v>
      </c>
      <c r="AC216" s="395">
        <v>33</v>
      </c>
      <c r="AD216" s="395">
        <v>38</v>
      </c>
      <c r="AE216" s="334" t="s">
        <v>2570</v>
      </c>
      <c r="AF216" s="649">
        <f t="shared" si="5"/>
        <v>364</v>
      </c>
      <c r="AG216" s="578">
        <v>118</v>
      </c>
      <c r="AH216" s="578">
        <v>116</v>
      </c>
      <c r="AI216" s="579">
        <v>130</v>
      </c>
      <c r="AJ216" s="688" t="s">
        <v>887</v>
      </c>
      <c r="AK216" s="675">
        <v>61</v>
      </c>
      <c r="AL216" s="675">
        <v>31</v>
      </c>
      <c r="AM216" s="675">
        <v>30</v>
      </c>
      <c r="AN216" s="676">
        <v>29</v>
      </c>
      <c r="AO216" s="334" t="s">
        <v>1789</v>
      </c>
      <c r="AP216" s="335">
        <v>27</v>
      </c>
      <c r="AQ216" s="335">
        <v>13</v>
      </c>
      <c r="AR216" s="335">
        <v>14</v>
      </c>
      <c r="AS216" s="336">
        <v>18</v>
      </c>
      <c r="AT216" s="334" t="s">
        <v>2572</v>
      </c>
      <c r="AU216" s="335">
        <v>225</v>
      </c>
      <c r="AV216" s="335">
        <v>119</v>
      </c>
      <c r="AW216" s="335">
        <v>106</v>
      </c>
      <c r="AX216" s="336">
        <v>105</v>
      </c>
    </row>
    <row r="217" spans="1:50" s="329" customFormat="1" ht="11.25">
      <c r="A217" s="330" t="s">
        <v>2573</v>
      </c>
      <c r="B217" s="344">
        <v>314</v>
      </c>
      <c r="C217" s="358">
        <v>141</v>
      </c>
      <c r="D217" s="358">
        <v>173</v>
      </c>
      <c r="E217" s="384">
        <v>166</v>
      </c>
      <c r="F217" s="333" t="s">
        <v>2550</v>
      </c>
      <c r="G217" s="344">
        <v>127</v>
      </c>
      <c r="H217" s="358">
        <v>57</v>
      </c>
      <c r="I217" s="358">
        <v>70</v>
      </c>
      <c r="J217" s="384">
        <v>76</v>
      </c>
      <c r="K217" s="334" t="s">
        <v>2575</v>
      </c>
      <c r="L217" s="335">
        <v>125</v>
      </c>
      <c r="M217" s="335">
        <v>67</v>
      </c>
      <c r="N217" s="335">
        <v>58</v>
      </c>
      <c r="O217" s="336">
        <v>56</v>
      </c>
      <c r="P217" s="334" t="s">
        <v>2568</v>
      </c>
      <c r="Q217" s="335">
        <v>48</v>
      </c>
      <c r="R217" s="335">
        <v>27</v>
      </c>
      <c r="S217" s="335">
        <v>21</v>
      </c>
      <c r="T217" s="336">
        <v>31</v>
      </c>
      <c r="AA217" s="397"/>
      <c r="AB217" s="397"/>
      <c r="AC217" s="397"/>
      <c r="AD217" s="397"/>
      <c r="AE217" s="334" t="s">
        <v>2577</v>
      </c>
      <c r="AF217" s="649">
        <f t="shared" si="5"/>
        <v>115</v>
      </c>
      <c r="AG217" s="578">
        <v>37</v>
      </c>
      <c r="AH217" s="578">
        <v>38</v>
      </c>
      <c r="AI217" s="579">
        <v>40</v>
      </c>
      <c r="AJ217" s="688" t="s">
        <v>2563</v>
      </c>
      <c r="AK217" s="675">
        <v>124</v>
      </c>
      <c r="AL217" s="675">
        <v>62</v>
      </c>
      <c r="AM217" s="675">
        <v>62</v>
      </c>
      <c r="AN217" s="676">
        <v>71</v>
      </c>
      <c r="AO217" s="334" t="s">
        <v>2579</v>
      </c>
      <c r="AP217" s="335">
        <v>157</v>
      </c>
      <c r="AQ217" s="335">
        <v>88</v>
      </c>
      <c r="AR217" s="335">
        <v>69</v>
      </c>
      <c r="AS217" s="336">
        <v>105</v>
      </c>
      <c r="AT217" s="334" t="s">
        <v>2580</v>
      </c>
      <c r="AU217" s="335">
        <v>350</v>
      </c>
      <c r="AV217" s="335">
        <v>185</v>
      </c>
      <c r="AW217" s="335">
        <v>165</v>
      </c>
      <c r="AX217" s="336">
        <v>175</v>
      </c>
    </row>
    <row r="218" spans="1:50" s="329" customFormat="1" ht="11.25">
      <c r="A218" s="330" t="s">
        <v>2581</v>
      </c>
      <c r="B218" s="344">
        <v>641</v>
      </c>
      <c r="C218" s="358">
        <v>324</v>
      </c>
      <c r="D218" s="358">
        <v>317</v>
      </c>
      <c r="E218" s="384">
        <v>340</v>
      </c>
      <c r="F218" s="333" t="s">
        <v>2558</v>
      </c>
      <c r="G218" s="344">
        <v>166</v>
      </c>
      <c r="H218" s="358">
        <v>84</v>
      </c>
      <c r="I218" s="358">
        <v>82</v>
      </c>
      <c r="J218" s="384">
        <v>101</v>
      </c>
      <c r="K218" s="334" t="s">
        <v>2583</v>
      </c>
      <c r="L218" s="335">
        <v>125</v>
      </c>
      <c r="M218" s="335">
        <v>59</v>
      </c>
      <c r="N218" s="335">
        <v>66</v>
      </c>
      <c r="O218" s="336">
        <v>77</v>
      </c>
      <c r="P218" s="334" t="s">
        <v>2576</v>
      </c>
      <c r="Q218" s="335">
        <v>50</v>
      </c>
      <c r="R218" s="335">
        <v>22</v>
      </c>
      <c r="S218" s="335">
        <v>28</v>
      </c>
      <c r="T218" s="336">
        <v>29</v>
      </c>
      <c r="AA218" s="397"/>
      <c r="AB218" s="397"/>
      <c r="AC218" s="397"/>
      <c r="AD218" s="397"/>
      <c r="AE218" s="334" t="s">
        <v>2585</v>
      </c>
      <c r="AF218" s="649">
        <f t="shared" si="5"/>
        <v>534</v>
      </c>
      <c r="AG218" s="578">
        <v>151</v>
      </c>
      <c r="AH218" s="578">
        <v>182</v>
      </c>
      <c r="AI218" s="579">
        <v>201</v>
      </c>
      <c r="AJ218" s="688" t="s">
        <v>2571</v>
      </c>
      <c r="AK218" s="675">
        <v>104</v>
      </c>
      <c r="AL218" s="675">
        <v>46</v>
      </c>
      <c r="AM218" s="675">
        <v>58</v>
      </c>
      <c r="AN218" s="676">
        <v>52</v>
      </c>
      <c r="AO218" s="334" t="s">
        <v>2587</v>
      </c>
      <c r="AP218" s="335">
        <v>56</v>
      </c>
      <c r="AQ218" s="335">
        <v>27</v>
      </c>
      <c r="AR218" s="335">
        <v>29</v>
      </c>
      <c r="AS218" s="336">
        <v>37</v>
      </c>
      <c r="AT218" s="334" t="s">
        <v>2588</v>
      </c>
      <c r="AU218" s="335">
        <v>281</v>
      </c>
      <c r="AV218" s="335">
        <v>153</v>
      </c>
      <c r="AW218" s="335">
        <v>128</v>
      </c>
      <c r="AX218" s="336">
        <v>119</v>
      </c>
    </row>
    <row r="219" spans="1:50" s="329" customFormat="1" ht="11.25">
      <c r="A219" s="330" t="s">
        <v>2589</v>
      </c>
      <c r="B219" s="344">
        <v>317</v>
      </c>
      <c r="C219" s="358">
        <v>156</v>
      </c>
      <c r="D219" s="358">
        <v>161</v>
      </c>
      <c r="E219" s="384">
        <v>165</v>
      </c>
      <c r="F219" s="333" t="s">
        <v>2566</v>
      </c>
      <c r="G219" s="344">
        <v>197</v>
      </c>
      <c r="H219" s="358">
        <v>96</v>
      </c>
      <c r="I219" s="358">
        <v>101</v>
      </c>
      <c r="J219" s="384">
        <v>121</v>
      </c>
      <c r="K219" s="356" t="s">
        <v>353</v>
      </c>
      <c r="L219" s="317">
        <v>2913</v>
      </c>
      <c r="M219" s="318">
        <v>1443</v>
      </c>
      <c r="N219" s="318">
        <v>1470</v>
      </c>
      <c r="O219" s="319">
        <v>1636</v>
      </c>
      <c r="P219" s="334" t="s">
        <v>2584</v>
      </c>
      <c r="Q219" s="335">
        <v>149</v>
      </c>
      <c r="R219" s="335">
        <v>67</v>
      </c>
      <c r="S219" s="335">
        <v>82</v>
      </c>
      <c r="T219" s="336">
        <v>103</v>
      </c>
      <c r="AA219" s="397"/>
      <c r="AB219" s="397"/>
      <c r="AC219" s="397"/>
      <c r="AD219" s="397"/>
      <c r="AE219" s="334" t="s">
        <v>2592</v>
      </c>
      <c r="AF219" s="649">
        <f t="shared" si="5"/>
        <v>86</v>
      </c>
      <c r="AG219" s="578">
        <v>26</v>
      </c>
      <c r="AH219" s="578">
        <v>29</v>
      </c>
      <c r="AI219" s="579">
        <v>31</v>
      </c>
      <c r="AJ219" s="689" t="s">
        <v>2578</v>
      </c>
      <c r="AK219" s="700">
        <v>2582</v>
      </c>
      <c r="AL219" s="700">
        <v>1275</v>
      </c>
      <c r="AM219" s="700">
        <v>1307</v>
      </c>
      <c r="AN219" s="701">
        <v>1383</v>
      </c>
      <c r="AO219" s="334" t="s">
        <v>2594</v>
      </c>
      <c r="AP219" s="335">
        <v>282</v>
      </c>
      <c r="AQ219" s="335">
        <v>97</v>
      </c>
      <c r="AR219" s="335">
        <v>185</v>
      </c>
      <c r="AS219" s="336">
        <v>184</v>
      </c>
      <c r="AT219" s="334" t="s">
        <v>2595</v>
      </c>
      <c r="AU219" s="335">
        <v>89</v>
      </c>
      <c r="AV219" s="335">
        <v>45</v>
      </c>
      <c r="AW219" s="335">
        <v>44</v>
      </c>
      <c r="AX219" s="336">
        <v>40</v>
      </c>
    </row>
    <row r="220" spans="1:50" s="329" customFormat="1" ht="11.25">
      <c r="A220" s="330" t="s">
        <v>2596</v>
      </c>
      <c r="B220" s="344">
        <v>102</v>
      </c>
      <c r="C220" s="358">
        <v>52</v>
      </c>
      <c r="D220" s="358">
        <v>50</v>
      </c>
      <c r="E220" s="384">
        <v>51</v>
      </c>
      <c r="F220" s="333" t="s">
        <v>2574</v>
      </c>
      <c r="G220" s="344">
        <v>198</v>
      </c>
      <c r="H220" s="358">
        <v>105</v>
      </c>
      <c r="I220" s="358">
        <v>93</v>
      </c>
      <c r="J220" s="384">
        <v>139</v>
      </c>
      <c r="K220" s="334" t="s">
        <v>2598</v>
      </c>
      <c r="L220" s="335">
        <v>162</v>
      </c>
      <c r="M220" s="335">
        <v>78</v>
      </c>
      <c r="N220" s="335">
        <v>84</v>
      </c>
      <c r="O220" s="336">
        <v>78</v>
      </c>
      <c r="P220" s="334" t="s">
        <v>2591</v>
      </c>
      <c r="Q220" s="335">
        <v>110</v>
      </c>
      <c r="R220" s="335">
        <v>55</v>
      </c>
      <c r="S220" s="335">
        <v>55</v>
      </c>
      <c r="T220" s="336">
        <v>66</v>
      </c>
      <c r="AA220" s="397"/>
      <c r="AB220" s="397"/>
      <c r="AC220" s="397"/>
      <c r="AD220" s="397"/>
      <c r="AE220" s="334" t="s">
        <v>2600</v>
      </c>
      <c r="AF220" s="649">
        <f t="shared" si="5"/>
        <v>164</v>
      </c>
      <c r="AG220" s="578">
        <v>54</v>
      </c>
      <c r="AH220" s="578">
        <v>57</v>
      </c>
      <c r="AI220" s="579">
        <v>53</v>
      </c>
      <c r="AJ220" s="688" t="s">
        <v>2586</v>
      </c>
      <c r="AK220" s="377">
        <v>220</v>
      </c>
      <c r="AL220" s="377">
        <v>105</v>
      </c>
      <c r="AM220" s="377">
        <v>115</v>
      </c>
      <c r="AN220" s="378">
        <v>126</v>
      </c>
      <c r="AO220" s="334" t="s">
        <v>1468</v>
      </c>
      <c r="AP220" s="335">
        <v>106</v>
      </c>
      <c r="AQ220" s="335">
        <v>47</v>
      </c>
      <c r="AR220" s="335">
        <v>59</v>
      </c>
      <c r="AS220" s="336">
        <v>64</v>
      </c>
      <c r="AT220" s="334" t="s">
        <v>2602</v>
      </c>
      <c r="AU220" s="335">
        <v>109</v>
      </c>
      <c r="AV220" s="335">
        <v>58</v>
      </c>
      <c r="AW220" s="335">
        <v>51</v>
      </c>
      <c r="AX220" s="336">
        <v>54</v>
      </c>
    </row>
    <row r="221" spans="1:50" s="329" customFormat="1" ht="11.25">
      <c r="A221" s="330" t="s">
        <v>2603</v>
      </c>
      <c r="B221" s="344">
        <v>137</v>
      </c>
      <c r="C221" s="358">
        <v>65</v>
      </c>
      <c r="D221" s="358">
        <v>72</v>
      </c>
      <c r="E221" s="384">
        <v>84</v>
      </c>
      <c r="F221" s="333" t="s">
        <v>2582</v>
      </c>
      <c r="G221" s="344">
        <v>487</v>
      </c>
      <c r="H221" s="358">
        <v>246</v>
      </c>
      <c r="I221" s="358">
        <v>241</v>
      </c>
      <c r="J221" s="384">
        <v>291</v>
      </c>
      <c r="K221" s="334" t="s">
        <v>2605</v>
      </c>
      <c r="L221" s="335">
        <v>122</v>
      </c>
      <c r="M221" s="335">
        <v>58</v>
      </c>
      <c r="N221" s="335">
        <v>64</v>
      </c>
      <c r="O221" s="336">
        <v>74</v>
      </c>
      <c r="P221" s="330" t="s">
        <v>2599</v>
      </c>
      <c r="Q221" s="628">
        <v>103</v>
      </c>
      <c r="R221" s="628">
        <v>55</v>
      </c>
      <c r="S221" s="628">
        <v>48</v>
      </c>
      <c r="T221" s="629">
        <v>62</v>
      </c>
      <c r="AA221" s="397"/>
      <c r="AB221" s="397"/>
      <c r="AC221" s="397"/>
      <c r="AD221" s="397"/>
      <c r="AE221" s="334" t="s">
        <v>2606</v>
      </c>
      <c r="AF221" s="649">
        <f t="shared" si="5"/>
        <v>202</v>
      </c>
      <c r="AG221" s="578">
        <v>68</v>
      </c>
      <c r="AH221" s="578">
        <v>63</v>
      </c>
      <c r="AI221" s="579">
        <v>71</v>
      </c>
      <c r="AJ221" s="688" t="s">
        <v>2593</v>
      </c>
      <c r="AK221" s="377">
        <v>174</v>
      </c>
      <c r="AL221" s="377">
        <v>83</v>
      </c>
      <c r="AM221" s="377">
        <v>91</v>
      </c>
      <c r="AN221" s="378">
        <v>94</v>
      </c>
      <c r="AO221" s="334" t="s">
        <v>1478</v>
      </c>
      <c r="AP221" s="335">
        <v>124</v>
      </c>
      <c r="AQ221" s="335">
        <v>64</v>
      </c>
      <c r="AR221" s="335">
        <v>60</v>
      </c>
      <c r="AS221" s="336">
        <v>72</v>
      </c>
      <c r="AT221" s="334" t="s">
        <v>2608</v>
      </c>
      <c r="AU221" s="335">
        <v>113</v>
      </c>
      <c r="AV221" s="335">
        <v>58</v>
      </c>
      <c r="AW221" s="335">
        <v>55</v>
      </c>
      <c r="AX221" s="336">
        <v>53</v>
      </c>
    </row>
    <row r="222" spans="1:50" s="329" customFormat="1" ht="11.25">
      <c r="A222" s="330" t="s">
        <v>2609</v>
      </c>
      <c r="B222" s="344">
        <v>91</v>
      </c>
      <c r="C222" s="358">
        <v>53</v>
      </c>
      <c r="D222" s="358">
        <v>38</v>
      </c>
      <c r="E222" s="384">
        <v>57</v>
      </c>
      <c r="F222" s="333" t="s">
        <v>2590</v>
      </c>
      <c r="G222" s="344">
        <v>198</v>
      </c>
      <c r="H222" s="358">
        <v>96</v>
      </c>
      <c r="I222" s="358">
        <v>102</v>
      </c>
      <c r="J222" s="384">
        <v>117</v>
      </c>
      <c r="K222" s="334" t="s">
        <v>2611</v>
      </c>
      <c r="L222" s="335">
        <v>241</v>
      </c>
      <c r="M222" s="335">
        <v>121</v>
      </c>
      <c r="N222" s="335">
        <v>120</v>
      </c>
      <c r="O222" s="336">
        <v>122</v>
      </c>
      <c r="P222" s="632" t="s">
        <v>462</v>
      </c>
      <c r="Q222" s="633">
        <v>1818</v>
      </c>
      <c r="R222" s="633">
        <v>937</v>
      </c>
      <c r="S222" s="633">
        <v>881</v>
      </c>
      <c r="T222" s="634">
        <v>1068</v>
      </c>
      <c r="AA222" s="397"/>
      <c r="AB222" s="397"/>
      <c r="AC222" s="397"/>
      <c r="AD222" s="397"/>
      <c r="AE222" s="334" t="s">
        <v>2613</v>
      </c>
      <c r="AF222" s="649">
        <f t="shared" si="5"/>
        <v>198</v>
      </c>
      <c r="AG222" s="578">
        <v>71</v>
      </c>
      <c r="AH222" s="578">
        <v>52</v>
      </c>
      <c r="AI222" s="579">
        <v>75</v>
      </c>
      <c r="AJ222" s="688" t="s">
        <v>2601</v>
      </c>
      <c r="AK222" s="377">
        <v>141</v>
      </c>
      <c r="AL222" s="377">
        <v>74</v>
      </c>
      <c r="AM222" s="377">
        <v>67</v>
      </c>
      <c r="AN222" s="378">
        <v>65</v>
      </c>
      <c r="AO222" s="334" t="s">
        <v>2615</v>
      </c>
      <c r="AP222" s="335">
        <v>69</v>
      </c>
      <c r="AQ222" s="335">
        <v>31</v>
      </c>
      <c r="AR222" s="335">
        <v>38</v>
      </c>
      <c r="AS222" s="336">
        <v>33</v>
      </c>
      <c r="AT222" s="334" t="s">
        <v>2616</v>
      </c>
      <c r="AU222" s="337">
        <v>953</v>
      </c>
      <c r="AV222" s="335">
        <v>471</v>
      </c>
      <c r="AW222" s="335">
        <v>482</v>
      </c>
      <c r="AX222" s="336">
        <v>411</v>
      </c>
    </row>
    <row r="223" spans="1:50" s="329" customFormat="1" ht="11.25">
      <c r="A223" s="330" t="s">
        <v>2617</v>
      </c>
      <c r="B223" s="344">
        <v>57</v>
      </c>
      <c r="C223" s="358">
        <v>35</v>
      </c>
      <c r="D223" s="358">
        <v>22</v>
      </c>
      <c r="E223" s="384">
        <v>35</v>
      </c>
      <c r="F223" s="333" t="s">
        <v>2597</v>
      </c>
      <c r="G223" s="344">
        <v>163</v>
      </c>
      <c r="H223" s="358">
        <v>81</v>
      </c>
      <c r="I223" s="358">
        <v>82</v>
      </c>
      <c r="J223" s="384">
        <v>96</v>
      </c>
      <c r="K223" s="334" t="s">
        <v>2619</v>
      </c>
      <c r="L223" s="335">
        <v>109</v>
      </c>
      <c r="M223" s="335">
        <v>57</v>
      </c>
      <c r="N223" s="335">
        <v>52</v>
      </c>
      <c r="O223" s="336">
        <v>51</v>
      </c>
      <c r="P223" s="334" t="s">
        <v>2612</v>
      </c>
      <c r="Q223" s="335">
        <v>265</v>
      </c>
      <c r="R223" s="335">
        <v>130</v>
      </c>
      <c r="S223" s="335">
        <v>135</v>
      </c>
      <c r="T223" s="336">
        <v>163</v>
      </c>
      <c r="AA223" s="397"/>
      <c r="AB223" s="397"/>
      <c r="AC223" s="397"/>
      <c r="AD223" s="397"/>
      <c r="AE223" s="334" t="s">
        <v>2148</v>
      </c>
      <c r="AF223" s="649">
        <f t="shared" si="5"/>
        <v>135</v>
      </c>
      <c r="AG223" s="578">
        <v>43</v>
      </c>
      <c r="AH223" s="578">
        <v>43</v>
      </c>
      <c r="AI223" s="579">
        <v>49</v>
      </c>
      <c r="AJ223" s="688" t="s">
        <v>2607</v>
      </c>
      <c r="AK223" s="377">
        <v>86</v>
      </c>
      <c r="AL223" s="377">
        <v>46</v>
      </c>
      <c r="AM223" s="377">
        <v>40</v>
      </c>
      <c r="AN223" s="378">
        <v>42</v>
      </c>
      <c r="AO223" s="334" t="s">
        <v>2622</v>
      </c>
      <c r="AP223" s="335">
        <v>41</v>
      </c>
      <c r="AQ223" s="335">
        <v>18</v>
      </c>
      <c r="AR223" s="335">
        <v>23</v>
      </c>
      <c r="AS223" s="336">
        <v>19</v>
      </c>
      <c r="AT223" s="334" t="s">
        <v>2623</v>
      </c>
      <c r="AU223" s="335">
        <v>165</v>
      </c>
      <c r="AV223" s="335">
        <v>82</v>
      </c>
      <c r="AW223" s="335">
        <v>83</v>
      </c>
      <c r="AX223" s="336">
        <v>75</v>
      </c>
    </row>
    <row r="224" spans="1:50" s="329" customFormat="1" ht="11.25">
      <c r="A224" s="330" t="s">
        <v>2624</v>
      </c>
      <c r="B224" s="344">
        <v>149</v>
      </c>
      <c r="C224" s="358">
        <v>72</v>
      </c>
      <c r="D224" s="358">
        <v>77</v>
      </c>
      <c r="E224" s="384">
        <v>76</v>
      </c>
      <c r="F224" s="333" t="s">
        <v>2604</v>
      </c>
      <c r="G224" s="344">
        <v>105</v>
      </c>
      <c r="H224" s="358">
        <v>50</v>
      </c>
      <c r="I224" s="358">
        <v>55</v>
      </c>
      <c r="J224" s="384">
        <v>64</v>
      </c>
      <c r="K224" s="334" t="s">
        <v>2626</v>
      </c>
      <c r="L224" s="335">
        <v>46</v>
      </c>
      <c r="M224" s="335">
        <v>22</v>
      </c>
      <c r="N224" s="335">
        <v>24</v>
      </c>
      <c r="O224" s="336">
        <v>32</v>
      </c>
      <c r="P224" s="334" t="s">
        <v>2620</v>
      </c>
      <c r="Q224" s="335">
        <v>135</v>
      </c>
      <c r="R224" s="335">
        <v>74</v>
      </c>
      <c r="S224" s="335">
        <v>61</v>
      </c>
      <c r="T224" s="336">
        <v>72</v>
      </c>
      <c r="AA224" s="397"/>
      <c r="AB224" s="397"/>
      <c r="AC224" s="397"/>
      <c r="AD224" s="397"/>
      <c r="AE224" s="334" t="s">
        <v>2628</v>
      </c>
      <c r="AF224" s="649">
        <f t="shared" si="5"/>
        <v>73</v>
      </c>
      <c r="AG224" s="578">
        <v>25</v>
      </c>
      <c r="AH224" s="578">
        <v>22</v>
      </c>
      <c r="AI224" s="579">
        <v>26</v>
      </c>
      <c r="AJ224" s="688" t="s">
        <v>2614</v>
      </c>
      <c r="AK224" s="377">
        <v>147</v>
      </c>
      <c r="AL224" s="377">
        <v>72</v>
      </c>
      <c r="AM224" s="377">
        <v>75</v>
      </c>
      <c r="AN224" s="378">
        <v>71</v>
      </c>
      <c r="AO224" s="334" t="s">
        <v>2630</v>
      </c>
      <c r="AP224" s="335">
        <v>73</v>
      </c>
      <c r="AQ224" s="335">
        <v>36</v>
      </c>
      <c r="AR224" s="335">
        <v>37</v>
      </c>
      <c r="AS224" s="336">
        <v>44</v>
      </c>
      <c r="AT224" s="334" t="s">
        <v>2631</v>
      </c>
      <c r="AU224" s="335">
        <v>141</v>
      </c>
      <c r="AV224" s="335">
        <v>70</v>
      </c>
      <c r="AW224" s="335">
        <v>71</v>
      </c>
      <c r="AX224" s="336">
        <v>73</v>
      </c>
    </row>
    <row r="225" spans="1:50" s="329" customFormat="1" ht="11.25">
      <c r="A225" s="330" t="s">
        <v>2632</v>
      </c>
      <c r="B225" s="344">
        <v>58</v>
      </c>
      <c r="C225" s="358">
        <v>32</v>
      </c>
      <c r="D225" s="358">
        <v>26</v>
      </c>
      <c r="E225" s="384">
        <v>32</v>
      </c>
      <c r="F225" s="333" t="s">
        <v>2610</v>
      </c>
      <c r="G225" s="344">
        <v>123</v>
      </c>
      <c r="H225" s="358">
        <v>63</v>
      </c>
      <c r="I225" s="358">
        <v>60</v>
      </c>
      <c r="J225" s="384">
        <v>74</v>
      </c>
      <c r="K225" s="334" t="s">
        <v>2634</v>
      </c>
      <c r="L225" s="335">
        <v>145</v>
      </c>
      <c r="M225" s="335">
        <v>74</v>
      </c>
      <c r="N225" s="335">
        <v>71</v>
      </c>
      <c r="O225" s="336">
        <v>78</v>
      </c>
      <c r="P225" s="334" t="s">
        <v>2627</v>
      </c>
      <c r="Q225" s="335">
        <v>89</v>
      </c>
      <c r="R225" s="335">
        <v>47</v>
      </c>
      <c r="S225" s="335">
        <v>42</v>
      </c>
      <c r="T225" s="336">
        <v>51</v>
      </c>
      <c r="AA225" s="397"/>
      <c r="AB225" s="397"/>
      <c r="AC225" s="397"/>
      <c r="AD225" s="397"/>
      <c r="AE225" s="334" t="s">
        <v>2636</v>
      </c>
      <c r="AF225" s="649">
        <f t="shared" si="5"/>
        <v>268</v>
      </c>
      <c r="AG225" s="578">
        <v>103</v>
      </c>
      <c r="AH225" s="578">
        <v>76</v>
      </c>
      <c r="AI225" s="579">
        <v>89</v>
      </c>
      <c r="AJ225" s="688" t="s">
        <v>2621</v>
      </c>
      <c r="AK225" s="377">
        <v>59</v>
      </c>
      <c r="AL225" s="377">
        <v>32</v>
      </c>
      <c r="AM225" s="377">
        <v>27</v>
      </c>
      <c r="AN225" s="378">
        <v>34</v>
      </c>
      <c r="AO225" s="334" t="s">
        <v>2638</v>
      </c>
      <c r="AP225" s="335">
        <v>114</v>
      </c>
      <c r="AQ225" s="335">
        <v>52</v>
      </c>
      <c r="AR225" s="335">
        <v>62</v>
      </c>
      <c r="AS225" s="336">
        <v>65</v>
      </c>
      <c r="AT225" s="334" t="s">
        <v>2639</v>
      </c>
      <c r="AU225" s="335">
        <v>252</v>
      </c>
      <c r="AV225" s="335">
        <v>136</v>
      </c>
      <c r="AW225" s="335">
        <v>116</v>
      </c>
      <c r="AX225" s="336">
        <v>142</v>
      </c>
    </row>
    <row r="226" spans="1:50" s="329" customFormat="1" ht="11.25">
      <c r="A226" s="330" t="s">
        <v>2640</v>
      </c>
      <c r="B226" s="344">
        <v>239</v>
      </c>
      <c r="C226" s="358">
        <v>133</v>
      </c>
      <c r="D226" s="358">
        <v>106</v>
      </c>
      <c r="E226" s="384">
        <v>141</v>
      </c>
      <c r="F226" s="333" t="s">
        <v>2618</v>
      </c>
      <c r="G226" s="344">
        <v>171</v>
      </c>
      <c r="H226" s="358">
        <v>80</v>
      </c>
      <c r="I226" s="358">
        <v>91</v>
      </c>
      <c r="J226" s="384">
        <v>99</v>
      </c>
      <c r="K226" s="334" t="s">
        <v>2642</v>
      </c>
      <c r="L226" s="335">
        <v>166</v>
      </c>
      <c r="M226" s="335">
        <v>78</v>
      </c>
      <c r="N226" s="335">
        <v>88</v>
      </c>
      <c r="O226" s="336">
        <v>92</v>
      </c>
      <c r="P226" s="334" t="s">
        <v>2635</v>
      </c>
      <c r="Q226" s="335">
        <v>62</v>
      </c>
      <c r="R226" s="335">
        <v>35</v>
      </c>
      <c r="S226" s="335">
        <v>27</v>
      </c>
      <c r="T226" s="336">
        <v>40</v>
      </c>
      <c r="AA226" s="397"/>
      <c r="AB226" s="397"/>
      <c r="AC226" s="397"/>
      <c r="AD226" s="397"/>
      <c r="AE226" s="334" t="s">
        <v>2644</v>
      </c>
      <c r="AF226" s="649">
        <f t="shared" si="5"/>
        <v>151</v>
      </c>
      <c r="AG226" s="578">
        <v>46</v>
      </c>
      <c r="AH226" s="578">
        <v>49</v>
      </c>
      <c r="AI226" s="579">
        <v>56</v>
      </c>
      <c r="AJ226" s="688" t="s">
        <v>2629</v>
      </c>
      <c r="AK226" s="377">
        <v>58</v>
      </c>
      <c r="AL226" s="377">
        <v>28</v>
      </c>
      <c r="AM226" s="377">
        <v>30</v>
      </c>
      <c r="AN226" s="378">
        <v>34</v>
      </c>
      <c r="AO226" s="334" t="s">
        <v>2646</v>
      </c>
      <c r="AP226" s="335">
        <v>153</v>
      </c>
      <c r="AQ226" s="335">
        <v>76</v>
      </c>
      <c r="AR226" s="335">
        <v>77</v>
      </c>
      <c r="AS226" s="336">
        <v>89</v>
      </c>
      <c r="AT226" s="334" t="s">
        <v>2647</v>
      </c>
      <c r="AU226" s="335">
        <v>276</v>
      </c>
      <c r="AV226" s="335">
        <v>161</v>
      </c>
      <c r="AW226" s="335">
        <v>115</v>
      </c>
      <c r="AX226" s="336">
        <v>148</v>
      </c>
    </row>
    <row r="227" spans="1:50" s="329" customFormat="1" ht="11.25">
      <c r="A227" s="330" t="s">
        <v>2648</v>
      </c>
      <c r="B227" s="344">
        <v>198</v>
      </c>
      <c r="C227" s="358">
        <v>95</v>
      </c>
      <c r="D227" s="358">
        <v>103</v>
      </c>
      <c r="E227" s="384">
        <v>102</v>
      </c>
      <c r="F227" s="333" t="s">
        <v>2625</v>
      </c>
      <c r="G227" s="344">
        <v>130</v>
      </c>
      <c r="H227" s="358">
        <v>65</v>
      </c>
      <c r="I227" s="358">
        <v>65</v>
      </c>
      <c r="J227" s="384">
        <v>84</v>
      </c>
      <c r="K227" s="334" t="s">
        <v>2650</v>
      </c>
      <c r="L227" s="335">
        <v>84</v>
      </c>
      <c r="M227" s="335">
        <v>41</v>
      </c>
      <c r="N227" s="335">
        <v>43</v>
      </c>
      <c r="O227" s="336">
        <v>52</v>
      </c>
      <c r="P227" s="334" t="s">
        <v>2643</v>
      </c>
      <c r="Q227" s="335">
        <v>50</v>
      </c>
      <c r="R227" s="335">
        <v>22</v>
      </c>
      <c r="S227" s="335">
        <v>28</v>
      </c>
      <c r="T227" s="336">
        <v>34</v>
      </c>
      <c r="AA227" s="397"/>
      <c r="AB227" s="397"/>
      <c r="AC227" s="397"/>
      <c r="AD227" s="397"/>
      <c r="AE227" s="334" t="s">
        <v>2652</v>
      </c>
      <c r="AF227" s="649">
        <f t="shared" si="5"/>
        <v>76</v>
      </c>
      <c r="AG227" s="578">
        <v>31</v>
      </c>
      <c r="AH227" s="578">
        <v>21</v>
      </c>
      <c r="AI227" s="579">
        <v>24</v>
      </c>
      <c r="AJ227" s="688" t="s">
        <v>2637</v>
      </c>
      <c r="AK227" s="377">
        <v>127</v>
      </c>
      <c r="AL227" s="377">
        <v>64</v>
      </c>
      <c r="AM227" s="377">
        <v>63</v>
      </c>
      <c r="AN227" s="378">
        <v>71</v>
      </c>
      <c r="AO227" s="334" t="s">
        <v>988</v>
      </c>
      <c r="AP227" s="335">
        <v>108</v>
      </c>
      <c r="AQ227" s="335">
        <v>57</v>
      </c>
      <c r="AR227" s="335">
        <v>51</v>
      </c>
      <c r="AS227" s="336">
        <v>63</v>
      </c>
      <c r="AT227" s="334" t="s">
        <v>2654</v>
      </c>
      <c r="AU227" s="335">
        <v>289</v>
      </c>
      <c r="AV227" s="335">
        <v>150</v>
      </c>
      <c r="AW227" s="335">
        <v>139</v>
      </c>
      <c r="AX227" s="336">
        <v>150</v>
      </c>
    </row>
    <row r="228" spans="1:50" s="329" customFormat="1" ht="11.25">
      <c r="A228" s="330" t="s">
        <v>2655</v>
      </c>
      <c r="B228" s="344">
        <v>180</v>
      </c>
      <c r="C228" s="358">
        <v>84</v>
      </c>
      <c r="D228" s="358">
        <v>96</v>
      </c>
      <c r="E228" s="384">
        <v>96</v>
      </c>
      <c r="F228" s="333" t="s">
        <v>2633</v>
      </c>
      <c r="G228" s="344">
        <v>117</v>
      </c>
      <c r="H228" s="358">
        <v>57</v>
      </c>
      <c r="I228" s="358">
        <v>60</v>
      </c>
      <c r="J228" s="384">
        <v>73</v>
      </c>
      <c r="K228" s="334" t="s">
        <v>2657</v>
      </c>
      <c r="L228" s="335">
        <v>131</v>
      </c>
      <c r="M228" s="335">
        <v>61</v>
      </c>
      <c r="N228" s="335">
        <v>70</v>
      </c>
      <c r="O228" s="336">
        <v>67</v>
      </c>
      <c r="P228" s="334" t="s">
        <v>2651</v>
      </c>
      <c r="Q228" s="335">
        <v>51</v>
      </c>
      <c r="R228" s="335">
        <v>25</v>
      </c>
      <c r="S228" s="335">
        <v>26</v>
      </c>
      <c r="T228" s="336">
        <v>29</v>
      </c>
      <c r="AA228" s="397"/>
      <c r="AB228" s="397"/>
      <c r="AC228" s="397"/>
      <c r="AD228" s="397"/>
      <c r="AE228" s="334" t="s">
        <v>2659</v>
      </c>
      <c r="AF228" s="649">
        <f t="shared" si="5"/>
        <v>187</v>
      </c>
      <c r="AG228" s="578">
        <v>55</v>
      </c>
      <c r="AH228" s="578">
        <v>60</v>
      </c>
      <c r="AI228" s="579">
        <v>72</v>
      </c>
      <c r="AJ228" s="688" t="s">
        <v>2645</v>
      </c>
      <c r="AK228" s="377">
        <v>122</v>
      </c>
      <c r="AL228" s="377">
        <v>58</v>
      </c>
      <c r="AM228" s="377">
        <v>64</v>
      </c>
      <c r="AN228" s="378">
        <v>65</v>
      </c>
      <c r="AO228" s="334" t="s">
        <v>997</v>
      </c>
      <c r="AP228" s="335">
        <v>40</v>
      </c>
      <c r="AQ228" s="335">
        <v>17</v>
      </c>
      <c r="AR228" s="335">
        <v>23</v>
      </c>
      <c r="AS228" s="336">
        <v>27</v>
      </c>
      <c r="AT228" s="334" t="s">
        <v>2661</v>
      </c>
      <c r="AU228" s="335">
        <v>287</v>
      </c>
      <c r="AV228" s="335">
        <v>156</v>
      </c>
      <c r="AW228" s="335">
        <v>131</v>
      </c>
      <c r="AX228" s="336">
        <v>134</v>
      </c>
    </row>
    <row r="229" spans="1:50" s="329" customFormat="1" ht="11.25">
      <c r="A229" s="330" t="s">
        <v>2662</v>
      </c>
      <c r="B229" s="344">
        <v>124</v>
      </c>
      <c r="C229" s="358">
        <v>65</v>
      </c>
      <c r="D229" s="358">
        <v>59</v>
      </c>
      <c r="E229" s="384">
        <v>78</v>
      </c>
      <c r="F229" s="333" t="s">
        <v>2641</v>
      </c>
      <c r="G229" s="344">
        <v>86</v>
      </c>
      <c r="H229" s="358">
        <v>51</v>
      </c>
      <c r="I229" s="358">
        <v>35</v>
      </c>
      <c r="J229" s="384">
        <v>53</v>
      </c>
      <c r="K229" s="334" t="s">
        <v>2664</v>
      </c>
      <c r="L229" s="335">
        <v>145</v>
      </c>
      <c r="M229" s="335">
        <v>77</v>
      </c>
      <c r="N229" s="335">
        <v>68</v>
      </c>
      <c r="O229" s="336">
        <v>77</v>
      </c>
      <c r="P229" s="334" t="s">
        <v>2658</v>
      </c>
      <c r="Q229" s="335">
        <v>100</v>
      </c>
      <c r="R229" s="335">
        <v>51</v>
      </c>
      <c r="S229" s="335">
        <v>49</v>
      </c>
      <c r="T229" s="336">
        <v>55</v>
      </c>
      <c r="AA229" s="397"/>
      <c r="AB229" s="397"/>
      <c r="AC229" s="397"/>
      <c r="AD229" s="397"/>
      <c r="AE229" s="334" t="s">
        <v>2666</v>
      </c>
      <c r="AF229" s="649">
        <f t="shared" si="5"/>
        <v>133</v>
      </c>
      <c r="AG229" s="578">
        <v>42</v>
      </c>
      <c r="AH229" s="578">
        <v>42</v>
      </c>
      <c r="AI229" s="579">
        <v>49</v>
      </c>
      <c r="AJ229" s="688" t="s">
        <v>2653</v>
      </c>
      <c r="AK229" s="377">
        <v>134</v>
      </c>
      <c r="AL229" s="377">
        <v>70</v>
      </c>
      <c r="AM229" s="377">
        <v>64</v>
      </c>
      <c r="AN229" s="378">
        <v>70</v>
      </c>
      <c r="AO229" s="334" t="s">
        <v>2668</v>
      </c>
      <c r="AP229" s="335">
        <v>63</v>
      </c>
      <c r="AQ229" s="335">
        <v>30</v>
      </c>
      <c r="AR229" s="335">
        <v>33</v>
      </c>
      <c r="AS229" s="336">
        <v>40</v>
      </c>
      <c r="AT229" s="334" t="s">
        <v>2669</v>
      </c>
      <c r="AU229" s="335">
        <v>69</v>
      </c>
      <c r="AV229" s="335">
        <v>39</v>
      </c>
      <c r="AW229" s="335">
        <v>30</v>
      </c>
      <c r="AX229" s="336">
        <v>38</v>
      </c>
    </row>
    <row r="230" spans="1:50" s="329" customFormat="1" ht="12" thickBot="1">
      <c r="A230" s="330" t="s">
        <v>2670</v>
      </c>
      <c r="B230" s="344">
        <v>136</v>
      </c>
      <c r="C230" s="358">
        <v>75</v>
      </c>
      <c r="D230" s="358">
        <v>61</v>
      </c>
      <c r="E230" s="384">
        <v>80</v>
      </c>
      <c r="F230" s="333" t="s">
        <v>2649</v>
      </c>
      <c r="G230" s="344">
        <v>53</v>
      </c>
      <c r="H230" s="358">
        <v>29</v>
      </c>
      <c r="I230" s="358">
        <v>24</v>
      </c>
      <c r="J230" s="384">
        <v>33</v>
      </c>
      <c r="K230" s="334" t="s">
        <v>2672</v>
      </c>
      <c r="L230" s="335">
        <v>57</v>
      </c>
      <c r="M230" s="335">
        <v>29</v>
      </c>
      <c r="N230" s="335">
        <v>28</v>
      </c>
      <c r="O230" s="336">
        <v>34</v>
      </c>
      <c r="P230" s="334" t="s">
        <v>2665</v>
      </c>
      <c r="Q230" s="335">
        <v>113</v>
      </c>
      <c r="R230" s="335">
        <v>63</v>
      </c>
      <c r="S230" s="335">
        <v>50</v>
      </c>
      <c r="T230" s="336">
        <v>61</v>
      </c>
      <c r="AA230" s="397"/>
      <c r="AB230" s="397"/>
      <c r="AC230" s="397"/>
      <c r="AD230" s="397"/>
      <c r="AE230" s="334" t="s">
        <v>2674</v>
      </c>
      <c r="AF230" s="649">
        <f t="shared" si="5"/>
        <v>204</v>
      </c>
      <c r="AG230" s="578">
        <v>67</v>
      </c>
      <c r="AH230" s="578">
        <v>61</v>
      </c>
      <c r="AI230" s="579">
        <v>76</v>
      </c>
      <c r="AJ230" s="688" t="s">
        <v>2660</v>
      </c>
      <c r="AK230" s="377">
        <v>81</v>
      </c>
      <c r="AL230" s="377">
        <v>41</v>
      </c>
      <c r="AM230" s="377">
        <v>40</v>
      </c>
      <c r="AN230" s="378">
        <v>38</v>
      </c>
      <c r="AO230" s="394" t="s">
        <v>2676</v>
      </c>
      <c r="AP230" s="395">
        <v>46</v>
      </c>
      <c r="AQ230" s="395">
        <v>19</v>
      </c>
      <c r="AR230" s="395">
        <v>27</v>
      </c>
      <c r="AS230" s="396">
        <v>32</v>
      </c>
      <c r="AT230" s="334" t="s">
        <v>2677</v>
      </c>
      <c r="AU230" s="335">
        <v>141</v>
      </c>
      <c r="AV230" s="335">
        <v>82</v>
      </c>
      <c r="AW230" s="335">
        <v>59</v>
      </c>
      <c r="AX230" s="336">
        <v>64</v>
      </c>
    </row>
    <row r="231" spans="1:50" s="329" customFormat="1" ht="11.25">
      <c r="A231" s="330" t="s">
        <v>2678</v>
      </c>
      <c r="B231" s="344">
        <v>213</v>
      </c>
      <c r="C231" s="358">
        <v>99</v>
      </c>
      <c r="D231" s="358">
        <v>114</v>
      </c>
      <c r="E231" s="384">
        <v>102</v>
      </c>
      <c r="F231" s="616" t="s">
        <v>2656</v>
      </c>
      <c r="G231" s="344">
        <v>132</v>
      </c>
      <c r="H231" s="358">
        <v>62</v>
      </c>
      <c r="I231" s="358">
        <v>70</v>
      </c>
      <c r="J231" s="384">
        <v>83</v>
      </c>
      <c r="K231" s="334" t="s">
        <v>2680</v>
      </c>
      <c r="L231" s="335">
        <v>120</v>
      </c>
      <c r="M231" s="335">
        <v>62</v>
      </c>
      <c r="N231" s="335">
        <v>58</v>
      </c>
      <c r="O231" s="336">
        <v>66</v>
      </c>
      <c r="P231" s="334" t="s">
        <v>2673</v>
      </c>
      <c r="Q231" s="335">
        <v>54</v>
      </c>
      <c r="R231" s="335">
        <v>28</v>
      </c>
      <c r="S231" s="335">
        <v>26</v>
      </c>
      <c r="T231" s="336">
        <v>37</v>
      </c>
      <c r="AA231" s="397"/>
      <c r="AB231" s="397"/>
      <c r="AC231" s="397"/>
      <c r="AD231" s="397"/>
      <c r="AE231" s="334" t="s">
        <v>2681</v>
      </c>
      <c r="AF231" s="649">
        <f t="shared" si="5"/>
        <v>75</v>
      </c>
      <c r="AG231" s="578">
        <v>23</v>
      </c>
      <c r="AH231" s="578">
        <v>21</v>
      </c>
      <c r="AI231" s="579">
        <v>31</v>
      </c>
      <c r="AJ231" s="688" t="s">
        <v>2667</v>
      </c>
      <c r="AK231" s="377">
        <v>57</v>
      </c>
      <c r="AL231" s="377">
        <v>29</v>
      </c>
      <c r="AM231" s="377">
        <v>28</v>
      </c>
      <c r="AN231" s="378">
        <v>29</v>
      </c>
      <c r="AP231" s="397"/>
      <c r="AQ231" s="397"/>
      <c r="AR231" s="397"/>
      <c r="AS231" s="397"/>
      <c r="AT231" s="334" t="s">
        <v>1960</v>
      </c>
      <c r="AU231" s="335">
        <v>303</v>
      </c>
      <c r="AV231" s="335">
        <v>161</v>
      </c>
      <c r="AW231" s="335">
        <v>142</v>
      </c>
      <c r="AX231" s="336">
        <v>142</v>
      </c>
    </row>
    <row r="232" spans="1:50" s="329" customFormat="1" ht="11.25">
      <c r="A232" s="330" t="s">
        <v>2683</v>
      </c>
      <c r="B232" s="344">
        <v>147</v>
      </c>
      <c r="C232" s="358">
        <v>71</v>
      </c>
      <c r="D232" s="358">
        <v>76</v>
      </c>
      <c r="E232" s="384">
        <v>72</v>
      </c>
      <c r="F232" s="333" t="s">
        <v>2663</v>
      </c>
      <c r="G232" s="344">
        <v>193</v>
      </c>
      <c r="H232" s="358">
        <v>99</v>
      </c>
      <c r="I232" s="358">
        <v>94</v>
      </c>
      <c r="J232" s="384">
        <v>118</v>
      </c>
      <c r="K232" s="334" t="s">
        <v>2685</v>
      </c>
      <c r="L232" s="335">
        <v>67</v>
      </c>
      <c r="M232" s="335">
        <v>39</v>
      </c>
      <c r="N232" s="335">
        <v>28</v>
      </c>
      <c r="O232" s="336">
        <v>29</v>
      </c>
      <c r="P232" s="334" t="s">
        <v>1616</v>
      </c>
      <c r="Q232" s="335">
        <v>106</v>
      </c>
      <c r="R232" s="335">
        <v>50</v>
      </c>
      <c r="S232" s="335">
        <v>56</v>
      </c>
      <c r="T232" s="336">
        <v>61</v>
      </c>
      <c r="AA232" s="397"/>
      <c r="AB232" s="397"/>
      <c r="AC232" s="397"/>
      <c r="AD232" s="397"/>
      <c r="AE232" s="334" t="s">
        <v>2686</v>
      </c>
      <c r="AF232" s="649">
        <f t="shared" si="5"/>
        <v>106</v>
      </c>
      <c r="AG232" s="578">
        <v>30</v>
      </c>
      <c r="AH232" s="578">
        <v>31</v>
      </c>
      <c r="AI232" s="579">
        <v>45</v>
      </c>
      <c r="AJ232" s="688" t="s">
        <v>2675</v>
      </c>
      <c r="AK232" s="377">
        <v>115</v>
      </c>
      <c r="AL232" s="377">
        <v>61</v>
      </c>
      <c r="AM232" s="377">
        <v>54</v>
      </c>
      <c r="AN232" s="378">
        <v>63</v>
      </c>
      <c r="AP232" s="397"/>
      <c r="AQ232" s="397"/>
      <c r="AR232" s="397"/>
      <c r="AS232" s="336"/>
      <c r="AT232" s="356" t="s">
        <v>445</v>
      </c>
      <c r="AU232" s="704">
        <v>3098</v>
      </c>
      <c r="AV232" s="465">
        <v>1574</v>
      </c>
      <c r="AW232" s="465">
        <v>1524</v>
      </c>
      <c r="AX232" s="466">
        <v>1508</v>
      </c>
    </row>
    <row r="233" spans="1:50" s="329" customFormat="1" ht="11.25">
      <c r="A233" s="330" t="s">
        <v>2688</v>
      </c>
      <c r="B233" s="344">
        <v>104</v>
      </c>
      <c r="C233" s="358">
        <v>53</v>
      </c>
      <c r="D233" s="358">
        <v>51</v>
      </c>
      <c r="E233" s="384">
        <v>48</v>
      </c>
      <c r="F233" s="333" t="s">
        <v>2671</v>
      </c>
      <c r="G233" s="344">
        <v>178</v>
      </c>
      <c r="H233" s="358">
        <v>86</v>
      </c>
      <c r="I233" s="358">
        <v>92</v>
      </c>
      <c r="J233" s="384">
        <v>100</v>
      </c>
      <c r="K233" s="334" t="s">
        <v>2690</v>
      </c>
      <c r="L233" s="335">
        <v>63</v>
      </c>
      <c r="M233" s="335">
        <v>29</v>
      </c>
      <c r="N233" s="335">
        <v>34</v>
      </c>
      <c r="O233" s="336">
        <v>35</v>
      </c>
      <c r="P233" s="334" t="s">
        <v>1626</v>
      </c>
      <c r="Q233" s="335">
        <v>59</v>
      </c>
      <c r="R233" s="335">
        <v>31</v>
      </c>
      <c r="S233" s="335">
        <v>28</v>
      </c>
      <c r="T233" s="336">
        <v>29</v>
      </c>
      <c r="AA233" s="397"/>
      <c r="AB233" s="397"/>
      <c r="AC233" s="397"/>
      <c r="AD233" s="397"/>
      <c r="AE233" s="334" t="s">
        <v>2692</v>
      </c>
      <c r="AF233" s="649">
        <f t="shared" si="5"/>
        <v>199</v>
      </c>
      <c r="AG233" s="578">
        <v>74</v>
      </c>
      <c r="AH233" s="578">
        <v>55</v>
      </c>
      <c r="AI233" s="579">
        <v>70</v>
      </c>
      <c r="AJ233" s="688" t="s">
        <v>2682</v>
      </c>
      <c r="AK233" s="377">
        <v>123</v>
      </c>
      <c r="AL233" s="377">
        <v>61</v>
      </c>
      <c r="AM233" s="377">
        <v>62</v>
      </c>
      <c r="AN233" s="378">
        <v>62</v>
      </c>
      <c r="AP233" s="397"/>
      <c r="AQ233" s="397"/>
      <c r="AR233" s="397"/>
      <c r="AS233" s="397"/>
      <c r="AT233" s="334" t="s">
        <v>2694</v>
      </c>
      <c r="AU233" s="335">
        <v>108</v>
      </c>
      <c r="AV233" s="335">
        <v>55</v>
      </c>
      <c r="AW233" s="335">
        <v>53</v>
      </c>
      <c r="AX233" s="336">
        <v>54</v>
      </c>
    </row>
    <row r="234" spans="1:50" s="329" customFormat="1" ht="11.25">
      <c r="A234" s="330" t="s">
        <v>2695</v>
      </c>
      <c r="B234" s="344">
        <v>49</v>
      </c>
      <c r="C234" s="358">
        <v>25</v>
      </c>
      <c r="D234" s="358">
        <v>24</v>
      </c>
      <c r="E234" s="384">
        <v>30</v>
      </c>
      <c r="F234" s="623" t="s">
        <v>2679</v>
      </c>
      <c r="G234" s="617">
        <v>3329</v>
      </c>
      <c r="H234" s="621">
        <v>1675</v>
      </c>
      <c r="I234" s="621">
        <v>1654</v>
      </c>
      <c r="J234" s="622">
        <v>1861</v>
      </c>
      <c r="K234" s="334" t="s">
        <v>2697</v>
      </c>
      <c r="L234" s="335">
        <v>41</v>
      </c>
      <c r="M234" s="335">
        <v>18</v>
      </c>
      <c r="N234" s="335">
        <v>23</v>
      </c>
      <c r="O234" s="336">
        <v>29</v>
      </c>
      <c r="P234" s="334" t="s">
        <v>2691</v>
      </c>
      <c r="Q234" s="335">
        <v>45</v>
      </c>
      <c r="R234" s="335">
        <v>20</v>
      </c>
      <c r="S234" s="335">
        <v>25</v>
      </c>
      <c r="T234" s="336">
        <v>23</v>
      </c>
      <c r="AA234" s="397"/>
      <c r="AB234" s="397"/>
      <c r="AC234" s="397"/>
      <c r="AD234" s="397"/>
      <c r="AE234" s="334" t="s">
        <v>2699</v>
      </c>
      <c r="AF234" s="649">
        <f t="shared" si="5"/>
        <v>162</v>
      </c>
      <c r="AG234" s="578">
        <v>55</v>
      </c>
      <c r="AH234" s="578">
        <v>46</v>
      </c>
      <c r="AI234" s="579">
        <v>61</v>
      </c>
      <c r="AJ234" s="688" t="s">
        <v>2687</v>
      </c>
      <c r="AK234" s="377">
        <v>45</v>
      </c>
      <c r="AL234" s="377">
        <v>22</v>
      </c>
      <c r="AM234" s="377">
        <v>23</v>
      </c>
      <c r="AN234" s="378">
        <v>25</v>
      </c>
      <c r="AP234" s="397"/>
      <c r="AQ234" s="397"/>
      <c r="AR234" s="397"/>
      <c r="AS234" s="397"/>
      <c r="AT234" s="334" t="s">
        <v>2701</v>
      </c>
      <c r="AU234" s="335">
        <v>286</v>
      </c>
      <c r="AV234" s="335">
        <v>145</v>
      </c>
      <c r="AW234" s="335">
        <v>141</v>
      </c>
      <c r="AX234" s="336">
        <v>150</v>
      </c>
    </row>
    <row r="235" spans="1:50" s="329" customFormat="1" ht="11.25">
      <c r="A235" s="330" t="s">
        <v>2702</v>
      </c>
      <c r="B235" s="344">
        <v>151</v>
      </c>
      <c r="C235" s="358">
        <v>77</v>
      </c>
      <c r="D235" s="358">
        <v>74</v>
      </c>
      <c r="E235" s="384">
        <v>70</v>
      </c>
      <c r="F235" s="333" t="s">
        <v>2684</v>
      </c>
      <c r="G235" s="344">
        <v>653</v>
      </c>
      <c r="H235" s="358">
        <v>321</v>
      </c>
      <c r="I235" s="358">
        <v>332</v>
      </c>
      <c r="J235" s="384">
        <v>349</v>
      </c>
      <c r="K235" s="334" t="s">
        <v>2704</v>
      </c>
      <c r="L235" s="335">
        <v>122</v>
      </c>
      <c r="M235" s="335">
        <v>62</v>
      </c>
      <c r="N235" s="335">
        <v>60</v>
      </c>
      <c r="O235" s="336">
        <v>72</v>
      </c>
      <c r="P235" s="334" t="s">
        <v>2698</v>
      </c>
      <c r="Q235" s="335">
        <v>37</v>
      </c>
      <c r="R235" s="335">
        <v>19</v>
      </c>
      <c r="S235" s="335">
        <v>18</v>
      </c>
      <c r="T235" s="336">
        <v>21</v>
      </c>
      <c r="AA235" s="397"/>
      <c r="AB235" s="397"/>
      <c r="AC235" s="397"/>
      <c r="AD235" s="397"/>
      <c r="AE235" s="334" t="s">
        <v>2706</v>
      </c>
      <c r="AF235" s="649">
        <f t="shared" si="5"/>
        <v>121</v>
      </c>
      <c r="AG235" s="578">
        <v>43</v>
      </c>
      <c r="AH235" s="578">
        <v>35</v>
      </c>
      <c r="AI235" s="579">
        <v>43</v>
      </c>
      <c r="AJ235" s="688" t="s">
        <v>2693</v>
      </c>
      <c r="AK235" s="377">
        <v>126</v>
      </c>
      <c r="AL235" s="377">
        <v>64</v>
      </c>
      <c r="AM235" s="377">
        <v>62</v>
      </c>
      <c r="AN235" s="378">
        <v>74</v>
      </c>
      <c r="AP235" s="397"/>
      <c r="AQ235" s="397"/>
      <c r="AR235" s="397"/>
      <c r="AS235" s="397"/>
      <c r="AT235" s="334" t="s">
        <v>2708</v>
      </c>
      <c r="AU235" s="335">
        <v>392</v>
      </c>
      <c r="AV235" s="335">
        <v>212</v>
      </c>
      <c r="AW235" s="335">
        <v>180</v>
      </c>
      <c r="AX235" s="336">
        <v>170</v>
      </c>
    </row>
    <row r="236" spans="1:50" s="329" customFormat="1" ht="11.25">
      <c r="A236" s="330" t="s">
        <v>2709</v>
      </c>
      <c r="B236" s="344">
        <v>167</v>
      </c>
      <c r="C236" s="358">
        <v>80</v>
      </c>
      <c r="D236" s="358">
        <v>87</v>
      </c>
      <c r="E236" s="384">
        <v>82</v>
      </c>
      <c r="F236" s="333" t="s">
        <v>2689</v>
      </c>
      <c r="G236" s="344">
        <v>263</v>
      </c>
      <c r="H236" s="358">
        <v>140</v>
      </c>
      <c r="I236" s="358">
        <v>123</v>
      </c>
      <c r="J236" s="384">
        <v>151</v>
      </c>
      <c r="K236" s="334" t="s">
        <v>2711</v>
      </c>
      <c r="L236" s="335">
        <v>86</v>
      </c>
      <c r="M236" s="335">
        <v>41</v>
      </c>
      <c r="N236" s="335">
        <v>45</v>
      </c>
      <c r="O236" s="336">
        <v>52</v>
      </c>
      <c r="P236" s="334" t="s">
        <v>2705</v>
      </c>
      <c r="Q236" s="335">
        <v>103</v>
      </c>
      <c r="R236" s="335">
        <v>55</v>
      </c>
      <c r="S236" s="335">
        <v>48</v>
      </c>
      <c r="T236" s="336">
        <v>58</v>
      </c>
      <c r="AA236" s="397"/>
      <c r="AB236" s="397"/>
      <c r="AC236" s="397"/>
      <c r="AD236" s="397"/>
      <c r="AE236" s="334" t="s">
        <v>2713</v>
      </c>
      <c r="AF236" s="649">
        <f t="shared" si="5"/>
        <v>138</v>
      </c>
      <c r="AG236" s="578">
        <v>41</v>
      </c>
      <c r="AH236" s="578">
        <v>46</v>
      </c>
      <c r="AI236" s="579">
        <v>51</v>
      </c>
      <c r="AJ236" s="688" t="s">
        <v>2700</v>
      </c>
      <c r="AK236" s="377">
        <v>16</v>
      </c>
      <c r="AL236" s="377">
        <v>10</v>
      </c>
      <c r="AM236" s="377">
        <v>6</v>
      </c>
      <c r="AN236" s="378">
        <v>10</v>
      </c>
      <c r="AP236" s="397"/>
      <c r="AQ236" s="397"/>
      <c r="AR236" s="397"/>
      <c r="AS236" s="397"/>
      <c r="AT236" s="334" t="s">
        <v>2715</v>
      </c>
      <c r="AU236" s="335">
        <v>230</v>
      </c>
      <c r="AV236" s="335">
        <v>121</v>
      </c>
      <c r="AW236" s="335">
        <v>109</v>
      </c>
      <c r="AX236" s="336">
        <v>103</v>
      </c>
    </row>
    <row r="237" spans="1:50" s="329" customFormat="1" ht="11.25">
      <c r="A237" s="330" t="s">
        <v>2716</v>
      </c>
      <c r="B237" s="344">
        <v>152</v>
      </c>
      <c r="C237" s="358">
        <v>79</v>
      </c>
      <c r="D237" s="358">
        <v>73</v>
      </c>
      <c r="E237" s="384">
        <v>83</v>
      </c>
      <c r="F237" s="333" t="s">
        <v>2696</v>
      </c>
      <c r="G237" s="344">
        <v>158</v>
      </c>
      <c r="H237" s="358">
        <v>78</v>
      </c>
      <c r="I237" s="358">
        <v>80</v>
      </c>
      <c r="J237" s="384">
        <v>90</v>
      </c>
      <c r="K237" s="334" t="s">
        <v>2718</v>
      </c>
      <c r="L237" s="335">
        <v>91</v>
      </c>
      <c r="M237" s="335">
        <v>45</v>
      </c>
      <c r="N237" s="335">
        <v>46</v>
      </c>
      <c r="O237" s="336">
        <v>59</v>
      </c>
      <c r="P237" s="334" t="s">
        <v>2712</v>
      </c>
      <c r="Q237" s="335">
        <v>60</v>
      </c>
      <c r="R237" s="335">
        <v>37</v>
      </c>
      <c r="S237" s="335">
        <v>23</v>
      </c>
      <c r="T237" s="336">
        <v>32</v>
      </c>
      <c r="AA237" s="397"/>
      <c r="AB237" s="397"/>
      <c r="AC237" s="397"/>
      <c r="AD237" s="397"/>
      <c r="AE237" s="334" t="s">
        <v>2720</v>
      </c>
      <c r="AF237" s="649">
        <f t="shared" si="5"/>
        <v>85</v>
      </c>
      <c r="AG237" s="578">
        <v>28</v>
      </c>
      <c r="AH237" s="578">
        <v>24</v>
      </c>
      <c r="AI237" s="579">
        <v>33</v>
      </c>
      <c r="AJ237" s="688" t="s">
        <v>2707</v>
      </c>
      <c r="AK237" s="377">
        <v>144</v>
      </c>
      <c r="AL237" s="377">
        <v>70</v>
      </c>
      <c r="AM237" s="377">
        <v>74</v>
      </c>
      <c r="AN237" s="378">
        <v>75</v>
      </c>
      <c r="AP237" s="397"/>
      <c r="AQ237" s="397"/>
      <c r="AR237" s="397"/>
      <c r="AS237" s="397"/>
      <c r="AT237" s="334" t="s">
        <v>2722</v>
      </c>
      <c r="AU237" s="335">
        <v>148</v>
      </c>
      <c r="AV237" s="335">
        <v>82</v>
      </c>
      <c r="AW237" s="335">
        <v>66</v>
      </c>
      <c r="AX237" s="336">
        <v>79</v>
      </c>
    </row>
    <row r="238" spans="1:50" s="329" customFormat="1" ht="11.25">
      <c r="A238" s="330" t="s">
        <v>2540</v>
      </c>
      <c r="B238" s="344">
        <v>108</v>
      </c>
      <c r="C238" s="358">
        <v>56</v>
      </c>
      <c r="D238" s="358">
        <v>52</v>
      </c>
      <c r="E238" s="384">
        <v>53</v>
      </c>
      <c r="F238" s="333" t="s">
        <v>2703</v>
      </c>
      <c r="G238" s="344">
        <v>258</v>
      </c>
      <c r="H238" s="358">
        <v>116</v>
      </c>
      <c r="I238" s="358">
        <v>142</v>
      </c>
      <c r="J238" s="384">
        <v>150</v>
      </c>
      <c r="K238" s="334" t="s">
        <v>2724</v>
      </c>
      <c r="L238" s="335">
        <v>105</v>
      </c>
      <c r="M238" s="335">
        <v>53</v>
      </c>
      <c r="N238" s="335">
        <v>52</v>
      </c>
      <c r="O238" s="336">
        <v>51</v>
      </c>
      <c r="P238" s="334" t="s">
        <v>2719</v>
      </c>
      <c r="Q238" s="335">
        <v>140</v>
      </c>
      <c r="R238" s="335">
        <v>69</v>
      </c>
      <c r="S238" s="335">
        <v>71</v>
      </c>
      <c r="T238" s="336">
        <v>78</v>
      </c>
      <c r="AA238" s="397"/>
      <c r="AB238" s="397"/>
      <c r="AC238" s="397"/>
      <c r="AD238" s="397"/>
      <c r="AE238" s="334" t="s">
        <v>2726</v>
      </c>
      <c r="AF238" s="649">
        <f t="shared" si="5"/>
        <v>130</v>
      </c>
      <c r="AG238" s="578">
        <v>40</v>
      </c>
      <c r="AH238" s="578">
        <v>42</v>
      </c>
      <c r="AI238" s="579">
        <v>48</v>
      </c>
      <c r="AJ238" s="688" t="s">
        <v>2714</v>
      </c>
      <c r="AK238" s="377">
        <v>87</v>
      </c>
      <c r="AL238" s="377">
        <v>47</v>
      </c>
      <c r="AM238" s="377">
        <v>40</v>
      </c>
      <c r="AN238" s="378">
        <v>33</v>
      </c>
      <c r="AP238" s="397"/>
      <c r="AQ238" s="397"/>
      <c r="AR238" s="397"/>
      <c r="AS238" s="397"/>
      <c r="AT238" s="334" t="s">
        <v>2728</v>
      </c>
      <c r="AU238" s="335">
        <v>68</v>
      </c>
      <c r="AV238" s="335">
        <v>32</v>
      </c>
      <c r="AW238" s="335">
        <v>36</v>
      </c>
      <c r="AX238" s="336">
        <v>37</v>
      </c>
    </row>
    <row r="239" spans="1:50" s="329" customFormat="1" ht="11.25">
      <c r="A239" s="330" t="s">
        <v>2547</v>
      </c>
      <c r="B239" s="344">
        <v>224</v>
      </c>
      <c r="C239" s="358">
        <v>107</v>
      </c>
      <c r="D239" s="358">
        <v>117</v>
      </c>
      <c r="E239" s="384">
        <v>115</v>
      </c>
      <c r="F239" s="333" t="s">
        <v>2710</v>
      </c>
      <c r="G239" s="344">
        <v>244</v>
      </c>
      <c r="H239" s="358">
        <v>117</v>
      </c>
      <c r="I239" s="358">
        <v>127</v>
      </c>
      <c r="J239" s="384">
        <v>137</v>
      </c>
      <c r="K239" s="334" t="s">
        <v>2730</v>
      </c>
      <c r="L239" s="335">
        <v>129</v>
      </c>
      <c r="M239" s="335">
        <v>66</v>
      </c>
      <c r="N239" s="335">
        <v>63</v>
      </c>
      <c r="O239" s="336">
        <v>74</v>
      </c>
      <c r="P239" s="334" t="s">
        <v>2725</v>
      </c>
      <c r="Q239" s="335">
        <v>59</v>
      </c>
      <c r="R239" s="335">
        <v>27</v>
      </c>
      <c r="S239" s="335">
        <v>32</v>
      </c>
      <c r="T239" s="336">
        <v>34</v>
      </c>
      <c r="AA239" s="397"/>
      <c r="AB239" s="397"/>
      <c r="AC239" s="397"/>
      <c r="AD239" s="397"/>
      <c r="AE239" s="334" t="s">
        <v>2732</v>
      </c>
      <c r="AF239" s="649">
        <f t="shared" si="5"/>
        <v>97</v>
      </c>
      <c r="AG239" s="578">
        <v>33</v>
      </c>
      <c r="AH239" s="578">
        <v>28</v>
      </c>
      <c r="AI239" s="579">
        <v>36</v>
      </c>
      <c r="AJ239" s="688" t="s">
        <v>2721</v>
      </c>
      <c r="AK239" s="377">
        <v>47</v>
      </c>
      <c r="AL239" s="377">
        <v>20</v>
      </c>
      <c r="AM239" s="377">
        <v>27</v>
      </c>
      <c r="AN239" s="378">
        <v>28</v>
      </c>
      <c r="AP239" s="397"/>
      <c r="AQ239" s="397"/>
      <c r="AR239" s="397"/>
      <c r="AS239" s="397"/>
      <c r="AT239" s="334" t="s">
        <v>2734</v>
      </c>
      <c r="AU239" s="335">
        <v>486</v>
      </c>
      <c r="AV239" s="335">
        <v>235</v>
      </c>
      <c r="AW239" s="335">
        <v>251</v>
      </c>
      <c r="AX239" s="336">
        <v>232</v>
      </c>
    </row>
    <row r="240" spans="1:50" s="329" customFormat="1" ht="11.25">
      <c r="A240" s="330" t="s">
        <v>2735</v>
      </c>
      <c r="B240" s="344">
        <v>209</v>
      </c>
      <c r="C240" s="358">
        <v>110</v>
      </c>
      <c r="D240" s="358">
        <v>99</v>
      </c>
      <c r="E240" s="384">
        <v>119</v>
      </c>
      <c r="F240" s="333" t="s">
        <v>2717</v>
      </c>
      <c r="G240" s="344">
        <v>242</v>
      </c>
      <c r="H240" s="358">
        <v>117</v>
      </c>
      <c r="I240" s="358">
        <v>125</v>
      </c>
      <c r="J240" s="384">
        <v>129</v>
      </c>
      <c r="K240" s="334" t="s">
        <v>2737</v>
      </c>
      <c r="L240" s="335">
        <v>90</v>
      </c>
      <c r="M240" s="335">
        <v>37</v>
      </c>
      <c r="N240" s="335">
        <v>53</v>
      </c>
      <c r="O240" s="336">
        <v>58</v>
      </c>
      <c r="P240" s="334" t="s">
        <v>2731</v>
      </c>
      <c r="Q240" s="335">
        <v>67</v>
      </c>
      <c r="R240" s="335">
        <v>33</v>
      </c>
      <c r="S240" s="335">
        <v>34</v>
      </c>
      <c r="T240" s="336">
        <v>46</v>
      </c>
      <c r="AA240" s="397"/>
      <c r="AB240" s="397"/>
      <c r="AC240" s="397"/>
      <c r="AD240" s="335"/>
      <c r="AE240" s="402" t="s">
        <v>2738</v>
      </c>
      <c r="AF240" s="668">
        <f>SUM(AF241:AF272)</f>
        <v>4460</v>
      </c>
      <c r="AG240" s="668">
        <f>SUM(AG241:AG272)</f>
        <v>2296</v>
      </c>
      <c r="AH240" s="668">
        <f>SUM(AH241:AH272)</f>
        <v>2164</v>
      </c>
      <c r="AI240" s="669">
        <v>2480</v>
      </c>
      <c r="AJ240" s="688" t="s">
        <v>2727</v>
      </c>
      <c r="AK240" s="377">
        <v>75</v>
      </c>
      <c r="AL240" s="377">
        <v>38</v>
      </c>
      <c r="AM240" s="377">
        <v>37</v>
      </c>
      <c r="AN240" s="378">
        <v>42</v>
      </c>
      <c r="AP240" s="397"/>
      <c r="AQ240" s="397"/>
      <c r="AR240" s="397"/>
      <c r="AS240" s="397"/>
      <c r="AT240" s="334" t="s">
        <v>2740</v>
      </c>
      <c r="AU240" s="335">
        <v>201</v>
      </c>
      <c r="AV240" s="335">
        <v>107</v>
      </c>
      <c r="AW240" s="335">
        <v>94</v>
      </c>
      <c r="AX240" s="336">
        <v>93</v>
      </c>
    </row>
    <row r="241" spans="1:50" s="329" customFormat="1" ht="11.25">
      <c r="A241" s="330" t="s">
        <v>2741</v>
      </c>
      <c r="B241" s="344">
        <v>159</v>
      </c>
      <c r="C241" s="358">
        <v>83</v>
      </c>
      <c r="D241" s="358">
        <v>76</v>
      </c>
      <c r="E241" s="384">
        <v>82</v>
      </c>
      <c r="F241" s="333" t="s">
        <v>2723</v>
      </c>
      <c r="G241" s="344">
        <v>286</v>
      </c>
      <c r="H241" s="358">
        <v>151</v>
      </c>
      <c r="I241" s="358">
        <v>135</v>
      </c>
      <c r="J241" s="384">
        <v>160</v>
      </c>
      <c r="K241" s="334" t="s">
        <v>2743</v>
      </c>
      <c r="L241" s="335">
        <v>54</v>
      </c>
      <c r="M241" s="335">
        <v>20</v>
      </c>
      <c r="N241" s="335">
        <v>34</v>
      </c>
      <c r="O241" s="336">
        <v>34</v>
      </c>
      <c r="P241" s="334" t="s">
        <v>2568</v>
      </c>
      <c r="Q241" s="335">
        <v>117</v>
      </c>
      <c r="R241" s="335">
        <v>60</v>
      </c>
      <c r="S241" s="335">
        <v>57</v>
      </c>
      <c r="T241" s="336">
        <v>77</v>
      </c>
      <c r="AA241" s="397"/>
      <c r="AB241" s="397"/>
      <c r="AC241" s="397"/>
      <c r="AD241" s="397"/>
      <c r="AE241" s="334" t="s">
        <v>2744</v>
      </c>
      <c r="AF241" s="670">
        <v>158</v>
      </c>
      <c r="AG241" s="578">
        <v>83</v>
      </c>
      <c r="AH241" s="578">
        <v>75</v>
      </c>
      <c r="AI241" s="579">
        <v>92</v>
      </c>
      <c r="AJ241" s="688" t="s">
        <v>2733</v>
      </c>
      <c r="AK241" s="377">
        <v>162</v>
      </c>
      <c r="AL241" s="377">
        <v>74</v>
      </c>
      <c r="AM241" s="377">
        <v>88</v>
      </c>
      <c r="AN241" s="378">
        <v>89</v>
      </c>
      <c r="AP241" s="397"/>
      <c r="AQ241" s="397"/>
      <c r="AR241" s="397"/>
      <c r="AS241" s="397"/>
      <c r="AT241" s="334" t="s">
        <v>2746</v>
      </c>
      <c r="AU241" s="335">
        <v>174</v>
      </c>
      <c r="AV241" s="335">
        <v>89</v>
      </c>
      <c r="AW241" s="335">
        <v>85</v>
      </c>
      <c r="AX241" s="336">
        <v>74</v>
      </c>
    </row>
    <row r="242" spans="1:50" s="329" customFormat="1" ht="11.25">
      <c r="A242" s="330" t="s">
        <v>2747</v>
      </c>
      <c r="B242" s="344">
        <v>160</v>
      </c>
      <c r="C242" s="358">
        <v>75</v>
      </c>
      <c r="D242" s="358">
        <v>85</v>
      </c>
      <c r="E242" s="384">
        <v>81</v>
      </c>
      <c r="F242" s="333" t="s">
        <v>2729</v>
      </c>
      <c r="G242" s="344">
        <v>236</v>
      </c>
      <c r="H242" s="358">
        <v>122</v>
      </c>
      <c r="I242" s="358">
        <v>114</v>
      </c>
      <c r="J242" s="384">
        <v>130</v>
      </c>
      <c r="K242" s="334" t="s">
        <v>2749</v>
      </c>
      <c r="L242" s="335">
        <v>247</v>
      </c>
      <c r="M242" s="335">
        <v>121</v>
      </c>
      <c r="N242" s="335">
        <v>126</v>
      </c>
      <c r="O242" s="336">
        <v>146</v>
      </c>
      <c r="P242" s="330" t="s">
        <v>2576</v>
      </c>
      <c r="Q242" s="628">
        <v>106</v>
      </c>
      <c r="R242" s="628">
        <v>61</v>
      </c>
      <c r="S242" s="628">
        <v>45</v>
      </c>
      <c r="T242" s="629">
        <v>67</v>
      </c>
      <c r="AA242" s="397"/>
      <c r="AB242" s="397"/>
      <c r="AC242" s="397"/>
      <c r="AD242" s="397"/>
      <c r="AE242" s="334" t="s">
        <v>2750</v>
      </c>
      <c r="AF242" s="577">
        <v>88</v>
      </c>
      <c r="AG242" s="578">
        <v>44</v>
      </c>
      <c r="AH242" s="578">
        <v>44</v>
      </c>
      <c r="AI242" s="579">
        <v>61</v>
      </c>
      <c r="AJ242" s="688" t="s">
        <v>2739</v>
      </c>
      <c r="AK242" s="377">
        <v>56</v>
      </c>
      <c r="AL242" s="377">
        <v>27</v>
      </c>
      <c r="AM242" s="377">
        <v>29</v>
      </c>
      <c r="AN242" s="378">
        <v>32</v>
      </c>
      <c r="AP242" s="397"/>
      <c r="AQ242" s="397"/>
      <c r="AR242" s="397"/>
      <c r="AS242" s="397"/>
      <c r="AT242" s="334" t="s">
        <v>2752</v>
      </c>
      <c r="AU242" s="335">
        <v>135</v>
      </c>
      <c r="AV242" s="335">
        <v>64</v>
      </c>
      <c r="AW242" s="335">
        <v>71</v>
      </c>
      <c r="AX242" s="336">
        <v>73</v>
      </c>
    </row>
    <row r="243" spans="1:50" s="329" customFormat="1" ht="11.25">
      <c r="A243" s="330" t="s">
        <v>2753</v>
      </c>
      <c r="B243" s="344">
        <v>110</v>
      </c>
      <c r="C243" s="358">
        <v>57</v>
      </c>
      <c r="D243" s="358">
        <v>53</v>
      </c>
      <c r="E243" s="384">
        <v>55</v>
      </c>
      <c r="F243" s="333" t="s">
        <v>2736</v>
      </c>
      <c r="G243" s="344">
        <v>174</v>
      </c>
      <c r="H243" s="358">
        <v>97</v>
      </c>
      <c r="I243" s="358">
        <v>77</v>
      </c>
      <c r="J243" s="384">
        <v>102</v>
      </c>
      <c r="K243" s="334" t="s">
        <v>2755</v>
      </c>
      <c r="L243" s="335">
        <v>144</v>
      </c>
      <c r="M243" s="335">
        <v>73</v>
      </c>
      <c r="N243" s="335">
        <v>71</v>
      </c>
      <c r="O243" s="336">
        <v>91</v>
      </c>
      <c r="P243" s="632" t="s">
        <v>463</v>
      </c>
      <c r="Q243" s="633">
        <v>1925</v>
      </c>
      <c r="R243" s="633">
        <v>990</v>
      </c>
      <c r="S243" s="633">
        <v>935</v>
      </c>
      <c r="T243" s="634">
        <v>1052</v>
      </c>
      <c r="AA243" s="397"/>
      <c r="AB243" s="397"/>
      <c r="AC243" s="397"/>
      <c r="AD243" s="397"/>
      <c r="AE243" s="334" t="s">
        <v>2757</v>
      </c>
      <c r="AF243" s="577">
        <v>50</v>
      </c>
      <c r="AG243" s="578">
        <v>22</v>
      </c>
      <c r="AH243" s="578">
        <v>28</v>
      </c>
      <c r="AI243" s="579">
        <v>28</v>
      </c>
      <c r="AJ243" s="688" t="s">
        <v>2745</v>
      </c>
      <c r="AK243" s="377">
        <v>142</v>
      </c>
      <c r="AL243" s="377">
        <v>62</v>
      </c>
      <c r="AM243" s="377">
        <v>80</v>
      </c>
      <c r="AN243" s="378">
        <v>87</v>
      </c>
      <c r="AP243" s="397"/>
      <c r="AQ243" s="397"/>
      <c r="AR243" s="397"/>
      <c r="AS243" s="397"/>
      <c r="AT243" s="334" t="s">
        <v>2759</v>
      </c>
      <c r="AU243" s="335">
        <v>182</v>
      </c>
      <c r="AV243" s="335">
        <v>92</v>
      </c>
      <c r="AW243" s="335">
        <v>90</v>
      </c>
      <c r="AX243" s="336">
        <v>88</v>
      </c>
    </row>
    <row r="244" spans="1:50" s="329" customFormat="1" ht="11.25">
      <c r="A244" s="330" t="s">
        <v>2760</v>
      </c>
      <c r="B244" s="344">
        <v>199</v>
      </c>
      <c r="C244" s="358">
        <v>112</v>
      </c>
      <c r="D244" s="358">
        <v>87</v>
      </c>
      <c r="E244" s="384">
        <v>123</v>
      </c>
      <c r="F244" s="333" t="s">
        <v>2742</v>
      </c>
      <c r="G244" s="344">
        <v>183</v>
      </c>
      <c r="H244" s="358">
        <v>94</v>
      </c>
      <c r="I244" s="358">
        <v>89</v>
      </c>
      <c r="J244" s="384">
        <v>114</v>
      </c>
      <c r="K244" s="334" t="s">
        <v>2762</v>
      </c>
      <c r="L244" s="335">
        <v>54</v>
      </c>
      <c r="M244" s="335">
        <v>26</v>
      </c>
      <c r="N244" s="335">
        <v>28</v>
      </c>
      <c r="O244" s="336">
        <v>26</v>
      </c>
      <c r="P244" s="334" t="s">
        <v>2756</v>
      </c>
      <c r="Q244" s="335">
        <v>252</v>
      </c>
      <c r="R244" s="335">
        <v>122</v>
      </c>
      <c r="S244" s="335">
        <v>130</v>
      </c>
      <c r="T244" s="336">
        <v>135</v>
      </c>
      <c r="AA244" s="397"/>
      <c r="AB244" s="397"/>
      <c r="AC244" s="397"/>
      <c r="AD244" s="397"/>
      <c r="AE244" s="334" t="s">
        <v>2764</v>
      </c>
      <c r="AF244" s="670">
        <v>189</v>
      </c>
      <c r="AG244" s="659">
        <v>91</v>
      </c>
      <c r="AH244" s="659">
        <v>98</v>
      </c>
      <c r="AI244" s="579">
        <v>121</v>
      </c>
      <c r="AJ244" s="688" t="s">
        <v>2751</v>
      </c>
      <c r="AK244" s="377">
        <v>38</v>
      </c>
      <c r="AL244" s="377">
        <v>17</v>
      </c>
      <c r="AM244" s="377">
        <v>21</v>
      </c>
      <c r="AN244" s="378">
        <v>24</v>
      </c>
      <c r="AP244" s="397"/>
      <c r="AQ244" s="397"/>
      <c r="AR244" s="397"/>
      <c r="AS244" s="397"/>
      <c r="AT244" s="334" t="s">
        <v>2766</v>
      </c>
      <c r="AU244" s="335">
        <v>65</v>
      </c>
      <c r="AV244" s="335">
        <v>35</v>
      </c>
      <c r="AW244" s="335">
        <v>30</v>
      </c>
      <c r="AX244" s="336">
        <v>36</v>
      </c>
    </row>
    <row r="245" spans="1:50" s="329" customFormat="1" ht="11.25">
      <c r="A245" s="330" t="s">
        <v>2767</v>
      </c>
      <c r="B245" s="344">
        <v>78</v>
      </c>
      <c r="C245" s="358">
        <v>37</v>
      </c>
      <c r="D245" s="358">
        <v>41</v>
      </c>
      <c r="E245" s="384">
        <v>41</v>
      </c>
      <c r="F245" s="616" t="s">
        <v>2748</v>
      </c>
      <c r="G245" s="344">
        <v>333</v>
      </c>
      <c r="H245" s="358">
        <v>171</v>
      </c>
      <c r="I245" s="358">
        <v>162</v>
      </c>
      <c r="J245" s="384">
        <v>185</v>
      </c>
      <c r="K245" s="334" t="s">
        <v>2769</v>
      </c>
      <c r="L245" s="335">
        <v>46</v>
      </c>
      <c r="M245" s="335">
        <v>27</v>
      </c>
      <c r="N245" s="335">
        <v>19</v>
      </c>
      <c r="O245" s="336">
        <v>28</v>
      </c>
      <c r="P245" s="334" t="s">
        <v>2763</v>
      </c>
      <c r="Q245" s="335">
        <v>115</v>
      </c>
      <c r="R245" s="335">
        <v>55</v>
      </c>
      <c r="S245" s="335">
        <v>60</v>
      </c>
      <c r="T245" s="336">
        <v>58</v>
      </c>
      <c r="AA245" s="397"/>
      <c r="AB245" s="397"/>
      <c r="AC245" s="397"/>
      <c r="AD245" s="397"/>
      <c r="AE245" s="334" t="s">
        <v>2771</v>
      </c>
      <c r="AF245" s="670">
        <v>131</v>
      </c>
      <c r="AG245" s="659">
        <v>65</v>
      </c>
      <c r="AH245" s="659">
        <v>66</v>
      </c>
      <c r="AI245" s="579">
        <v>71</v>
      </c>
      <c r="AJ245" s="689" t="s">
        <v>2758</v>
      </c>
      <c r="AK245" s="695">
        <v>2072</v>
      </c>
      <c r="AL245" s="693">
        <v>1033</v>
      </c>
      <c r="AM245" s="693">
        <v>1039</v>
      </c>
      <c r="AN245" s="696">
        <v>1064</v>
      </c>
      <c r="AP245" s="397"/>
      <c r="AQ245" s="397"/>
      <c r="AR245" s="397"/>
      <c r="AS245" s="397"/>
      <c r="AT245" s="334" t="s">
        <v>2773</v>
      </c>
      <c r="AU245" s="335">
        <v>113</v>
      </c>
      <c r="AV245" s="335">
        <v>59</v>
      </c>
      <c r="AW245" s="335">
        <v>54</v>
      </c>
      <c r="AX245" s="336">
        <v>56</v>
      </c>
    </row>
    <row r="246" spans="1:50" s="329" customFormat="1" ht="11.25">
      <c r="A246" s="330" t="s">
        <v>2774</v>
      </c>
      <c r="B246" s="344">
        <v>139</v>
      </c>
      <c r="C246" s="358">
        <v>68</v>
      </c>
      <c r="D246" s="358">
        <v>71</v>
      </c>
      <c r="E246" s="384">
        <v>83</v>
      </c>
      <c r="F246" s="333" t="s">
        <v>2754</v>
      </c>
      <c r="G246" s="344">
        <v>112</v>
      </c>
      <c r="H246" s="358">
        <v>56</v>
      </c>
      <c r="I246" s="358">
        <v>56</v>
      </c>
      <c r="J246" s="384">
        <v>61</v>
      </c>
      <c r="K246" s="334" t="s">
        <v>2775</v>
      </c>
      <c r="L246" s="335">
        <v>46</v>
      </c>
      <c r="M246" s="335">
        <v>28</v>
      </c>
      <c r="N246" s="335">
        <v>18</v>
      </c>
      <c r="O246" s="336">
        <v>29</v>
      </c>
      <c r="P246" s="334" t="s">
        <v>2770</v>
      </c>
      <c r="Q246" s="335">
        <v>91</v>
      </c>
      <c r="R246" s="335">
        <v>47</v>
      </c>
      <c r="S246" s="335">
        <v>44</v>
      </c>
      <c r="T246" s="336">
        <v>41</v>
      </c>
      <c r="AA246" s="397"/>
      <c r="AB246" s="397"/>
      <c r="AC246" s="397"/>
      <c r="AD246" s="397"/>
      <c r="AE246" s="334" t="s">
        <v>2777</v>
      </c>
      <c r="AF246" s="671">
        <v>175</v>
      </c>
      <c r="AG246" s="659">
        <v>84</v>
      </c>
      <c r="AH246" s="659">
        <v>91</v>
      </c>
      <c r="AI246" s="579">
        <v>98</v>
      </c>
      <c r="AJ246" s="688" t="s">
        <v>2765</v>
      </c>
      <c r="AK246" s="374">
        <v>181</v>
      </c>
      <c r="AL246" s="374">
        <v>90</v>
      </c>
      <c r="AM246" s="374">
        <v>91</v>
      </c>
      <c r="AN246" s="375">
        <v>98</v>
      </c>
      <c r="AP246" s="397"/>
      <c r="AQ246" s="397"/>
      <c r="AR246" s="397"/>
      <c r="AS246" s="397"/>
      <c r="AT246" s="334" t="s">
        <v>2779</v>
      </c>
      <c r="AU246" s="335">
        <v>105</v>
      </c>
      <c r="AV246" s="335">
        <v>47</v>
      </c>
      <c r="AW246" s="335">
        <v>58</v>
      </c>
      <c r="AX246" s="336">
        <v>56</v>
      </c>
    </row>
    <row r="247" spans="1:50" s="329" customFormat="1" ht="11.25">
      <c r="A247" s="330" t="s">
        <v>2780</v>
      </c>
      <c r="B247" s="344">
        <v>120</v>
      </c>
      <c r="C247" s="358">
        <v>61</v>
      </c>
      <c r="D247" s="358">
        <v>59</v>
      </c>
      <c r="E247" s="384">
        <v>84</v>
      </c>
      <c r="F247" s="333" t="s">
        <v>2761</v>
      </c>
      <c r="G247" s="344">
        <v>187</v>
      </c>
      <c r="H247" s="358">
        <v>95</v>
      </c>
      <c r="I247" s="358">
        <v>92</v>
      </c>
      <c r="J247" s="384">
        <v>103</v>
      </c>
      <c r="K247" s="356" t="s">
        <v>2781</v>
      </c>
      <c r="L247" s="317">
        <v>1626</v>
      </c>
      <c r="M247" s="318">
        <v>804</v>
      </c>
      <c r="N247" s="318">
        <v>822</v>
      </c>
      <c r="O247" s="319">
        <v>905</v>
      </c>
      <c r="P247" s="334" t="s">
        <v>2776</v>
      </c>
      <c r="Q247" s="335">
        <v>103</v>
      </c>
      <c r="R247" s="335">
        <v>61</v>
      </c>
      <c r="S247" s="335">
        <v>42</v>
      </c>
      <c r="T247" s="336">
        <v>51</v>
      </c>
      <c r="AA247" s="397"/>
      <c r="AB247" s="397"/>
      <c r="AC247" s="397"/>
      <c r="AD247" s="397"/>
      <c r="AE247" s="334" t="s">
        <v>2060</v>
      </c>
      <c r="AF247" s="671">
        <v>146</v>
      </c>
      <c r="AG247" s="659">
        <v>70</v>
      </c>
      <c r="AH247" s="659">
        <v>76</v>
      </c>
      <c r="AI247" s="579">
        <v>85</v>
      </c>
      <c r="AJ247" s="688" t="s">
        <v>2772</v>
      </c>
      <c r="AK247" s="374">
        <v>151</v>
      </c>
      <c r="AL247" s="374">
        <v>76</v>
      </c>
      <c r="AM247" s="374">
        <v>75</v>
      </c>
      <c r="AN247" s="375">
        <v>73</v>
      </c>
      <c r="AP247" s="397"/>
      <c r="AQ247" s="397"/>
      <c r="AR247" s="397"/>
      <c r="AS247" s="397"/>
      <c r="AT247" s="334" t="s">
        <v>2784</v>
      </c>
      <c r="AU247" s="335">
        <v>116</v>
      </c>
      <c r="AV247" s="335">
        <v>58</v>
      </c>
      <c r="AW247" s="335">
        <v>58</v>
      </c>
      <c r="AX247" s="336">
        <v>56</v>
      </c>
    </row>
    <row r="248" spans="1:50" s="329" customFormat="1" ht="11.25">
      <c r="A248" s="330" t="s">
        <v>2785</v>
      </c>
      <c r="B248" s="344">
        <v>145</v>
      </c>
      <c r="C248" s="358">
        <v>73</v>
      </c>
      <c r="D248" s="358">
        <v>72</v>
      </c>
      <c r="E248" s="384">
        <v>83</v>
      </c>
      <c r="F248" s="623" t="s">
        <v>2768</v>
      </c>
      <c r="G248" s="617">
        <v>21527</v>
      </c>
      <c r="H248" s="621">
        <v>10619</v>
      </c>
      <c r="I248" s="621">
        <v>10908</v>
      </c>
      <c r="J248" s="622">
        <v>8103</v>
      </c>
      <c r="K248" s="334" t="s">
        <v>2787</v>
      </c>
      <c r="L248" s="335">
        <v>262</v>
      </c>
      <c r="M248" s="335">
        <v>132</v>
      </c>
      <c r="N248" s="335">
        <v>130</v>
      </c>
      <c r="O248" s="336">
        <v>143</v>
      </c>
      <c r="P248" s="334" t="s">
        <v>2782</v>
      </c>
      <c r="Q248" s="335">
        <v>12</v>
      </c>
      <c r="R248" s="335">
        <v>5</v>
      </c>
      <c r="S248" s="335">
        <v>7</v>
      </c>
      <c r="T248" s="336">
        <v>9</v>
      </c>
      <c r="AA248" s="397"/>
      <c r="AB248" s="397"/>
      <c r="AC248" s="397"/>
      <c r="AD248" s="397"/>
      <c r="AE248" s="334" t="s">
        <v>925</v>
      </c>
      <c r="AF248" s="671">
        <v>146</v>
      </c>
      <c r="AG248" s="659">
        <v>71</v>
      </c>
      <c r="AH248" s="659">
        <v>75</v>
      </c>
      <c r="AI248" s="579">
        <v>72</v>
      </c>
      <c r="AJ248" s="688" t="s">
        <v>2778</v>
      </c>
      <c r="AK248" s="374">
        <v>153</v>
      </c>
      <c r="AL248" s="374">
        <v>66</v>
      </c>
      <c r="AM248" s="374">
        <v>87</v>
      </c>
      <c r="AN248" s="375">
        <v>72</v>
      </c>
      <c r="AP248" s="397"/>
      <c r="AQ248" s="397"/>
      <c r="AR248" s="397"/>
      <c r="AS248" s="397"/>
      <c r="AT248" s="334" t="s">
        <v>2790</v>
      </c>
      <c r="AU248" s="335">
        <v>128</v>
      </c>
      <c r="AV248" s="335">
        <v>64</v>
      </c>
      <c r="AW248" s="335">
        <v>64</v>
      </c>
      <c r="AX248" s="336">
        <v>71</v>
      </c>
    </row>
    <row r="249" spans="1:50" s="329" customFormat="1" ht="12" thickBot="1">
      <c r="A249" s="330" t="s">
        <v>2791</v>
      </c>
      <c r="B249" s="344">
        <v>163</v>
      </c>
      <c r="C249" s="358">
        <v>85</v>
      </c>
      <c r="D249" s="358">
        <v>78</v>
      </c>
      <c r="E249" s="384">
        <v>101</v>
      </c>
      <c r="F249" s="333" t="s">
        <v>2747</v>
      </c>
      <c r="G249" s="344">
        <v>977</v>
      </c>
      <c r="H249" s="358">
        <v>473</v>
      </c>
      <c r="I249" s="358">
        <v>504</v>
      </c>
      <c r="J249" s="384">
        <v>449</v>
      </c>
      <c r="K249" s="334" t="s">
        <v>2793</v>
      </c>
      <c r="L249" s="335">
        <v>99</v>
      </c>
      <c r="M249" s="335">
        <v>53</v>
      </c>
      <c r="N249" s="335">
        <v>46</v>
      </c>
      <c r="O249" s="336">
        <v>51</v>
      </c>
      <c r="P249" s="334" t="s">
        <v>2788</v>
      </c>
      <c r="Q249" s="335">
        <v>45</v>
      </c>
      <c r="R249" s="335">
        <v>24</v>
      </c>
      <c r="S249" s="335">
        <v>21</v>
      </c>
      <c r="T249" s="336">
        <v>29</v>
      </c>
      <c r="AA249" s="397"/>
      <c r="AB249" s="397"/>
      <c r="AC249" s="397"/>
      <c r="AD249" s="397"/>
      <c r="AE249" s="334" t="s">
        <v>2795</v>
      </c>
      <c r="AF249" s="671">
        <v>137</v>
      </c>
      <c r="AG249" s="659">
        <v>72</v>
      </c>
      <c r="AH249" s="659">
        <v>65</v>
      </c>
      <c r="AI249" s="579">
        <v>80</v>
      </c>
      <c r="AJ249" s="688" t="s">
        <v>2783</v>
      </c>
      <c r="AK249" s="374">
        <v>133</v>
      </c>
      <c r="AL249" s="374">
        <v>63</v>
      </c>
      <c r="AM249" s="374">
        <v>70</v>
      </c>
      <c r="AN249" s="375">
        <v>68</v>
      </c>
      <c r="AP249" s="397"/>
      <c r="AQ249" s="397"/>
      <c r="AR249" s="397"/>
      <c r="AS249" s="397"/>
      <c r="AT249" s="394" t="s">
        <v>2797</v>
      </c>
      <c r="AU249" s="395">
        <v>161</v>
      </c>
      <c r="AV249" s="395">
        <v>77</v>
      </c>
      <c r="AW249" s="395">
        <v>84</v>
      </c>
      <c r="AX249" s="396">
        <v>80</v>
      </c>
    </row>
    <row r="250" spans="1:50" s="329" customFormat="1" ht="11.25">
      <c r="A250" s="330" t="s">
        <v>1550</v>
      </c>
      <c r="B250" s="344">
        <v>10191</v>
      </c>
      <c r="C250" s="358">
        <v>5114</v>
      </c>
      <c r="D250" s="358">
        <v>5077</v>
      </c>
      <c r="E250" s="384">
        <v>3652</v>
      </c>
      <c r="F250" s="333" t="s">
        <v>2753</v>
      </c>
      <c r="G250" s="344">
        <v>379</v>
      </c>
      <c r="H250" s="358">
        <v>200</v>
      </c>
      <c r="I250" s="358">
        <v>179</v>
      </c>
      <c r="J250" s="384">
        <v>158</v>
      </c>
      <c r="K250" s="334" t="s">
        <v>2799</v>
      </c>
      <c r="L250" s="335">
        <v>236</v>
      </c>
      <c r="M250" s="335">
        <v>110</v>
      </c>
      <c r="N250" s="335">
        <v>126</v>
      </c>
      <c r="O250" s="336">
        <v>119</v>
      </c>
      <c r="P250" s="334" t="s">
        <v>2794</v>
      </c>
      <c r="Q250" s="335">
        <v>19</v>
      </c>
      <c r="R250" s="335">
        <v>9</v>
      </c>
      <c r="S250" s="335">
        <v>10</v>
      </c>
      <c r="T250" s="336">
        <v>13</v>
      </c>
      <c r="AA250" s="397"/>
      <c r="AB250" s="397"/>
      <c r="AC250" s="397"/>
      <c r="AD250" s="397"/>
      <c r="AE250" s="334" t="s">
        <v>2801</v>
      </c>
      <c r="AF250" s="671">
        <v>121</v>
      </c>
      <c r="AG250" s="659">
        <v>59</v>
      </c>
      <c r="AH250" s="659">
        <v>62</v>
      </c>
      <c r="AI250" s="579">
        <v>65</v>
      </c>
      <c r="AJ250" s="688" t="s">
        <v>2789</v>
      </c>
      <c r="AK250" s="374">
        <v>146</v>
      </c>
      <c r="AL250" s="374">
        <v>72</v>
      </c>
      <c r="AM250" s="374">
        <v>74</v>
      </c>
      <c r="AN250" s="375">
        <v>73</v>
      </c>
      <c r="AP250" s="397"/>
      <c r="AQ250" s="397"/>
      <c r="AR250" s="397"/>
      <c r="AS250" s="397"/>
      <c r="AU250" s="397"/>
      <c r="AV250" s="397"/>
      <c r="AW250" s="397"/>
      <c r="AX250" s="397"/>
    </row>
    <row r="251" spans="1:50" s="329" customFormat="1" ht="11.25">
      <c r="A251" s="330" t="s">
        <v>2803</v>
      </c>
      <c r="B251" s="344">
        <v>418</v>
      </c>
      <c r="C251" s="358">
        <v>202</v>
      </c>
      <c r="D251" s="358">
        <v>216</v>
      </c>
      <c r="E251" s="384">
        <v>191</v>
      </c>
      <c r="F251" s="333" t="s">
        <v>2786</v>
      </c>
      <c r="G251" s="344">
        <v>378</v>
      </c>
      <c r="H251" s="358">
        <v>184</v>
      </c>
      <c r="I251" s="358">
        <v>194</v>
      </c>
      <c r="J251" s="384">
        <v>167</v>
      </c>
      <c r="K251" s="334" t="s">
        <v>2805</v>
      </c>
      <c r="L251" s="335">
        <v>80</v>
      </c>
      <c r="M251" s="335">
        <v>41</v>
      </c>
      <c r="N251" s="335">
        <v>39</v>
      </c>
      <c r="O251" s="336">
        <v>44</v>
      </c>
      <c r="P251" s="334" t="s">
        <v>2800</v>
      </c>
      <c r="Q251" s="335">
        <v>122</v>
      </c>
      <c r="R251" s="335">
        <v>58</v>
      </c>
      <c r="S251" s="335">
        <v>64</v>
      </c>
      <c r="T251" s="336">
        <v>57</v>
      </c>
      <c r="AA251" s="397"/>
      <c r="AB251" s="397"/>
      <c r="AC251" s="397"/>
      <c r="AD251" s="397"/>
      <c r="AE251" s="334" t="s">
        <v>2807</v>
      </c>
      <c r="AF251" s="671">
        <v>186</v>
      </c>
      <c r="AG251" s="659">
        <v>99</v>
      </c>
      <c r="AH251" s="659">
        <v>87</v>
      </c>
      <c r="AI251" s="579">
        <v>78</v>
      </c>
      <c r="AJ251" s="688" t="s">
        <v>2796</v>
      </c>
      <c r="AK251" s="374">
        <v>131</v>
      </c>
      <c r="AL251" s="374">
        <v>68</v>
      </c>
      <c r="AM251" s="374">
        <v>63</v>
      </c>
      <c r="AN251" s="375">
        <v>59</v>
      </c>
      <c r="AP251" s="397"/>
      <c r="AQ251" s="397"/>
      <c r="AR251" s="397"/>
      <c r="AS251" s="397"/>
      <c r="AU251" s="397"/>
      <c r="AV251" s="397"/>
      <c r="AW251" s="397"/>
      <c r="AX251" s="397"/>
    </row>
    <row r="252" spans="1:50" s="329" customFormat="1" ht="11.25">
      <c r="A252" s="330" t="s">
        <v>2809</v>
      </c>
      <c r="B252" s="344">
        <v>761</v>
      </c>
      <c r="C252" s="358">
        <v>382</v>
      </c>
      <c r="D252" s="358">
        <v>379</v>
      </c>
      <c r="E252" s="384">
        <v>314</v>
      </c>
      <c r="F252" s="333" t="s">
        <v>2792</v>
      </c>
      <c r="G252" s="344">
        <v>1483</v>
      </c>
      <c r="H252" s="358">
        <v>750</v>
      </c>
      <c r="I252" s="358">
        <v>733</v>
      </c>
      <c r="J252" s="384">
        <v>526</v>
      </c>
      <c r="K252" s="334" t="s">
        <v>2811</v>
      </c>
      <c r="L252" s="335">
        <v>91</v>
      </c>
      <c r="M252" s="335">
        <v>44</v>
      </c>
      <c r="N252" s="335">
        <v>47</v>
      </c>
      <c r="O252" s="336">
        <v>54</v>
      </c>
      <c r="P252" s="334" t="s">
        <v>2806</v>
      </c>
      <c r="Q252" s="335">
        <v>22</v>
      </c>
      <c r="R252" s="335">
        <v>11</v>
      </c>
      <c r="S252" s="335">
        <v>11</v>
      </c>
      <c r="T252" s="336">
        <v>16</v>
      </c>
      <c r="AA252" s="397"/>
      <c r="AB252" s="397"/>
      <c r="AC252" s="397"/>
      <c r="AD252" s="397"/>
      <c r="AE252" s="334" t="s">
        <v>2813</v>
      </c>
      <c r="AF252" s="671">
        <v>65</v>
      </c>
      <c r="AG252" s="659">
        <v>34</v>
      </c>
      <c r="AH252" s="659">
        <v>31</v>
      </c>
      <c r="AI252" s="579">
        <v>42</v>
      </c>
      <c r="AJ252" s="688" t="s">
        <v>2802</v>
      </c>
      <c r="AK252" s="374">
        <v>103</v>
      </c>
      <c r="AL252" s="374">
        <v>57</v>
      </c>
      <c r="AM252" s="374">
        <v>46</v>
      </c>
      <c r="AN252" s="375">
        <v>57</v>
      </c>
      <c r="AP252" s="397"/>
      <c r="AQ252" s="397"/>
      <c r="AR252" s="397"/>
      <c r="AS252" s="397"/>
      <c r="AU252" s="397"/>
      <c r="AV252" s="397"/>
      <c r="AW252" s="397"/>
      <c r="AX252" s="397"/>
    </row>
    <row r="253" spans="1:50" s="329" customFormat="1" ht="11.25">
      <c r="A253" s="330" t="s">
        <v>2815</v>
      </c>
      <c r="B253" s="344">
        <v>1627</v>
      </c>
      <c r="C253" s="358">
        <v>815</v>
      </c>
      <c r="D253" s="358">
        <v>812</v>
      </c>
      <c r="E253" s="384">
        <v>670</v>
      </c>
      <c r="F253" s="333" t="s">
        <v>2798</v>
      </c>
      <c r="G253" s="344">
        <v>2535</v>
      </c>
      <c r="H253" s="358">
        <v>1222</v>
      </c>
      <c r="I253" s="358">
        <v>1313</v>
      </c>
      <c r="J253" s="384">
        <v>848</v>
      </c>
      <c r="K253" s="334" t="s">
        <v>2817</v>
      </c>
      <c r="L253" s="335">
        <v>51</v>
      </c>
      <c r="M253" s="335">
        <v>25</v>
      </c>
      <c r="N253" s="335">
        <v>26</v>
      </c>
      <c r="O253" s="336">
        <v>30</v>
      </c>
      <c r="P253" s="334" t="s">
        <v>2812</v>
      </c>
      <c r="Q253" s="335">
        <v>43</v>
      </c>
      <c r="R253" s="335">
        <v>26</v>
      </c>
      <c r="S253" s="335">
        <v>17</v>
      </c>
      <c r="T253" s="336">
        <v>24</v>
      </c>
      <c r="AA253" s="397"/>
      <c r="AB253" s="397"/>
      <c r="AC253" s="397"/>
      <c r="AD253" s="397"/>
      <c r="AE253" s="334" t="s">
        <v>2819</v>
      </c>
      <c r="AF253" s="671">
        <v>145</v>
      </c>
      <c r="AG253" s="659">
        <v>79</v>
      </c>
      <c r="AH253" s="659">
        <v>66</v>
      </c>
      <c r="AI253" s="579">
        <v>77</v>
      </c>
      <c r="AJ253" s="688" t="s">
        <v>2808</v>
      </c>
      <c r="AK253" s="374">
        <v>92</v>
      </c>
      <c r="AL253" s="374">
        <v>47</v>
      </c>
      <c r="AM253" s="374">
        <v>45</v>
      </c>
      <c r="AN253" s="375">
        <v>56</v>
      </c>
      <c r="AP253" s="397"/>
      <c r="AQ253" s="397"/>
      <c r="AR253" s="397"/>
      <c r="AS253" s="397"/>
      <c r="AU253" s="397"/>
      <c r="AV253" s="397"/>
      <c r="AW253" s="397"/>
      <c r="AX253" s="397"/>
    </row>
    <row r="254" spans="1:50" s="329" customFormat="1" ht="11.25">
      <c r="A254" s="330" t="s">
        <v>2820</v>
      </c>
      <c r="B254" s="344">
        <v>2669</v>
      </c>
      <c r="C254" s="358">
        <v>1341</v>
      </c>
      <c r="D254" s="358">
        <v>1328</v>
      </c>
      <c r="E254" s="384">
        <v>832</v>
      </c>
      <c r="F254" s="333" t="s">
        <v>2804</v>
      </c>
      <c r="G254" s="344">
        <v>439</v>
      </c>
      <c r="H254" s="358">
        <v>173</v>
      </c>
      <c r="I254" s="358">
        <v>266</v>
      </c>
      <c r="J254" s="384">
        <v>201</v>
      </c>
      <c r="K254" s="334" t="s">
        <v>2822</v>
      </c>
      <c r="L254" s="335">
        <v>71</v>
      </c>
      <c r="M254" s="335">
        <v>31</v>
      </c>
      <c r="N254" s="335">
        <v>40</v>
      </c>
      <c r="O254" s="336">
        <v>46</v>
      </c>
      <c r="P254" s="334" t="s">
        <v>2818</v>
      </c>
      <c r="Q254" s="335">
        <v>25</v>
      </c>
      <c r="R254" s="335">
        <v>13</v>
      </c>
      <c r="S254" s="335">
        <v>12</v>
      </c>
      <c r="T254" s="336">
        <v>15</v>
      </c>
      <c r="AA254" s="397"/>
      <c r="AB254" s="397"/>
      <c r="AC254" s="397"/>
      <c r="AD254" s="397"/>
      <c r="AE254" s="334" t="s">
        <v>2824</v>
      </c>
      <c r="AF254" s="671">
        <v>80</v>
      </c>
      <c r="AG254" s="659">
        <v>43</v>
      </c>
      <c r="AH254" s="659">
        <v>37</v>
      </c>
      <c r="AI254" s="579">
        <v>49</v>
      </c>
      <c r="AJ254" s="688" t="s">
        <v>2814</v>
      </c>
      <c r="AK254" s="374">
        <v>101</v>
      </c>
      <c r="AL254" s="374">
        <v>49</v>
      </c>
      <c r="AM254" s="374">
        <v>52</v>
      </c>
      <c r="AN254" s="375">
        <v>57</v>
      </c>
      <c r="AP254" s="397"/>
      <c r="AQ254" s="397"/>
      <c r="AR254" s="397"/>
      <c r="AS254" s="397"/>
      <c r="AU254" s="397"/>
      <c r="AV254" s="397"/>
      <c r="AW254" s="397"/>
      <c r="AX254" s="397"/>
    </row>
    <row r="255" spans="1:50" s="329" customFormat="1" ht="11.25">
      <c r="A255" s="347" t="s">
        <v>2825</v>
      </c>
      <c r="B255" s="348">
        <v>1042</v>
      </c>
      <c r="C255" s="398">
        <v>542</v>
      </c>
      <c r="D255" s="398">
        <v>500</v>
      </c>
      <c r="E255" s="399">
        <v>343</v>
      </c>
      <c r="F255" s="333" t="s">
        <v>2810</v>
      </c>
      <c r="G255" s="348">
        <v>1530</v>
      </c>
      <c r="H255" s="398">
        <v>760</v>
      </c>
      <c r="I255" s="398">
        <v>770</v>
      </c>
      <c r="J255" s="399">
        <v>453</v>
      </c>
      <c r="K255" s="334" t="s">
        <v>2827</v>
      </c>
      <c r="L255" s="335">
        <v>81</v>
      </c>
      <c r="M255" s="335">
        <v>42</v>
      </c>
      <c r="N255" s="335">
        <v>39</v>
      </c>
      <c r="O255" s="336">
        <v>50</v>
      </c>
      <c r="P255" s="334" t="s">
        <v>2823</v>
      </c>
      <c r="Q255" s="335">
        <v>91</v>
      </c>
      <c r="R255" s="335">
        <v>53</v>
      </c>
      <c r="S255" s="335">
        <v>38</v>
      </c>
      <c r="T255" s="336">
        <v>48</v>
      </c>
      <c r="AA255" s="397"/>
      <c r="AB255" s="397"/>
      <c r="AC255" s="397"/>
      <c r="AD255" s="397"/>
      <c r="AE255" s="334" t="s">
        <v>2829</v>
      </c>
      <c r="AF255" s="671">
        <v>357</v>
      </c>
      <c r="AG255" s="659">
        <v>186</v>
      </c>
      <c r="AH255" s="659">
        <v>171</v>
      </c>
      <c r="AI255" s="579">
        <v>210</v>
      </c>
      <c r="AJ255" s="688" t="s">
        <v>2158</v>
      </c>
      <c r="AK255" s="374">
        <v>159</v>
      </c>
      <c r="AL255" s="374">
        <v>72</v>
      </c>
      <c r="AM255" s="374">
        <v>87</v>
      </c>
      <c r="AN255" s="375">
        <v>80</v>
      </c>
      <c r="AP255" s="397"/>
      <c r="AQ255" s="397"/>
      <c r="AR255" s="397"/>
      <c r="AS255" s="397"/>
      <c r="AU255" s="397"/>
      <c r="AV255" s="397"/>
      <c r="AW255" s="397"/>
      <c r="AX255" s="397"/>
    </row>
    <row r="256" spans="1:50" s="329" customFormat="1" ht="11.25">
      <c r="A256" s="347" t="s">
        <v>1551</v>
      </c>
      <c r="B256" s="348">
        <v>242</v>
      </c>
      <c r="C256" s="398">
        <v>127</v>
      </c>
      <c r="D256" s="398">
        <v>115</v>
      </c>
      <c r="E256" s="399">
        <v>139</v>
      </c>
      <c r="F256" s="333" t="s">
        <v>2816</v>
      </c>
      <c r="G256" s="348">
        <v>1389</v>
      </c>
      <c r="H256" s="398">
        <v>683</v>
      </c>
      <c r="I256" s="398">
        <v>706</v>
      </c>
      <c r="J256" s="399">
        <v>405</v>
      </c>
      <c r="K256" s="334" t="s">
        <v>2832</v>
      </c>
      <c r="L256" s="335">
        <v>59</v>
      </c>
      <c r="M256" s="335">
        <v>30</v>
      </c>
      <c r="N256" s="335">
        <v>29</v>
      </c>
      <c r="O256" s="336">
        <v>28</v>
      </c>
      <c r="P256" s="334" t="s">
        <v>2828</v>
      </c>
      <c r="Q256" s="335">
        <v>141</v>
      </c>
      <c r="R256" s="335">
        <v>67</v>
      </c>
      <c r="S256" s="335">
        <v>74</v>
      </c>
      <c r="T256" s="336">
        <v>82</v>
      </c>
      <c r="AA256" s="397"/>
      <c r="AB256" s="397"/>
      <c r="AC256" s="397"/>
      <c r="AD256" s="397"/>
      <c r="AE256" s="334" t="s">
        <v>2834</v>
      </c>
      <c r="AF256" s="671">
        <v>319</v>
      </c>
      <c r="AG256" s="659">
        <v>174</v>
      </c>
      <c r="AH256" s="659">
        <v>145</v>
      </c>
      <c r="AI256" s="579">
        <v>159</v>
      </c>
      <c r="AJ256" s="688" t="s">
        <v>2166</v>
      </c>
      <c r="AK256" s="374">
        <v>98</v>
      </c>
      <c r="AL256" s="374">
        <v>45</v>
      </c>
      <c r="AM256" s="374">
        <v>53</v>
      </c>
      <c r="AN256" s="375">
        <v>46</v>
      </c>
      <c r="AP256" s="397"/>
      <c r="AQ256" s="397"/>
      <c r="AR256" s="397"/>
      <c r="AS256" s="397"/>
      <c r="AU256" s="397"/>
      <c r="AV256" s="397"/>
      <c r="AW256" s="397"/>
      <c r="AX256" s="397"/>
    </row>
    <row r="257" spans="1:50" s="329" customFormat="1" ht="11.25">
      <c r="A257" s="347" t="s">
        <v>1559</v>
      </c>
      <c r="B257" s="348">
        <v>431</v>
      </c>
      <c r="C257" s="398">
        <v>208</v>
      </c>
      <c r="D257" s="398">
        <v>223</v>
      </c>
      <c r="E257" s="399">
        <v>213</v>
      </c>
      <c r="F257" s="333" t="s">
        <v>2821</v>
      </c>
      <c r="G257" s="348">
        <v>1330</v>
      </c>
      <c r="H257" s="398">
        <v>609</v>
      </c>
      <c r="I257" s="398">
        <v>721</v>
      </c>
      <c r="J257" s="399">
        <v>525</v>
      </c>
      <c r="K257" s="334" t="s">
        <v>2836</v>
      </c>
      <c r="L257" s="335">
        <v>93</v>
      </c>
      <c r="M257" s="335">
        <v>51</v>
      </c>
      <c r="N257" s="335">
        <v>42</v>
      </c>
      <c r="O257" s="336">
        <v>50</v>
      </c>
      <c r="P257" s="334" t="s">
        <v>2833</v>
      </c>
      <c r="Q257" s="335">
        <v>203</v>
      </c>
      <c r="R257" s="335">
        <v>108</v>
      </c>
      <c r="S257" s="335">
        <v>95</v>
      </c>
      <c r="T257" s="336">
        <v>104</v>
      </c>
      <c r="AA257" s="397"/>
      <c r="AB257" s="397"/>
      <c r="AC257" s="397"/>
      <c r="AD257" s="397"/>
      <c r="AE257" s="334" t="s">
        <v>2838</v>
      </c>
      <c r="AF257" s="671">
        <v>410</v>
      </c>
      <c r="AG257" s="659">
        <v>213</v>
      </c>
      <c r="AH257" s="659">
        <v>197</v>
      </c>
      <c r="AI257" s="579">
        <v>215</v>
      </c>
      <c r="AJ257" s="688" t="s">
        <v>2830</v>
      </c>
      <c r="AK257" s="374">
        <v>147</v>
      </c>
      <c r="AL257" s="374">
        <v>72</v>
      </c>
      <c r="AM257" s="374">
        <v>75</v>
      </c>
      <c r="AN257" s="375">
        <v>85</v>
      </c>
      <c r="AP257" s="397"/>
      <c r="AQ257" s="397"/>
      <c r="AR257" s="397"/>
      <c r="AS257" s="397"/>
      <c r="AU257" s="397"/>
      <c r="AV257" s="397"/>
      <c r="AW257" s="397"/>
      <c r="AX257" s="397"/>
    </row>
    <row r="258" spans="1:50" s="329" customFormat="1" ht="11.25">
      <c r="A258" s="347" t="s">
        <v>2839</v>
      </c>
      <c r="B258" s="348">
        <v>129</v>
      </c>
      <c r="C258" s="398">
        <v>69</v>
      </c>
      <c r="D258" s="398">
        <v>60</v>
      </c>
      <c r="E258" s="399">
        <v>62</v>
      </c>
      <c r="F258" s="333" t="s">
        <v>2826</v>
      </c>
      <c r="G258" s="348">
        <v>584</v>
      </c>
      <c r="H258" s="398">
        <v>268</v>
      </c>
      <c r="I258" s="398">
        <v>316</v>
      </c>
      <c r="J258" s="399">
        <v>247</v>
      </c>
      <c r="K258" s="334" t="s">
        <v>2841</v>
      </c>
      <c r="L258" s="335">
        <v>39</v>
      </c>
      <c r="M258" s="335">
        <v>22</v>
      </c>
      <c r="N258" s="335">
        <v>17</v>
      </c>
      <c r="O258" s="336">
        <v>20</v>
      </c>
      <c r="P258" s="334" t="s">
        <v>2837</v>
      </c>
      <c r="Q258" s="335">
        <v>169</v>
      </c>
      <c r="R258" s="335">
        <v>87</v>
      </c>
      <c r="S258" s="335">
        <v>82</v>
      </c>
      <c r="T258" s="336">
        <v>88</v>
      </c>
      <c r="AA258" s="397"/>
      <c r="AB258" s="397"/>
      <c r="AC258" s="397"/>
      <c r="AD258" s="397"/>
      <c r="AE258" s="334" t="s">
        <v>2843</v>
      </c>
      <c r="AF258" s="671">
        <v>216</v>
      </c>
      <c r="AG258" s="659">
        <v>113</v>
      </c>
      <c r="AH258" s="659">
        <v>103</v>
      </c>
      <c r="AI258" s="579">
        <v>116</v>
      </c>
      <c r="AJ258" s="688" t="s">
        <v>1680</v>
      </c>
      <c r="AK258" s="374">
        <v>108</v>
      </c>
      <c r="AL258" s="374">
        <v>61</v>
      </c>
      <c r="AM258" s="374">
        <v>47</v>
      </c>
      <c r="AN258" s="375">
        <v>49</v>
      </c>
      <c r="AP258" s="397"/>
      <c r="AQ258" s="397"/>
      <c r="AR258" s="397"/>
      <c r="AS258" s="397"/>
      <c r="AU258" s="397"/>
      <c r="AV258" s="397"/>
      <c r="AW258" s="397"/>
      <c r="AX258" s="397"/>
    </row>
    <row r="259" spans="1:50" s="329" customFormat="1" ht="11.25">
      <c r="A259" s="347" t="s">
        <v>2845</v>
      </c>
      <c r="B259" s="348">
        <v>139</v>
      </c>
      <c r="C259" s="398">
        <v>76</v>
      </c>
      <c r="D259" s="398">
        <v>63</v>
      </c>
      <c r="E259" s="399">
        <v>77</v>
      </c>
      <c r="F259" s="333" t="s">
        <v>2831</v>
      </c>
      <c r="G259" s="348">
        <v>187</v>
      </c>
      <c r="H259" s="398">
        <v>83</v>
      </c>
      <c r="I259" s="398">
        <v>104</v>
      </c>
      <c r="J259" s="399">
        <v>96</v>
      </c>
      <c r="K259" s="334" t="s">
        <v>2847</v>
      </c>
      <c r="L259" s="335">
        <v>72</v>
      </c>
      <c r="M259" s="335">
        <v>33</v>
      </c>
      <c r="N259" s="335">
        <v>39</v>
      </c>
      <c r="O259" s="336">
        <v>44</v>
      </c>
      <c r="P259" s="334" t="s">
        <v>2842</v>
      </c>
      <c r="Q259" s="335">
        <v>117</v>
      </c>
      <c r="R259" s="335">
        <v>58</v>
      </c>
      <c r="S259" s="335">
        <v>59</v>
      </c>
      <c r="T259" s="336">
        <v>73</v>
      </c>
      <c r="AA259" s="397"/>
      <c r="AB259" s="397"/>
      <c r="AC259" s="397"/>
      <c r="AD259" s="397"/>
      <c r="AE259" s="334" t="s">
        <v>2533</v>
      </c>
      <c r="AF259" s="671">
        <v>51</v>
      </c>
      <c r="AG259" s="659">
        <v>23</v>
      </c>
      <c r="AH259" s="659">
        <v>28</v>
      </c>
      <c r="AI259" s="579">
        <v>25</v>
      </c>
      <c r="AJ259" s="688" t="s">
        <v>1688</v>
      </c>
      <c r="AK259" s="374">
        <v>109</v>
      </c>
      <c r="AL259" s="374">
        <v>59</v>
      </c>
      <c r="AM259" s="374">
        <v>50</v>
      </c>
      <c r="AN259" s="375">
        <v>53</v>
      </c>
      <c r="AP259" s="397"/>
      <c r="AQ259" s="397"/>
      <c r="AR259" s="397"/>
      <c r="AS259" s="397"/>
      <c r="AU259" s="397"/>
      <c r="AV259" s="397"/>
      <c r="AW259" s="397"/>
      <c r="AX259" s="397"/>
    </row>
    <row r="260" spans="1:50" s="329" customFormat="1" ht="11.25">
      <c r="A260" s="347" t="s">
        <v>2850</v>
      </c>
      <c r="B260" s="348">
        <v>96</v>
      </c>
      <c r="C260" s="398">
        <v>48</v>
      </c>
      <c r="D260" s="398">
        <v>48</v>
      </c>
      <c r="E260" s="399">
        <v>52</v>
      </c>
      <c r="F260" s="333" t="s">
        <v>2835</v>
      </c>
      <c r="G260" s="348">
        <v>123</v>
      </c>
      <c r="H260" s="398">
        <v>62</v>
      </c>
      <c r="I260" s="398">
        <v>61</v>
      </c>
      <c r="J260" s="399">
        <v>66</v>
      </c>
      <c r="K260" s="334" t="s">
        <v>2852</v>
      </c>
      <c r="L260" s="335">
        <v>65</v>
      </c>
      <c r="M260" s="335">
        <v>34</v>
      </c>
      <c r="N260" s="335">
        <v>31</v>
      </c>
      <c r="O260" s="336">
        <v>34</v>
      </c>
      <c r="P260" s="334" t="s">
        <v>2848</v>
      </c>
      <c r="Q260" s="335">
        <v>82</v>
      </c>
      <c r="R260" s="335">
        <v>45</v>
      </c>
      <c r="S260" s="335">
        <v>37</v>
      </c>
      <c r="T260" s="336">
        <v>46</v>
      </c>
      <c r="AA260" s="397"/>
      <c r="AB260" s="397"/>
      <c r="AC260" s="397"/>
      <c r="AD260" s="397"/>
      <c r="AE260" s="334" t="s">
        <v>2854</v>
      </c>
      <c r="AF260" s="671">
        <v>134</v>
      </c>
      <c r="AG260" s="659">
        <v>74</v>
      </c>
      <c r="AH260" s="659">
        <v>60</v>
      </c>
      <c r="AI260" s="579">
        <v>87</v>
      </c>
      <c r="AJ260" s="688" t="s">
        <v>2844</v>
      </c>
      <c r="AK260" s="374">
        <v>138</v>
      </c>
      <c r="AL260" s="374">
        <v>76</v>
      </c>
      <c r="AM260" s="374">
        <v>62</v>
      </c>
      <c r="AN260" s="375">
        <v>77</v>
      </c>
      <c r="AP260" s="397"/>
      <c r="AQ260" s="397"/>
      <c r="AR260" s="397"/>
      <c r="AS260" s="397"/>
      <c r="AU260" s="397"/>
      <c r="AV260" s="397"/>
      <c r="AW260" s="397"/>
      <c r="AX260" s="397"/>
    </row>
    <row r="261" spans="1:50" s="329" customFormat="1" ht="11.25">
      <c r="A261" s="347" t="s">
        <v>2856</v>
      </c>
      <c r="B261" s="348">
        <v>1969</v>
      </c>
      <c r="C261" s="398">
        <v>1023</v>
      </c>
      <c r="D261" s="398">
        <v>946</v>
      </c>
      <c r="E261" s="399">
        <v>805</v>
      </c>
      <c r="F261" s="333" t="s">
        <v>2840</v>
      </c>
      <c r="G261" s="348">
        <v>246</v>
      </c>
      <c r="H261" s="398">
        <v>119</v>
      </c>
      <c r="I261" s="398">
        <v>127</v>
      </c>
      <c r="J261" s="399">
        <v>163</v>
      </c>
      <c r="K261" s="334" t="s">
        <v>2858</v>
      </c>
      <c r="L261" s="335">
        <v>95</v>
      </c>
      <c r="M261" s="335">
        <v>46</v>
      </c>
      <c r="N261" s="335">
        <v>49</v>
      </c>
      <c r="O261" s="336">
        <v>51</v>
      </c>
      <c r="P261" s="334" t="s">
        <v>2853</v>
      </c>
      <c r="Q261" s="335">
        <v>47</v>
      </c>
      <c r="R261" s="335">
        <v>27</v>
      </c>
      <c r="S261" s="335">
        <v>20</v>
      </c>
      <c r="T261" s="336">
        <v>23</v>
      </c>
      <c r="AA261" s="397"/>
      <c r="AB261" s="397"/>
      <c r="AC261" s="397"/>
      <c r="AD261" s="397"/>
      <c r="AE261" s="334" t="s">
        <v>1006</v>
      </c>
      <c r="AF261" s="671">
        <v>45</v>
      </c>
      <c r="AG261" s="659">
        <v>22</v>
      </c>
      <c r="AH261" s="659">
        <v>23</v>
      </c>
      <c r="AI261" s="579">
        <v>26</v>
      </c>
      <c r="AJ261" s="688" t="s">
        <v>2849</v>
      </c>
      <c r="AK261" s="374">
        <v>122</v>
      </c>
      <c r="AL261" s="374">
        <v>60</v>
      </c>
      <c r="AM261" s="374">
        <v>62</v>
      </c>
      <c r="AN261" s="375">
        <v>61</v>
      </c>
      <c r="AP261" s="397"/>
      <c r="AQ261" s="397"/>
      <c r="AR261" s="397"/>
      <c r="AS261" s="397"/>
      <c r="AU261" s="397"/>
      <c r="AV261" s="397"/>
      <c r="AW261" s="397"/>
      <c r="AX261" s="397"/>
    </row>
    <row r="262" spans="1:50" s="329" customFormat="1" ht="11.25">
      <c r="A262" s="347" t="s">
        <v>2861</v>
      </c>
      <c r="B262" s="348">
        <v>1719</v>
      </c>
      <c r="C262" s="398">
        <v>869</v>
      </c>
      <c r="D262" s="398">
        <v>850</v>
      </c>
      <c r="E262" s="399">
        <v>686</v>
      </c>
      <c r="F262" s="333" t="s">
        <v>2846</v>
      </c>
      <c r="G262" s="348">
        <v>169</v>
      </c>
      <c r="H262" s="398">
        <v>85</v>
      </c>
      <c r="I262" s="398">
        <v>84</v>
      </c>
      <c r="J262" s="399">
        <v>81</v>
      </c>
      <c r="K262" s="334" t="s">
        <v>2863</v>
      </c>
      <c r="L262" s="335">
        <v>124</v>
      </c>
      <c r="M262" s="335">
        <v>57</v>
      </c>
      <c r="N262" s="335">
        <v>67</v>
      </c>
      <c r="O262" s="336">
        <v>79</v>
      </c>
      <c r="P262" s="334" t="s">
        <v>2859</v>
      </c>
      <c r="Q262" s="335">
        <v>156</v>
      </c>
      <c r="R262" s="335">
        <v>76</v>
      </c>
      <c r="S262" s="335">
        <v>80</v>
      </c>
      <c r="T262" s="336">
        <v>98</v>
      </c>
      <c r="AA262" s="397"/>
      <c r="AB262" s="397"/>
      <c r="AC262" s="397"/>
      <c r="AD262" s="397"/>
      <c r="AE262" s="334" t="s">
        <v>2865</v>
      </c>
      <c r="AF262" s="671">
        <v>55</v>
      </c>
      <c r="AG262" s="659">
        <v>32</v>
      </c>
      <c r="AH262" s="659">
        <v>23</v>
      </c>
      <c r="AI262" s="579">
        <v>36</v>
      </c>
      <c r="AJ262" s="689" t="s">
        <v>2855</v>
      </c>
      <c r="AK262" s="695">
        <v>2929</v>
      </c>
      <c r="AL262" s="693">
        <v>1409</v>
      </c>
      <c r="AM262" s="693">
        <v>1520</v>
      </c>
      <c r="AN262" s="696">
        <v>1510</v>
      </c>
      <c r="AP262" s="397"/>
      <c r="AQ262" s="397"/>
      <c r="AR262" s="397"/>
      <c r="AS262" s="397"/>
      <c r="AU262" s="397"/>
      <c r="AV262" s="397"/>
      <c r="AW262" s="397"/>
      <c r="AX262" s="397"/>
    </row>
    <row r="263" spans="1:50" s="329" customFormat="1" ht="11.25">
      <c r="A263" s="330" t="s">
        <v>2867</v>
      </c>
      <c r="B263" s="344">
        <v>142</v>
      </c>
      <c r="C263" s="358">
        <v>71</v>
      </c>
      <c r="D263" s="358">
        <v>71</v>
      </c>
      <c r="E263" s="384">
        <v>69</v>
      </c>
      <c r="F263" s="333" t="s">
        <v>2851</v>
      </c>
      <c r="G263" s="344">
        <v>205</v>
      </c>
      <c r="H263" s="358">
        <v>110</v>
      </c>
      <c r="I263" s="358">
        <v>95</v>
      </c>
      <c r="J263" s="384">
        <v>87</v>
      </c>
      <c r="K263" s="334" t="s">
        <v>2869</v>
      </c>
      <c r="L263" s="335">
        <v>50</v>
      </c>
      <c r="M263" s="335">
        <v>24</v>
      </c>
      <c r="N263" s="335">
        <v>26</v>
      </c>
      <c r="O263" s="336">
        <v>27</v>
      </c>
      <c r="P263" s="330" t="s">
        <v>2864</v>
      </c>
      <c r="Q263" s="628">
        <v>70</v>
      </c>
      <c r="R263" s="628">
        <v>38</v>
      </c>
      <c r="S263" s="628">
        <v>32</v>
      </c>
      <c r="T263" s="629">
        <v>42</v>
      </c>
      <c r="AA263" s="397"/>
      <c r="AB263" s="397"/>
      <c r="AC263" s="397"/>
      <c r="AD263" s="397"/>
      <c r="AE263" s="334" t="s">
        <v>2870</v>
      </c>
      <c r="AF263" s="671">
        <v>55</v>
      </c>
      <c r="AG263" s="659">
        <v>28</v>
      </c>
      <c r="AH263" s="659">
        <v>27</v>
      </c>
      <c r="AI263" s="579">
        <v>42</v>
      </c>
      <c r="AJ263" s="688" t="s">
        <v>2860</v>
      </c>
      <c r="AK263" s="374">
        <v>227</v>
      </c>
      <c r="AL263" s="374">
        <v>98</v>
      </c>
      <c r="AM263" s="374">
        <v>129</v>
      </c>
      <c r="AN263" s="375">
        <v>132</v>
      </c>
      <c r="AP263" s="397"/>
      <c r="AQ263" s="397"/>
      <c r="AR263" s="397"/>
      <c r="AS263" s="397"/>
      <c r="AU263" s="397"/>
      <c r="AV263" s="397"/>
      <c r="AW263" s="397"/>
      <c r="AX263" s="397"/>
    </row>
    <row r="264" spans="1:50" s="329" customFormat="1" ht="11.25">
      <c r="A264" s="330" t="s">
        <v>2872</v>
      </c>
      <c r="B264" s="344">
        <v>124</v>
      </c>
      <c r="C264" s="342">
        <v>66</v>
      </c>
      <c r="D264" s="342">
        <v>58</v>
      </c>
      <c r="E264" s="384">
        <v>65</v>
      </c>
      <c r="F264" s="333" t="s">
        <v>2857</v>
      </c>
      <c r="G264" s="344">
        <v>3950</v>
      </c>
      <c r="H264" s="342">
        <v>2018</v>
      </c>
      <c r="I264" s="342">
        <v>1932</v>
      </c>
      <c r="J264" s="384">
        <v>1397</v>
      </c>
      <c r="K264" s="334" t="s">
        <v>2874</v>
      </c>
      <c r="L264" s="335">
        <v>40</v>
      </c>
      <c r="M264" s="335">
        <v>22</v>
      </c>
      <c r="N264" s="335">
        <v>18</v>
      </c>
      <c r="O264" s="336">
        <v>22</v>
      </c>
      <c r="P264" s="632" t="s">
        <v>464</v>
      </c>
      <c r="Q264" s="633">
        <v>1694</v>
      </c>
      <c r="R264" s="633">
        <v>906</v>
      </c>
      <c r="S264" s="633">
        <v>788</v>
      </c>
      <c r="T264" s="634">
        <v>949</v>
      </c>
      <c r="AA264" s="397"/>
      <c r="AB264" s="397"/>
      <c r="AC264" s="397"/>
      <c r="AD264" s="397"/>
      <c r="AE264" s="334" t="s">
        <v>2876</v>
      </c>
      <c r="AF264" s="671">
        <v>76</v>
      </c>
      <c r="AG264" s="659">
        <v>36</v>
      </c>
      <c r="AH264" s="659">
        <v>40</v>
      </c>
      <c r="AI264" s="579">
        <v>41</v>
      </c>
      <c r="AJ264" s="688" t="s">
        <v>2866</v>
      </c>
      <c r="AK264" s="374">
        <v>137</v>
      </c>
      <c r="AL264" s="374">
        <v>69</v>
      </c>
      <c r="AM264" s="374">
        <v>68</v>
      </c>
      <c r="AN264" s="375">
        <v>65</v>
      </c>
      <c r="AP264" s="397"/>
      <c r="AQ264" s="397"/>
      <c r="AR264" s="397"/>
      <c r="AS264" s="397"/>
      <c r="AU264" s="397"/>
      <c r="AV264" s="397"/>
      <c r="AW264" s="397"/>
      <c r="AX264" s="397"/>
    </row>
    <row r="265" spans="1:50" s="329" customFormat="1" ht="11.25">
      <c r="A265" s="330" t="s">
        <v>2878</v>
      </c>
      <c r="B265" s="344">
        <v>159</v>
      </c>
      <c r="C265" s="400">
        <v>82</v>
      </c>
      <c r="D265" s="400">
        <v>77</v>
      </c>
      <c r="E265" s="401">
        <v>78</v>
      </c>
      <c r="F265" s="333" t="s">
        <v>5438</v>
      </c>
      <c r="G265" s="344">
        <v>1448</v>
      </c>
      <c r="H265" s="342">
        <v>722</v>
      </c>
      <c r="I265" s="342">
        <v>726</v>
      </c>
      <c r="J265" s="343">
        <v>512</v>
      </c>
      <c r="K265" s="334" t="s">
        <v>2880</v>
      </c>
      <c r="L265" s="335">
        <v>18</v>
      </c>
      <c r="M265" s="335">
        <v>7</v>
      </c>
      <c r="N265" s="335">
        <v>11</v>
      </c>
      <c r="O265" s="336">
        <v>13</v>
      </c>
      <c r="P265" s="334" t="s">
        <v>2875</v>
      </c>
      <c r="Q265" s="335">
        <v>90</v>
      </c>
      <c r="R265" s="335">
        <v>56</v>
      </c>
      <c r="S265" s="335">
        <v>34</v>
      </c>
      <c r="T265" s="336">
        <v>46</v>
      </c>
      <c r="AA265" s="397"/>
      <c r="AB265" s="397"/>
      <c r="AC265" s="397"/>
      <c r="AD265" s="397"/>
      <c r="AE265" s="334" t="s">
        <v>2882</v>
      </c>
      <c r="AF265" s="671">
        <v>195</v>
      </c>
      <c r="AG265" s="659">
        <v>108</v>
      </c>
      <c r="AH265" s="659">
        <v>87</v>
      </c>
      <c r="AI265" s="579">
        <v>102</v>
      </c>
      <c r="AJ265" s="688" t="s">
        <v>2871</v>
      </c>
      <c r="AK265" s="374">
        <v>291</v>
      </c>
      <c r="AL265" s="374">
        <v>132</v>
      </c>
      <c r="AM265" s="374">
        <v>159</v>
      </c>
      <c r="AN265" s="375">
        <v>151</v>
      </c>
      <c r="AP265" s="397"/>
      <c r="AQ265" s="397"/>
      <c r="AR265" s="397"/>
      <c r="AS265" s="397"/>
      <c r="AU265" s="397"/>
      <c r="AV265" s="397"/>
      <c r="AW265" s="397"/>
      <c r="AX265" s="397"/>
    </row>
    <row r="266" spans="1:50" s="329" customFormat="1" ht="11.25">
      <c r="A266" s="402" t="s">
        <v>2884</v>
      </c>
      <c r="B266" s="318">
        <v>2884</v>
      </c>
      <c r="C266" s="318">
        <v>1445</v>
      </c>
      <c r="D266" s="318">
        <v>1439</v>
      </c>
      <c r="E266" s="319">
        <v>1605</v>
      </c>
      <c r="F266" s="333" t="s">
        <v>5439</v>
      </c>
      <c r="G266" s="628">
        <v>1051</v>
      </c>
      <c r="H266" s="628">
        <v>520</v>
      </c>
      <c r="I266" s="628">
        <v>531</v>
      </c>
      <c r="J266" s="629">
        <v>397</v>
      </c>
      <c r="K266" s="356" t="s">
        <v>355</v>
      </c>
      <c r="L266" s="317">
        <v>1317</v>
      </c>
      <c r="M266" s="318">
        <v>655</v>
      </c>
      <c r="N266" s="318">
        <v>662</v>
      </c>
      <c r="O266" s="319">
        <v>736</v>
      </c>
      <c r="P266" s="334" t="s">
        <v>2881</v>
      </c>
      <c r="Q266" s="335">
        <v>26</v>
      </c>
      <c r="R266" s="335">
        <v>14</v>
      </c>
      <c r="S266" s="335">
        <v>12</v>
      </c>
      <c r="T266" s="336">
        <v>17</v>
      </c>
      <c r="AA266" s="397"/>
      <c r="AB266" s="397"/>
      <c r="AC266" s="397"/>
      <c r="AD266" s="397"/>
      <c r="AE266" s="334" t="s">
        <v>2887</v>
      </c>
      <c r="AF266" s="671">
        <v>41</v>
      </c>
      <c r="AG266" s="659">
        <v>22</v>
      </c>
      <c r="AH266" s="659">
        <v>19</v>
      </c>
      <c r="AI266" s="579">
        <v>30</v>
      </c>
      <c r="AJ266" s="688" t="s">
        <v>2877</v>
      </c>
      <c r="AK266" s="374">
        <v>230</v>
      </c>
      <c r="AL266" s="374">
        <v>109</v>
      </c>
      <c r="AM266" s="374">
        <v>121</v>
      </c>
      <c r="AN266" s="375">
        <v>116</v>
      </c>
      <c r="AP266" s="397"/>
      <c r="AQ266" s="397"/>
      <c r="AR266" s="397"/>
      <c r="AS266" s="397"/>
      <c r="AU266" s="397"/>
      <c r="AV266" s="397"/>
      <c r="AW266" s="397"/>
      <c r="AX266" s="397"/>
    </row>
    <row r="267" spans="1:50" s="329" customFormat="1" ht="11.25">
      <c r="A267" s="330" t="s">
        <v>2889</v>
      </c>
      <c r="B267" s="344">
        <v>105</v>
      </c>
      <c r="C267" s="342">
        <v>50</v>
      </c>
      <c r="D267" s="342">
        <v>55</v>
      </c>
      <c r="E267" s="343">
        <v>62</v>
      </c>
      <c r="F267" s="333" t="s">
        <v>2862</v>
      </c>
      <c r="G267" s="344">
        <v>147</v>
      </c>
      <c r="H267" s="342">
        <v>73</v>
      </c>
      <c r="I267" s="342">
        <v>74</v>
      </c>
      <c r="J267" s="343">
        <v>63</v>
      </c>
      <c r="K267" s="334" t="s">
        <v>2891</v>
      </c>
      <c r="L267" s="335">
        <v>31</v>
      </c>
      <c r="M267" s="335">
        <v>19</v>
      </c>
      <c r="N267" s="335">
        <v>12</v>
      </c>
      <c r="O267" s="336">
        <v>14</v>
      </c>
      <c r="P267" s="334" t="s">
        <v>2886</v>
      </c>
      <c r="Q267" s="335">
        <v>50</v>
      </c>
      <c r="R267" s="335">
        <v>26</v>
      </c>
      <c r="S267" s="335">
        <v>24</v>
      </c>
      <c r="T267" s="336">
        <v>26</v>
      </c>
      <c r="AA267" s="397"/>
      <c r="AB267" s="397"/>
      <c r="AC267" s="397"/>
      <c r="AD267" s="397"/>
      <c r="AE267" s="334" t="s">
        <v>2893</v>
      </c>
      <c r="AF267" s="671">
        <v>57</v>
      </c>
      <c r="AG267" s="659">
        <v>25</v>
      </c>
      <c r="AH267" s="659">
        <v>32</v>
      </c>
      <c r="AI267" s="579">
        <v>36</v>
      </c>
      <c r="AJ267" s="688" t="s">
        <v>2883</v>
      </c>
      <c r="AK267" s="374">
        <v>131</v>
      </c>
      <c r="AL267" s="374">
        <v>63</v>
      </c>
      <c r="AM267" s="374">
        <v>68</v>
      </c>
      <c r="AN267" s="375">
        <v>73</v>
      </c>
      <c r="AP267" s="397"/>
      <c r="AQ267" s="397"/>
      <c r="AR267" s="397"/>
      <c r="AS267" s="397"/>
      <c r="AU267" s="397"/>
      <c r="AV267" s="397"/>
      <c r="AW267" s="397"/>
      <c r="AX267" s="397"/>
    </row>
    <row r="268" spans="1:50" s="329" customFormat="1" ht="11.25">
      <c r="A268" s="330" t="s">
        <v>2895</v>
      </c>
      <c r="B268" s="344">
        <v>61</v>
      </c>
      <c r="C268" s="342">
        <v>34</v>
      </c>
      <c r="D268" s="342">
        <v>27</v>
      </c>
      <c r="E268" s="343">
        <v>38</v>
      </c>
      <c r="F268" s="333" t="s">
        <v>2868</v>
      </c>
      <c r="G268" s="344">
        <v>110</v>
      </c>
      <c r="H268" s="342">
        <v>51</v>
      </c>
      <c r="I268" s="342">
        <v>59</v>
      </c>
      <c r="J268" s="343">
        <v>50</v>
      </c>
      <c r="K268" s="334" t="s">
        <v>2897</v>
      </c>
      <c r="L268" s="335">
        <v>6</v>
      </c>
      <c r="M268" s="335">
        <v>4</v>
      </c>
      <c r="N268" s="335">
        <v>2</v>
      </c>
      <c r="O268" s="336">
        <v>3</v>
      </c>
      <c r="P268" s="334" t="s">
        <v>2892</v>
      </c>
      <c r="Q268" s="335">
        <v>88</v>
      </c>
      <c r="R268" s="335">
        <v>49</v>
      </c>
      <c r="S268" s="335">
        <v>39</v>
      </c>
      <c r="T268" s="336">
        <v>50</v>
      </c>
      <c r="AA268" s="397"/>
      <c r="AB268" s="397"/>
      <c r="AC268" s="397"/>
      <c r="AD268" s="397"/>
      <c r="AE268" s="334" t="s">
        <v>2899</v>
      </c>
      <c r="AF268" s="671">
        <v>89</v>
      </c>
      <c r="AG268" s="659">
        <v>39</v>
      </c>
      <c r="AH268" s="659">
        <v>50</v>
      </c>
      <c r="AI268" s="579">
        <v>54</v>
      </c>
      <c r="AJ268" s="688" t="s">
        <v>2888</v>
      </c>
      <c r="AK268" s="374">
        <v>114</v>
      </c>
      <c r="AL268" s="374">
        <v>60</v>
      </c>
      <c r="AM268" s="374">
        <v>54</v>
      </c>
      <c r="AN268" s="375">
        <v>54</v>
      </c>
      <c r="AP268" s="397"/>
      <c r="AQ268" s="397"/>
      <c r="AR268" s="397"/>
      <c r="AS268" s="397"/>
      <c r="AU268" s="397"/>
      <c r="AV268" s="397"/>
      <c r="AW268" s="397"/>
      <c r="AX268" s="397"/>
    </row>
    <row r="269" spans="1:50" s="329" customFormat="1" ht="11.25">
      <c r="A269" s="330" t="s">
        <v>2901</v>
      </c>
      <c r="B269" s="344">
        <v>114</v>
      </c>
      <c r="C269" s="342">
        <v>57</v>
      </c>
      <c r="D269" s="342">
        <v>57</v>
      </c>
      <c r="E269" s="343">
        <v>66</v>
      </c>
      <c r="F269" s="333" t="s">
        <v>2873</v>
      </c>
      <c r="G269" s="344">
        <v>151</v>
      </c>
      <c r="H269" s="342">
        <v>81</v>
      </c>
      <c r="I269" s="342">
        <v>70</v>
      </c>
      <c r="J269" s="343">
        <v>64</v>
      </c>
      <c r="K269" s="334" t="s">
        <v>2903</v>
      </c>
      <c r="L269" s="335">
        <v>51</v>
      </c>
      <c r="M269" s="335">
        <v>21</v>
      </c>
      <c r="N269" s="335">
        <v>30</v>
      </c>
      <c r="O269" s="336">
        <v>28</v>
      </c>
      <c r="P269" s="334" t="s">
        <v>2898</v>
      </c>
      <c r="Q269" s="335">
        <v>110</v>
      </c>
      <c r="R269" s="335">
        <v>57</v>
      </c>
      <c r="S269" s="335">
        <v>53</v>
      </c>
      <c r="T269" s="336">
        <v>64</v>
      </c>
      <c r="AA269" s="397"/>
      <c r="AB269" s="397"/>
      <c r="AC269" s="397"/>
      <c r="AD269" s="397"/>
      <c r="AE269" s="334" t="s">
        <v>2905</v>
      </c>
      <c r="AF269" s="671">
        <v>143</v>
      </c>
      <c r="AG269" s="659">
        <v>69</v>
      </c>
      <c r="AH269" s="659">
        <v>74</v>
      </c>
      <c r="AI269" s="579">
        <v>78</v>
      </c>
      <c r="AJ269" s="688" t="s">
        <v>2894</v>
      </c>
      <c r="AK269" s="374">
        <v>116</v>
      </c>
      <c r="AL269" s="374">
        <v>56</v>
      </c>
      <c r="AM269" s="374">
        <v>60</v>
      </c>
      <c r="AN269" s="375">
        <v>56</v>
      </c>
      <c r="AP269" s="397"/>
      <c r="AQ269" s="397"/>
      <c r="AR269" s="397"/>
      <c r="AS269" s="397"/>
      <c r="AU269" s="397"/>
      <c r="AV269" s="397"/>
      <c r="AW269" s="397"/>
      <c r="AX269" s="397"/>
    </row>
    <row r="270" spans="1:50" s="329" customFormat="1" ht="11.25">
      <c r="A270" s="330" t="s">
        <v>2907</v>
      </c>
      <c r="B270" s="344">
        <v>134</v>
      </c>
      <c r="C270" s="342">
        <v>71</v>
      </c>
      <c r="D270" s="342">
        <v>63</v>
      </c>
      <c r="E270" s="343">
        <v>84</v>
      </c>
      <c r="F270" s="333" t="s">
        <v>2879</v>
      </c>
      <c r="G270" s="344">
        <v>77</v>
      </c>
      <c r="H270" s="342">
        <v>42</v>
      </c>
      <c r="I270" s="342">
        <v>35</v>
      </c>
      <c r="J270" s="343">
        <v>36</v>
      </c>
      <c r="K270" s="334" t="s">
        <v>2909</v>
      </c>
      <c r="L270" s="335">
        <v>56</v>
      </c>
      <c r="M270" s="335">
        <v>27</v>
      </c>
      <c r="N270" s="335">
        <v>29</v>
      </c>
      <c r="O270" s="336">
        <v>32</v>
      </c>
      <c r="P270" s="334" t="s">
        <v>2904</v>
      </c>
      <c r="Q270" s="335">
        <v>125</v>
      </c>
      <c r="R270" s="335">
        <v>66</v>
      </c>
      <c r="S270" s="335">
        <v>59</v>
      </c>
      <c r="T270" s="336">
        <v>71</v>
      </c>
      <c r="AA270" s="397"/>
      <c r="AB270" s="397"/>
      <c r="AC270" s="397"/>
      <c r="AD270" s="397"/>
      <c r="AE270" s="334" t="s">
        <v>2911</v>
      </c>
      <c r="AF270" s="671">
        <v>202</v>
      </c>
      <c r="AG270" s="659">
        <v>111</v>
      </c>
      <c r="AH270" s="659">
        <v>91</v>
      </c>
      <c r="AI270" s="579">
        <v>101</v>
      </c>
      <c r="AJ270" s="688" t="s">
        <v>2900</v>
      </c>
      <c r="AK270" s="374">
        <v>64</v>
      </c>
      <c r="AL270" s="374">
        <v>32</v>
      </c>
      <c r="AM270" s="374">
        <v>32</v>
      </c>
      <c r="AN270" s="375">
        <v>35</v>
      </c>
      <c r="AP270" s="397"/>
      <c r="AQ270" s="397"/>
      <c r="AR270" s="397"/>
      <c r="AS270" s="397"/>
      <c r="AU270" s="397"/>
      <c r="AV270" s="397"/>
      <c r="AW270" s="397"/>
      <c r="AX270" s="397"/>
    </row>
    <row r="271" spans="1:50" s="329" customFormat="1" ht="11.25">
      <c r="A271" s="330" t="s">
        <v>2912</v>
      </c>
      <c r="B271" s="344">
        <v>125</v>
      </c>
      <c r="C271" s="342">
        <v>54</v>
      </c>
      <c r="D271" s="342">
        <v>71</v>
      </c>
      <c r="E271" s="343">
        <v>69</v>
      </c>
      <c r="F271" s="333" t="s">
        <v>2885</v>
      </c>
      <c r="G271" s="344">
        <v>98</v>
      </c>
      <c r="H271" s="342">
        <v>50</v>
      </c>
      <c r="I271" s="342">
        <v>48</v>
      </c>
      <c r="J271" s="343">
        <v>43</v>
      </c>
      <c r="K271" s="334" t="s">
        <v>2914</v>
      </c>
      <c r="L271" s="335">
        <v>131</v>
      </c>
      <c r="M271" s="335">
        <v>64</v>
      </c>
      <c r="N271" s="335">
        <v>67</v>
      </c>
      <c r="O271" s="336">
        <v>77</v>
      </c>
      <c r="P271" s="334" t="s">
        <v>2910</v>
      </c>
      <c r="Q271" s="335">
        <v>75</v>
      </c>
      <c r="R271" s="335">
        <v>38</v>
      </c>
      <c r="S271" s="335">
        <v>37</v>
      </c>
      <c r="T271" s="336">
        <v>49</v>
      </c>
      <c r="AA271" s="397"/>
      <c r="AB271" s="397"/>
      <c r="AC271" s="397"/>
      <c r="AD271" s="397"/>
      <c r="AE271" s="334" t="s">
        <v>2916</v>
      </c>
      <c r="AF271" s="671">
        <v>119</v>
      </c>
      <c r="AG271" s="659">
        <v>64</v>
      </c>
      <c r="AH271" s="659">
        <v>55</v>
      </c>
      <c r="AI271" s="579">
        <v>61</v>
      </c>
      <c r="AJ271" s="688" t="s">
        <v>2906</v>
      </c>
      <c r="AK271" s="374">
        <v>268</v>
      </c>
      <c r="AL271" s="374">
        <v>134</v>
      </c>
      <c r="AM271" s="374">
        <v>134</v>
      </c>
      <c r="AN271" s="375">
        <v>125</v>
      </c>
      <c r="AP271" s="397"/>
      <c r="AQ271" s="397"/>
      <c r="AR271" s="397"/>
      <c r="AS271" s="397"/>
      <c r="AU271" s="397"/>
      <c r="AV271" s="397"/>
      <c r="AW271" s="397"/>
      <c r="AX271" s="397"/>
    </row>
    <row r="272" spans="1:50" s="329" customFormat="1" ht="11.25">
      <c r="A272" s="330" t="s">
        <v>2917</v>
      </c>
      <c r="B272" s="344">
        <v>109</v>
      </c>
      <c r="C272" s="342">
        <v>52</v>
      </c>
      <c r="D272" s="342">
        <v>57</v>
      </c>
      <c r="E272" s="343">
        <v>50</v>
      </c>
      <c r="F272" s="333" t="s">
        <v>2890</v>
      </c>
      <c r="G272" s="344">
        <v>110</v>
      </c>
      <c r="H272" s="342">
        <v>61</v>
      </c>
      <c r="I272" s="342">
        <v>49</v>
      </c>
      <c r="J272" s="343">
        <v>50</v>
      </c>
      <c r="K272" s="334" t="s">
        <v>2918</v>
      </c>
      <c r="L272" s="335">
        <v>173</v>
      </c>
      <c r="M272" s="335">
        <v>85</v>
      </c>
      <c r="N272" s="335">
        <v>88</v>
      </c>
      <c r="O272" s="336">
        <v>96</v>
      </c>
      <c r="P272" s="334" t="s">
        <v>2915</v>
      </c>
      <c r="Q272" s="335">
        <v>133</v>
      </c>
      <c r="R272" s="335">
        <v>75</v>
      </c>
      <c r="S272" s="335">
        <v>58</v>
      </c>
      <c r="T272" s="336">
        <v>65</v>
      </c>
      <c r="AA272" s="397"/>
      <c r="AB272" s="397"/>
      <c r="AC272" s="397"/>
      <c r="AD272" s="397"/>
      <c r="AE272" s="334" t="s">
        <v>2920</v>
      </c>
      <c r="AF272" s="671">
        <v>79</v>
      </c>
      <c r="AG272" s="659">
        <v>41</v>
      </c>
      <c r="AH272" s="659">
        <v>38</v>
      </c>
      <c r="AI272" s="579">
        <v>42</v>
      </c>
      <c r="AJ272" s="688" t="s">
        <v>1926</v>
      </c>
      <c r="AK272" s="374">
        <v>95</v>
      </c>
      <c r="AL272" s="374">
        <v>49</v>
      </c>
      <c r="AM272" s="374">
        <v>46</v>
      </c>
      <c r="AN272" s="375">
        <v>51</v>
      </c>
      <c r="AP272" s="397"/>
      <c r="AQ272" s="397"/>
      <c r="AR272" s="397"/>
      <c r="AS272" s="397"/>
      <c r="AU272" s="397"/>
      <c r="AV272" s="397"/>
      <c r="AW272" s="397"/>
      <c r="AX272" s="397"/>
    </row>
    <row r="273" spans="1:50" s="329" customFormat="1" ht="11.25">
      <c r="A273" s="330" t="s">
        <v>2922</v>
      </c>
      <c r="B273" s="344">
        <v>179</v>
      </c>
      <c r="C273" s="342">
        <v>91</v>
      </c>
      <c r="D273" s="342">
        <v>88</v>
      </c>
      <c r="E273" s="343">
        <v>99</v>
      </c>
      <c r="F273" s="333" t="s">
        <v>2896</v>
      </c>
      <c r="G273" s="344">
        <v>135</v>
      </c>
      <c r="H273" s="342">
        <v>70</v>
      </c>
      <c r="I273" s="342">
        <v>65</v>
      </c>
      <c r="J273" s="343">
        <v>64</v>
      </c>
      <c r="K273" s="334" t="s">
        <v>2923</v>
      </c>
      <c r="L273" s="335">
        <v>61</v>
      </c>
      <c r="M273" s="335">
        <v>30</v>
      </c>
      <c r="N273" s="335">
        <v>31</v>
      </c>
      <c r="O273" s="336">
        <v>32</v>
      </c>
      <c r="P273" s="334" t="s">
        <v>2919</v>
      </c>
      <c r="Q273" s="335">
        <v>71</v>
      </c>
      <c r="R273" s="335">
        <v>40</v>
      </c>
      <c r="S273" s="335">
        <v>31</v>
      </c>
      <c r="T273" s="336">
        <v>37</v>
      </c>
      <c r="AA273" s="397"/>
      <c r="AB273" s="397"/>
      <c r="AC273" s="397"/>
      <c r="AD273" s="397"/>
      <c r="AE273" s="402" t="s">
        <v>2925</v>
      </c>
      <c r="AF273" s="672">
        <v>3074</v>
      </c>
      <c r="AG273" s="672">
        <v>1620</v>
      </c>
      <c r="AH273" s="672">
        <v>1454</v>
      </c>
      <c r="AI273" s="673">
        <v>1735</v>
      </c>
      <c r="AJ273" s="688" t="s">
        <v>1936</v>
      </c>
      <c r="AK273" s="374">
        <v>94</v>
      </c>
      <c r="AL273" s="374">
        <v>41</v>
      </c>
      <c r="AM273" s="374">
        <v>53</v>
      </c>
      <c r="AN273" s="375">
        <v>48</v>
      </c>
      <c r="AP273" s="397"/>
      <c r="AQ273" s="397"/>
      <c r="AR273" s="397"/>
      <c r="AS273" s="397"/>
      <c r="AU273" s="397"/>
      <c r="AV273" s="397"/>
      <c r="AW273" s="397"/>
      <c r="AX273" s="397"/>
    </row>
    <row r="274" spans="1:50" s="329" customFormat="1" ht="11.25">
      <c r="A274" s="330" t="s">
        <v>2927</v>
      </c>
      <c r="B274" s="344">
        <v>119</v>
      </c>
      <c r="C274" s="342">
        <v>60</v>
      </c>
      <c r="D274" s="342">
        <v>59</v>
      </c>
      <c r="E274" s="343">
        <v>59</v>
      </c>
      <c r="F274" s="333" t="s">
        <v>2902</v>
      </c>
      <c r="G274" s="344">
        <v>176</v>
      </c>
      <c r="H274" s="342">
        <v>95</v>
      </c>
      <c r="I274" s="342">
        <v>81</v>
      </c>
      <c r="J274" s="343">
        <v>88</v>
      </c>
      <c r="K274" s="334" t="s">
        <v>2929</v>
      </c>
      <c r="L274" s="335">
        <v>66</v>
      </c>
      <c r="M274" s="335">
        <v>32</v>
      </c>
      <c r="N274" s="335">
        <v>34</v>
      </c>
      <c r="O274" s="336">
        <v>40</v>
      </c>
      <c r="P274" s="334" t="s">
        <v>2924</v>
      </c>
      <c r="Q274" s="335">
        <v>195</v>
      </c>
      <c r="R274" s="335">
        <v>100</v>
      </c>
      <c r="S274" s="335">
        <v>95</v>
      </c>
      <c r="T274" s="336">
        <v>117</v>
      </c>
      <c r="AA274" s="397"/>
      <c r="AB274" s="397"/>
      <c r="AC274" s="397"/>
      <c r="AD274" s="397"/>
      <c r="AE274" s="334" t="s">
        <v>2931</v>
      </c>
      <c r="AF274" s="577">
        <v>116</v>
      </c>
      <c r="AG274" s="578">
        <v>59</v>
      </c>
      <c r="AH274" s="578">
        <v>57</v>
      </c>
      <c r="AI274" s="579">
        <v>68</v>
      </c>
      <c r="AJ274" s="688" t="s">
        <v>2921</v>
      </c>
      <c r="AK274" s="374">
        <v>55</v>
      </c>
      <c r="AL274" s="374">
        <v>23</v>
      </c>
      <c r="AM274" s="374">
        <v>32</v>
      </c>
      <c r="AN274" s="375">
        <v>31</v>
      </c>
      <c r="AP274" s="397"/>
      <c r="AQ274" s="397"/>
      <c r="AR274" s="397"/>
      <c r="AS274" s="397"/>
      <c r="AU274" s="397"/>
      <c r="AV274" s="397"/>
      <c r="AW274" s="397"/>
      <c r="AX274" s="397"/>
    </row>
    <row r="275" spans="1:50" s="329" customFormat="1" ht="11.25">
      <c r="A275" s="330" t="s">
        <v>2933</v>
      </c>
      <c r="B275" s="344">
        <v>117</v>
      </c>
      <c r="C275" s="342">
        <v>59</v>
      </c>
      <c r="D275" s="342">
        <v>58</v>
      </c>
      <c r="E275" s="343">
        <v>64</v>
      </c>
      <c r="F275" s="333" t="s">
        <v>2908</v>
      </c>
      <c r="G275" s="344">
        <v>372</v>
      </c>
      <c r="H275" s="342">
        <v>187</v>
      </c>
      <c r="I275" s="342">
        <v>185</v>
      </c>
      <c r="J275" s="343">
        <v>149</v>
      </c>
      <c r="K275" s="334" t="s">
        <v>2935</v>
      </c>
      <c r="L275" s="335">
        <v>157</v>
      </c>
      <c r="M275" s="335">
        <v>79</v>
      </c>
      <c r="N275" s="335">
        <v>78</v>
      </c>
      <c r="O275" s="336">
        <v>80</v>
      </c>
      <c r="P275" s="334" t="s">
        <v>2930</v>
      </c>
      <c r="Q275" s="335">
        <v>80</v>
      </c>
      <c r="R275" s="335">
        <v>39</v>
      </c>
      <c r="S275" s="335">
        <v>41</v>
      </c>
      <c r="T275" s="336">
        <v>44</v>
      </c>
      <c r="AA275" s="397"/>
      <c r="AB275" s="397"/>
      <c r="AC275" s="397"/>
      <c r="AD275" s="397"/>
      <c r="AE275" s="334" t="s">
        <v>2937</v>
      </c>
      <c r="AF275" s="577">
        <v>97</v>
      </c>
      <c r="AG275" s="578">
        <v>48</v>
      </c>
      <c r="AH275" s="578">
        <v>49</v>
      </c>
      <c r="AI275" s="579">
        <v>54</v>
      </c>
      <c r="AJ275" s="688" t="s">
        <v>2926</v>
      </c>
      <c r="AK275" s="374">
        <v>105</v>
      </c>
      <c r="AL275" s="374">
        <v>51</v>
      </c>
      <c r="AM275" s="374">
        <v>54</v>
      </c>
      <c r="AN275" s="375">
        <v>51</v>
      </c>
      <c r="AP275" s="397"/>
      <c r="AQ275" s="397"/>
      <c r="AR275" s="397"/>
      <c r="AS275" s="397"/>
      <c r="AU275" s="397"/>
      <c r="AV275" s="397"/>
      <c r="AW275" s="397"/>
      <c r="AX275" s="397"/>
    </row>
    <row r="276" spans="1:50" s="329" customFormat="1" ht="11.25">
      <c r="A276" s="330" t="s">
        <v>2939</v>
      </c>
      <c r="B276" s="344">
        <v>124</v>
      </c>
      <c r="C276" s="342">
        <v>59</v>
      </c>
      <c r="D276" s="342">
        <v>65</v>
      </c>
      <c r="E276" s="343">
        <v>65</v>
      </c>
      <c r="F276" s="333" t="s">
        <v>2913</v>
      </c>
      <c r="G276" s="344">
        <v>146</v>
      </c>
      <c r="H276" s="342">
        <v>70</v>
      </c>
      <c r="I276" s="342">
        <v>76</v>
      </c>
      <c r="J276" s="343">
        <v>54</v>
      </c>
      <c r="K276" s="334" t="s">
        <v>2941</v>
      </c>
      <c r="L276" s="335">
        <v>77</v>
      </c>
      <c r="M276" s="335">
        <v>36</v>
      </c>
      <c r="N276" s="335">
        <v>41</v>
      </c>
      <c r="O276" s="336">
        <v>44</v>
      </c>
      <c r="P276" s="334" t="s">
        <v>2936</v>
      </c>
      <c r="Q276" s="335">
        <v>78</v>
      </c>
      <c r="R276" s="335">
        <v>43</v>
      </c>
      <c r="S276" s="335">
        <v>35</v>
      </c>
      <c r="T276" s="336">
        <v>44</v>
      </c>
      <c r="AA276" s="397"/>
      <c r="AB276" s="397"/>
      <c r="AC276" s="397"/>
      <c r="AD276" s="397"/>
      <c r="AE276" s="334" t="s">
        <v>2943</v>
      </c>
      <c r="AF276" s="577">
        <v>91</v>
      </c>
      <c r="AG276" s="578">
        <v>46</v>
      </c>
      <c r="AH276" s="578">
        <v>45</v>
      </c>
      <c r="AI276" s="579">
        <v>47</v>
      </c>
      <c r="AJ276" s="688" t="s">
        <v>2932</v>
      </c>
      <c r="AK276" s="374">
        <v>213</v>
      </c>
      <c r="AL276" s="374">
        <v>105</v>
      </c>
      <c r="AM276" s="374">
        <v>108</v>
      </c>
      <c r="AN276" s="375">
        <v>103</v>
      </c>
      <c r="AP276" s="397"/>
      <c r="AQ276" s="397"/>
      <c r="AR276" s="397"/>
      <c r="AS276" s="397"/>
      <c r="AU276" s="397"/>
      <c r="AV276" s="397"/>
      <c r="AW276" s="397"/>
      <c r="AX276" s="397"/>
    </row>
    <row r="277" spans="1:50" s="329" customFormat="1" ht="11.25">
      <c r="A277" s="330" t="s">
        <v>2945</v>
      </c>
      <c r="B277" s="344">
        <v>151</v>
      </c>
      <c r="C277" s="342">
        <v>73</v>
      </c>
      <c r="D277" s="342">
        <v>78</v>
      </c>
      <c r="E277" s="343">
        <v>82</v>
      </c>
      <c r="F277" s="333" t="s">
        <v>687</v>
      </c>
      <c r="G277" s="344">
        <v>244</v>
      </c>
      <c r="H277" s="342">
        <v>117</v>
      </c>
      <c r="I277" s="342">
        <v>127</v>
      </c>
      <c r="J277" s="343">
        <v>106</v>
      </c>
      <c r="K277" s="334" t="s">
        <v>2947</v>
      </c>
      <c r="L277" s="335">
        <v>54</v>
      </c>
      <c r="M277" s="335">
        <v>30</v>
      </c>
      <c r="N277" s="335">
        <v>24</v>
      </c>
      <c r="O277" s="336">
        <v>27</v>
      </c>
      <c r="P277" s="334" t="s">
        <v>2942</v>
      </c>
      <c r="Q277" s="335">
        <v>51</v>
      </c>
      <c r="R277" s="335">
        <v>28</v>
      </c>
      <c r="S277" s="335">
        <v>23</v>
      </c>
      <c r="T277" s="336">
        <v>29</v>
      </c>
      <c r="AA277" s="397"/>
      <c r="AB277" s="397"/>
      <c r="AC277" s="397"/>
      <c r="AD277" s="397"/>
      <c r="AE277" s="334" t="s">
        <v>2949</v>
      </c>
      <c r="AF277" s="577">
        <v>116</v>
      </c>
      <c r="AG277" s="578">
        <v>64</v>
      </c>
      <c r="AH277" s="578">
        <v>52</v>
      </c>
      <c r="AI277" s="579">
        <v>71</v>
      </c>
      <c r="AJ277" s="688" t="s">
        <v>2938</v>
      </c>
      <c r="AK277" s="374">
        <v>148</v>
      </c>
      <c r="AL277" s="374">
        <v>69</v>
      </c>
      <c r="AM277" s="374">
        <v>79</v>
      </c>
      <c r="AN277" s="375">
        <v>72</v>
      </c>
      <c r="AP277" s="397"/>
      <c r="AQ277" s="397"/>
      <c r="AR277" s="397"/>
      <c r="AS277" s="397"/>
      <c r="AU277" s="397"/>
      <c r="AV277" s="397"/>
      <c r="AW277" s="397"/>
      <c r="AX277" s="397"/>
    </row>
    <row r="278" spans="1:50" s="329" customFormat="1" ht="11.25">
      <c r="A278" s="330" t="s">
        <v>2951</v>
      </c>
      <c r="B278" s="344">
        <v>424</v>
      </c>
      <c r="C278" s="342">
        <v>216</v>
      </c>
      <c r="D278" s="342">
        <v>208</v>
      </c>
      <c r="E278" s="343">
        <v>236</v>
      </c>
      <c r="F278" s="616" t="s">
        <v>697</v>
      </c>
      <c r="G278" s="344">
        <v>291</v>
      </c>
      <c r="H278" s="342">
        <v>139</v>
      </c>
      <c r="I278" s="342">
        <v>152</v>
      </c>
      <c r="J278" s="343">
        <v>102</v>
      </c>
      <c r="K278" s="334" t="s">
        <v>2953</v>
      </c>
      <c r="L278" s="335">
        <v>79</v>
      </c>
      <c r="M278" s="335">
        <v>44</v>
      </c>
      <c r="N278" s="335">
        <v>35</v>
      </c>
      <c r="O278" s="336">
        <v>50</v>
      </c>
      <c r="P278" s="351" t="s">
        <v>2948</v>
      </c>
      <c r="Q278" s="335">
        <v>70</v>
      </c>
      <c r="R278" s="335">
        <v>38</v>
      </c>
      <c r="S278" s="335">
        <v>32</v>
      </c>
      <c r="T278" s="336">
        <v>39</v>
      </c>
      <c r="AA278" s="397"/>
      <c r="AB278" s="397"/>
      <c r="AC278" s="397"/>
      <c r="AD278" s="397"/>
      <c r="AE278" s="334" t="s">
        <v>2954</v>
      </c>
      <c r="AF278" s="577">
        <v>76</v>
      </c>
      <c r="AG278" s="578">
        <v>46</v>
      </c>
      <c r="AH278" s="578">
        <v>30</v>
      </c>
      <c r="AI278" s="579">
        <v>47</v>
      </c>
      <c r="AJ278" s="688" t="s">
        <v>2944</v>
      </c>
      <c r="AK278" s="374">
        <v>223</v>
      </c>
      <c r="AL278" s="374">
        <v>108</v>
      </c>
      <c r="AM278" s="374">
        <v>115</v>
      </c>
      <c r="AN278" s="375">
        <v>101</v>
      </c>
      <c r="AP278" s="397"/>
      <c r="AQ278" s="397"/>
      <c r="AR278" s="397"/>
      <c r="AS278" s="397"/>
      <c r="AU278" s="397"/>
      <c r="AV278" s="397"/>
      <c r="AW278" s="397"/>
      <c r="AX278" s="397"/>
    </row>
    <row r="279" spans="1:50" s="329" customFormat="1" ht="11.25">
      <c r="A279" s="330" t="s">
        <v>2956</v>
      </c>
      <c r="B279" s="344">
        <v>151</v>
      </c>
      <c r="C279" s="342">
        <v>75</v>
      </c>
      <c r="D279" s="342">
        <v>76</v>
      </c>
      <c r="E279" s="343">
        <v>76</v>
      </c>
      <c r="F279" s="333" t="s">
        <v>2928</v>
      </c>
      <c r="G279" s="344">
        <v>219</v>
      </c>
      <c r="H279" s="342">
        <v>108</v>
      </c>
      <c r="I279" s="342">
        <v>111</v>
      </c>
      <c r="J279" s="343">
        <v>103</v>
      </c>
      <c r="K279" s="334" t="s">
        <v>2958</v>
      </c>
      <c r="L279" s="335">
        <v>49</v>
      </c>
      <c r="M279" s="335">
        <v>23</v>
      </c>
      <c r="N279" s="335">
        <v>26</v>
      </c>
      <c r="O279" s="336">
        <v>33</v>
      </c>
      <c r="P279" s="334" t="s">
        <v>5458</v>
      </c>
      <c r="Q279" s="335">
        <v>66</v>
      </c>
      <c r="R279" s="335">
        <v>38</v>
      </c>
      <c r="S279" s="335">
        <v>28</v>
      </c>
      <c r="T279" s="336">
        <v>38</v>
      </c>
      <c r="AA279" s="397"/>
      <c r="AB279" s="397"/>
      <c r="AC279" s="397"/>
      <c r="AD279" s="397"/>
      <c r="AE279" s="334" t="s">
        <v>2960</v>
      </c>
      <c r="AF279" s="577">
        <v>137</v>
      </c>
      <c r="AG279" s="578">
        <v>66</v>
      </c>
      <c r="AH279" s="578">
        <v>71</v>
      </c>
      <c r="AI279" s="579">
        <v>73</v>
      </c>
      <c r="AJ279" s="688" t="s">
        <v>2950</v>
      </c>
      <c r="AK279" s="374">
        <v>121</v>
      </c>
      <c r="AL279" s="374">
        <v>60</v>
      </c>
      <c r="AM279" s="374">
        <v>61</v>
      </c>
      <c r="AN279" s="375">
        <v>63</v>
      </c>
      <c r="AP279" s="397"/>
      <c r="AQ279" s="397"/>
      <c r="AR279" s="397"/>
      <c r="AS279" s="397"/>
      <c r="AU279" s="397"/>
      <c r="AV279" s="397"/>
      <c r="AW279" s="397"/>
      <c r="AX279" s="397"/>
    </row>
    <row r="280" spans="1:50" s="329" customFormat="1" ht="11.25">
      <c r="A280" s="330" t="s">
        <v>2962</v>
      </c>
      <c r="B280" s="344">
        <v>125</v>
      </c>
      <c r="C280" s="342">
        <v>73</v>
      </c>
      <c r="D280" s="342">
        <v>52</v>
      </c>
      <c r="E280" s="343">
        <v>70</v>
      </c>
      <c r="F280" s="333" t="s">
        <v>2934</v>
      </c>
      <c r="G280" s="344">
        <v>212</v>
      </c>
      <c r="H280" s="342">
        <v>108</v>
      </c>
      <c r="I280" s="342">
        <v>104</v>
      </c>
      <c r="J280" s="343">
        <v>98</v>
      </c>
      <c r="K280" s="334" t="s">
        <v>2964</v>
      </c>
      <c r="L280" s="335">
        <v>97</v>
      </c>
      <c r="M280" s="335">
        <v>49</v>
      </c>
      <c r="N280" s="335">
        <v>48</v>
      </c>
      <c r="O280" s="336">
        <v>56</v>
      </c>
      <c r="P280" s="334" t="s">
        <v>2959</v>
      </c>
      <c r="Q280" s="335">
        <v>157</v>
      </c>
      <c r="R280" s="335">
        <v>80</v>
      </c>
      <c r="S280" s="335">
        <v>77</v>
      </c>
      <c r="T280" s="336">
        <v>92</v>
      </c>
      <c r="AA280" s="397"/>
      <c r="AB280" s="397"/>
      <c r="AC280" s="397"/>
      <c r="AD280" s="397"/>
      <c r="AE280" s="334" t="s">
        <v>2966</v>
      </c>
      <c r="AF280" s="577">
        <v>76</v>
      </c>
      <c r="AG280" s="578">
        <v>41</v>
      </c>
      <c r="AH280" s="578">
        <v>35</v>
      </c>
      <c r="AI280" s="579">
        <v>47</v>
      </c>
      <c r="AJ280" s="688" t="s">
        <v>2955</v>
      </c>
      <c r="AK280" s="374">
        <v>132</v>
      </c>
      <c r="AL280" s="374">
        <v>60</v>
      </c>
      <c r="AM280" s="374">
        <v>72</v>
      </c>
      <c r="AN280" s="375">
        <v>82</v>
      </c>
      <c r="AP280" s="397"/>
      <c r="AQ280" s="397"/>
      <c r="AR280" s="397"/>
      <c r="AS280" s="397"/>
      <c r="AU280" s="397"/>
      <c r="AV280" s="397"/>
      <c r="AW280" s="397"/>
      <c r="AX280" s="397"/>
    </row>
    <row r="281" spans="1:50" s="329" customFormat="1" ht="11.25">
      <c r="A281" s="330" t="s">
        <v>2968</v>
      </c>
      <c r="B281" s="344">
        <v>105</v>
      </c>
      <c r="C281" s="342">
        <v>53</v>
      </c>
      <c r="D281" s="342">
        <v>52</v>
      </c>
      <c r="E281" s="343">
        <v>60</v>
      </c>
      <c r="F281" s="333" t="s">
        <v>2940</v>
      </c>
      <c r="G281" s="344">
        <v>128</v>
      </c>
      <c r="H281" s="342">
        <v>67</v>
      </c>
      <c r="I281" s="342">
        <v>61</v>
      </c>
      <c r="J281" s="343">
        <v>62</v>
      </c>
      <c r="K281" s="334" t="s">
        <v>2970</v>
      </c>
      <c r="L281" s="335">
        <v>68</v>
      </c>
      <c r="M281" s="335">
        <v>38</v>
      </c>
      <c r="N281" s="335">
        <v>30</v>
      </c>
      <c r="O281" s="336">
        <v>35</v>
      </c>
      <c r="P281" s="334" t="s">
        <v>2965</v>
      </c>
      <c r="Q281" s="335">
        <v>176</v>
      </c>
      <c r="R281" s="335">
        <v>91</v>
      </c>
      <c r="S281" s="335">
        <v>85</v>
      </c>
      <c r="T281" s="336">
        <v>87</v>
      </c>
      <c r="AA281" s="397"/>
      <c r="AB281" s="397"/>
      <c r="AC281" s="397"/>
      <c r="AD281" s="397"/>
      <c r="AE281" s="334" t="s">
        <v>2972</v>
      </c>
      <c r="AF281" s="577">
        <v>108</v>
      </c>
      <c r="AG281" s="578">
        <v>56</v>
      </c>
      <c r="AH281" s="578">
        <v>52</v>
      </c>
      <c r="AI281" s="579">
        <v>67</v>
      </c>
      <c r="AJ281" s="688" t="s">
        <v>2961</v>
      </c>
      <c r="AK281" s="374">
        <v>82</v>
      </c>
      <c r="AL281" s="374">
        <v>43</v>
      </c>
      <c r="AM281" s="374">
        <v>39</v>
      </c>
      <c r="AN281" s="375">
        <v>52</v>
      </c>
      <c r="AP281" s="397"/>
      <c r="AQ281" s="397"/>
      <c r="AR281" s="397"/>
      <c r="AS281" s="397"/>
      <c r="AU281" s="397"/>
      <c r="AV281" s="397"/>
      <c r="AW281" s="397"/>
      <c r="AX281" s="397"/>
    </row>
    <row r="282" spans="1:50" s="329" customFormat="1" ht="11.25">
      <c r="A282" s="330" t="s">
        <v>2973</v>
      </c>
      <c r="B282" s="344">
        <v>154</v>
      </c>
      <c r="C282" s="342">
        <v>76</v>
      </c>
      <c r="D282" s="342">
        <v>78</v>
      </c>
      <c r="E282" s="343">
        <v>78</v>
      </c>
      <c r="F282" s="333" t="s">
        <v>2946</v>
      </c>
      <c r="G282" s="344">
        <v>508</v>
      </c>
      <c r="H282" s="342">
        <v>259</v>
      </c>
      <c r="I282" s="342">
        <v>249</v>
      </c>
      <c r="J282" s="343">
        <v>193</v>
      </c>
      <c r="K282" s="334" t="s">
        <v>2975</v>
      </c>
      <c r="L282" s="335">
        <v>55</v>
      </c>
      <c r="M282" s="335">
        <v>22</v>
      </c>
      <c r="N282" s="335">
        <v>33</v>
      </c>
      <c r="O282" s="336">
        <v>30</v>
      </c>
      <c r="P282" s="330" t="s">
        <v>2971</v>
      </c>
      <c r="Q282" s="628">
        <v>53</v>
      </c>
      <c r="R282" s="628">
        <v>28</v>
      </c>
      <c r="S282" s="628">
        <v>25</v>
      </c>
      <c r="T282" s="629">
        <v>34</v>
      </c>
      <c r="AA282" s="397"/>
      <c r="AB282" s="397"/>
      <c r="AC282" s="397"/>
      <c r="AD282" s="397"/>
      <c r="AE282" s="334" t="s">
        <v>2976</v>
      </c>
      <c r="AF282" s="577">
        <v>119</v>
      </c>
      <c r="AG282" s="578">
        <v>71</v>
      </c>
      <c r="AH282" s="578">
        <v>48</v>
      </c>
      <c r="AI282" s="579">
        <v>66</v>
      </c>
      <c r="AJ282" s="688" t="s">
        <v>2967</v>
      </c>
      <c r="AK282" s="374">
        <v>83</v>
      </c>
      <c r="AL282" s="374">
        <v>47</v>
      </c>
      <c r="AM282" s="374">
        <v>36</v>
      </c>
      <c r="AN282" s="375">
        <v>49</v>
      </c>
      <c r="AP282" s="397"/>
      <c r="AQ282" s="397"/>
      <c r="AR282" s="397"/>
      <c r="AS282" s="397"/>
      <c r="AU282" s="397"/>
      <c r="AV282" s="397"/>
      <c r="AW282" s="397"/>
      <c r="AX282" s="397"/>
    </row>
    <row r="283" spans="1:50" s="329" customFormat="1" ht="11.25">
      <c r="A283" s="330" t="s">
        <v>2978</v>
      </c>
      <c r="B283" s="344">
        <v>66</v>
      </c>
      <c r="C283" s="342">
        <v>32</v>
      </c>
      <c r="D283" s="342">
        <v>34</v>
      </c>
      <c r="E283" s="343">
        <v>35</v>
      </c>
      <c r="F283" s="623" t="s">
        <v>2952</v>
      </c>
      <c r="G283" s="617">
        <v>9866</v>
      </c>
      <c r="H283" s="465">
        <v>6535</v>
      </c>
      <c r="I283" s="465">
        <v>3331</v>
      </c>
      <c r="J283" s="466">
        <v>3204</v>
      </c>
      <c r="K283" s="334" t="s">
        <v>2980</v>
      </c>
      <c r="L283" s="335">
        <v>49</v>
      </c>
      <c r="M283" s="335">
        <v>21</v>
      </c>
      <c r="N283" s="335">
        <v>28</v>
      </c>
      <c r="O283" s="336">
        <v>23</v>
      </c>
      <c r="P283" s="632" t="s">
        <v>465</v>
      </c>
      <c r="Q283" s="633">
        <v>1805</v>
      </c>
      <c r="R283" s="633">
        <v>937</v>
      </c>
      <c r="S283" s="633">
        <v>868</v>
      </c>
      <c r="T283" s="634">
        <v>975</v>
      </c>
      <c r="AA283" s="397"/>
      <c r="AB283" s="397"/>
      <c r="AC283" s="397"/>
      <c r="AD283" s="397"/>
      <c r="AE283" s="334" t="s">
        <v>2982</v>
      </c>
      <c r="AF283" s="577">
        <v>102</v>
      </c>
      <c r="AG283" s="578">
        <v>50</v>
      </c>
      <c r="AH283" s="578">
        <v>52</v>
      </c>
      <c r="AI283" s="579">
        <v>65</v>
      </c>
      <c r="AJ283" s="689" t="s">
        <v>1668</v>
      </c>
      <c r="AK283" s="695">
        <v>1636</v>
      </c>
      <c r="AL283" s="693">
        <v>836</v>
      </c>
      <c r="AM283" s="693">
        <v>800</v>
      </c>
      <c r="AN283" s="696">
        <v>899</v>
      </c>
      <c r="AP283" s="397"/>
      <c r="AQ283" s="397"/>
      <c r="AR283" s="397"/>
      <c r="AS283" s="397"/>
      <c r="AU283" s="397"/>
      <c r="AV283" s="397"/>
      <c r="AW283" s="397"/>
      <c r="AX283" s="397"/>
    </row>
    <row r="284" spans="1:50" s="329" customFormat="1" ht="11.25">
      <c r="A284" s="330" t="s">
        <v>2984</v>
      </c>
      <c r="B284" s="344">
        <v>160</v>
      </c>
      <c r="C284" s="342">
        <v>79</v>
      </c>
      <c r="D284" s="342">
        <v>81</v>
      </c>
      <c r="E284" s="343">
        <v>88</v>
      </c>
      <c r="F284" s="333" t="s">
        <v>2957</v>
      </c>
      <c r="G284" s="344">
        <v>229</v>
      </c>
      <c r="H284" s="342">
        <v>161</v>
      </c>
      <c r="I284" s="342">
        <v>68</v>
      </c>
      <c r="J284" s="343">
        <v>93</v>
      </c>
      <c r="K284" s="334" t="s">
        <v>2986</v>
      </c>
      <c r="L284" s="335">
        <v>57</v>
      </c>
      <c r="M284" s="335">
        <v>31</v>
      </c>
      <c r="N284" s="335">
        <v>26</v>
      </c>
      <c r="O284" s="336">
        <v>36</v>
      </c>
      <c r="P284" s="334" t="s">
        <v>2981</v>
      </c>
      <c r="Q284" s="335">
        <v>248</v>
      </c>
      <c r="R284" s="335">
        <v>126</v>
      </c>
      <c r="S284" s="335">
        <v>122</v>
      </c>
      <c r="T284" s="336">
        <v>129</v>
      </c>
      <c r="AA284" s="397"/>
      <c r="AB284" s="397"/>
      <c r="AC284" s="397"/>
      <c r="AD284" s="397"/>
      <c r="AE284" s="334" t="s">
        <v>2988</v>
      </c>
      <c r="AF284" s="577">
        <v>197</v>
      </c>
      <c r="AG284" s="578">
        <v>103</v>
      </c>
      <c r="AH284" s="578">
        <v>94</v>
      </c>
      <c r="AI284" s="579">
        <v>101</v>
      </c>
      <c r="AJ284" s="688" t="s">
        <v>2977</v>
      </c>
      <c r="AK284" s="374">
        <v>203</v>
      </c>
      <c r="AL284" s="374">
        <v>105</v>
      </c>
      <c r="AM284" s="374">
        <v>98</v>
      </c>
      <c r="AN284" s="375">
        <v>118</v>
      </c>
      <c r="AP284" s="397"/>
      <c r="AQ284" s="397"/>
      <c r="AR284" s="397"/>
      <c r="AS284" s="397"/>
      <c r="AU284" s="397"/>
      <c r="AV284" s="397"/>
      <c r="AW284" s="397"/>
      <c r="AX284" s="397"/>
    </row>
    <row r="285" spans="1:50" s="329" customFormat="1" ht="11.25">
      <c r="A285" s="330" t="s">
        <v>2990</v>
      </c>
      <c r="B285" s="344">
        <v>120</v>
      </c>
      <c r="C285" s="342">
        <v>55</v>
      </c>
      <c r="D285" s="342">
        <v>65</v>
      </c>
      <c r="E285" s="343">
        <v>68</v>
      </c>
      <c r="F285" s="333" t="s">
        <v>2963</v>
      </c>
      <c r="G285" s="344">
        <v>378</v>
      </c>
      <c r="H285" s="342">
        <v>250</v>
      </c>
      <c r="I285" s="342">
        <v>128</v>
      </c>
      <c r="J285" s="343">
        <v>122</v>
      </c>
      <c r="K285" s="356" t="s">
        <v>356</v>
      </c>
      <c r="L285" s="317">
        <v>2198</v>
      </c>
      <c r="M285" s="318">
        <v>1090</v>
      </c>
      <c r="N285" s="318">
        <v>1108</v>
      </c>
      <c r="O285" s="319">
        <v>1221</v>
      </c>
      <c r="P285" s="334" t="s">
        <v>2987</v>
      </c>
      <c r="Q285" s="335">
        <v>151</v>
      </c>
      <c r="R285" s="335">
        <v>81</v>
      </c>
      <c r="S285" s="335">
        <v>70</v>
      </c>
      <c r="T285" s="336">
        <v>73</v>
      </c>
      <c r="AA285" s="397"/>
      <c r="AB285" s="397"/>
      <c r="AC285" s="397"/>
      <c r="AD285" s="397"/>
      <c r="AE285" s="334" t="s">
        <v>2993</v>
      </c>
      <c r="AF285" s="577">
        <v>255</v>
      </c>
      <c r="AG285" s="578">
        <v>141</v>
      </c>
      <c r="AH285" s="578">
        <v>114</v>
      </c>
      <c r="AI285" s="579">
        <v>155</v>
      </c>
      <c r="AJ285" s="688" t="s">
        <v>2983</v>
      </c>
      <c r="AK285" s="374">
        <v>164</v>
      </c>
      <c r="AL285" s="374">
        <v>76</v>
      </c>
      <c r="AM285" s="374">
        <v>88</v>
      </c>
      <c r="AN285" s="375">
        <v>82</v>
      </c>
      <c r="AP285" s="397"/>
      <c r="AQ285" s="397"/>
      <c r="AR285" s="397"/>
      <c r="AS285" s="397"/>
      <c r="AU285" s="397"/>
      <c r="AV285" s="397"/>
      <c r="AW285" s="397"/>
      <c r="AX285" s="397"/>
    </row>
    <row r="286" spans="1:50" s="329" customFormat="1" ht="11.25">
      <c r="A286" s="330" t="s">
        <v>2995</v>
      </c>
      <c r="B286" s="344">
        <v>94</v>
      </c>
      <c r="C286" s="342">
        <v>50</v>
      </c>
      <c r="D286" s="342">
        <v>44</v>
      </c>
      <c r="E286" s="343">
        <v>65</v>
      </c>
      <c r="F286" s="333" t="s">
        <v>2969</v>
      </c>
      <c r="G286" s="344">
        <v>410</v>
      </c>
      <c r="H286" s="342">
        <v>273</v>
      </c>
      <c r="I286" s="342">
        <v>137</v>
      </c>
      <c r="J286" s="343">
        <v>136</v>
      </c>
      <c r="K286" s="334" t="s">
        <v>2997</v>
      </c>
      <c r="L286" s="331">
        <v>135</v>
      </c>
      <c r="M286" s="342">
        <v>63</v>
      </c>
      <c r="N286" s="342">
        <v>72</v>
      </c>
      <c r="O286" s="343">
        <v>70</v>
      </c>
      <c r="P286" s="334" t="s">
        <v>2992</v>
      </c>
      <c r="Q286" s="335">
        <v>91</v>
      </c>
      <c r="R286" s="335">
        <v>52</v>
      </c>
      <c r="S286" s="335">
        <v>39</v>
      </c>
      <c r="T286" s="336">
        <v>51</v>
      </c>
      <c r="AA286" s="397"/>
      <c r="AB286" s="397"/>
      <c r="AC286" s="397"/>
      <c r="AD286" s="397"/>
      <c r="AE286" s="334" t="s">
        <v>2999</v>
      </c>
      <c r="AF286" s="577">
        <v>179</v>
      </c>
      <c r="AG286" s="578">
        <v>96</v>
      </c>
      <c r="AH286" s="578">
        <v>83</v>
      </c>
      <c r="AI286" s="579">
        <v>77</v>
      </c>
      <c r="AJ286" s="688" t="s">
        <v>2989</v>
      </c>
      <c r="AK286" s="374">
        <v>123</v>
      </c>
      <c r="AL286" s="374">
        <v>57</v>
      </c>
      <c r="AM286" s="374">
        <v>66</v>
      </c>
      <c r="AN286" s="375">
        <v>65</v>
      </c>
      <c r="AP286" s="397"/>
      <c r="AQ286" s="397"/>
      <c r="AR286" s="397"/>
      <c r="AS286" s="397"/>
      <c r="AU286" s="397"/>
      <c r="AV286" s="397"/>
      <c r="AW286" s="397"/>
      <c r="AX286" s="397"/>
    </row>
    <row r="287" spans="1:50" s="329" customFormat="1" ht="11.25">
      <c r="A287" s="330" t="s">
        <v>3001</v>
      </c>
      <c r="B287" s="344">
        <v>52</v>
      </c>
      <c r="C287" s="342">
        <v>29</v>
      </c>
      <c r="D287" s="342">
        <v>23</v>
      </c>
      <c r="E287" s="343">
        <v>33</v>
      </c>
      <c r="F287" s="333" t="s">
        <v>2974</v>
      </c>
      <c r="G287" s="344">
        <v>187</v>
      </c>
      <c r="H287" s="342">
        <v>120</v>
      </c>
      <c r="I287" s="342">
        <v>67</v>
      </c>
      <c r="J287" s="343">
        <v>53</v>
      </c>
      <c r="K287" s="334" t="s">
        <v>3003</v>
      </c>
      <c r="L287" s="335">
        <v>48</v>
      </c>
      <c r="M287" s="335">
        <v>23</v>
      </c>
      <c r="N287" s="335">
        <v>25</v>
      </c>
      <c r="O287" s="336">
        <v>31</v>
      </c>
      <c r="P287" s="334" t="s">
        <v>2998</v>
      </c>
      <c r="Q287" s="335">
        <v>170</v>
      </c>
      <c r="R287" s="335">
        <v>94</v>
      </c>
      <c r="S287" s="335">
        <v>76</v>
      </c>
      <c r="T287" s="336">
        <v>99</v>
      </c>
      <c r="AA287" s="397"/>
      <c r="AB287" s="397"/>
      <c r="AC287" s="397"/>
      <c r="AD287" s="397"/>
      <c r="AE287" s="334" t="s">
        <v>3005</v>
      </c>
      <c r="AF287" s="577">
        <v>96</v>
      </c>
      <c r="AG287" s="578">
        <v>58</v>
      </c>
      <c r="AH287" s="578">
        <v>38</v>
      </c>
      <c r="AI287" s="579">
        <v>61</v>
      </c>
      <c r="AJ287" s="688" t="s">
        <v>2994</v>
      </c>
      <c r="AK287" s="374">
        <v>152</v>
      </c>
      <c r="AL287" s="374">
        <v>79</v>
      </c>
      <c r="AM287" s="374">
        <v>73</v>
      </c>
      <c r="AN287" s="375">
        <v>67</v>
      </c>
      <c r="AP287" s="397"/>
      <c r="AQ287" s="397"/>
      <c r="AR287" s="397"/>
      <c r="AS287" s="397"/>
      <c r="AU287" s="397"/>
      <c r="AV287" s="397"/>
      <c r="AW287" s="397"/>
      <c r="AX287" s="397"/>
    </row>
    <row r="288" spans="1:50" s="329" customFormat="1" ht="11.25">
      <c r="A288" s="330" t="s">
        <v>3007</v>
      </c>
      <c r="B288" s="344">
        <v>95</v>
      </c>
      <c r="C288" s="342">
        <v>47</v>
      </c>
      <c r="D288" s="342">
        <v>48</v>
      </c>
      <c r="E288" s="343">
        <v>58</v>
      </c>
      <c r="F288" s="333" t="s">
        <v>2979</v>
      </c>
      <c r="G288" s="344">
        <v>106</v>
      </c>
      <c r="H288" s="342">
        <v>74</v>
      </c>
      <c r="I288" s="342">
        <v>32</v>
      </c>
      <c r="J288" s="343">
        <v>42</v>
      </c>
      <c r="K288" s="334" t="s">
        <v>3009</v>
      </c>
      <c r="L288" s="335">
        <v>63</v>
      </c>
      <c r="M288" s="335">
        <v>31</v>
      </c>
      <c r="N288" s="335">
        <v>32</v>
      </c>
      <c r="O288" s="336">
        <v>45</v>
      </c>
      <c r="P288" s="334" t="s">
        <v>3004</v>
      </c>
      <c r="Q288" s="335">
        <v>85</v>
      </c>
      <c r="R288" s="335">
        <v>40</v>
      </c>
      <c r="S288" s="335">
        <v>45</v>
      </c>
      <c r="T288" s="336">
        <v>49</v>
      </c>
      <c r="AA288" s="397"/>
      <c r="AB288" s="397"/>
      <c r="AC288" s="397"/>
      <c r="AD288" s="397"/>
      <c r="AE288" s="334" t="s">
        <v>3011</v>
      </c>
      <c r="AF288" s="577">
        <v>137</v>
      </c>
      <c r="AG288" s="578">
        <v>75</v>
      </c>
      <c r="AH288" s="578">
        <v>62</v>
      </c>
      <c r="AI288" s="579">
        <v>87</v>
      </c>
      <c r="AJ288" s="688" t="s">
        <v>3000</v>
      </c>
      <c r="AK288" s="374">
        <v>183</v>
      </c>
      <c r="AL288" s="374">
        <v>96</v>
      </c>
      <c r="AM288" s="374">
        <v>87</v>
      </c>
      <c r="AN288" s="375">
        <v>102</v>
      </c>
      <c r="AP288" s="397"/>
      <c r="AQ288" s="397"/>
      <c r="AR288" s="397"/>
      <c r="AS288" s="397"/>
      <c r="AU288" s="397"/>
      <c r="AV288" s="397"/>
      <c r="AW288" s="397"/>
      <c r="AX288" s="397"/>
    </row>
    <row r="289" spans="1:50" s="329" customFormat="1" ht="11.25">
      <c r="A289" s="402" t="s">
        <v>3013</v>
      </c>
      <c r="B289" s="318">
        <v>4909</v>
      </c>
      <c r="C289" s="318">
        <v>2403</v>
      </c>
      <c r="D289" s="318">
        <v>2506</v>
      </c>
      <c r="E289" s="319">
        <v>2705</v>
      </c>
      <c r="F289" s="333" t="s">
        <v>2985</v>
      </c>
      <c r="G289" s="628">
        <v>183</v>
      </c>
      <c r="H289" s="628">
        <v>122</v>
      </c>
      <c r="I289" s="628">
        <v>61</v>
      </c>
      <c r="J289" s="629">
        <v>61</v>
      </c>
      <c r="K289" s="334" t="s">
        <v>3015</v>
      </c>
      <c r="L289" s="335">
        <v>67</v>
      </c>
      <c r="M289" s="335">
        <v>35</v>
      </c>
      <c r="N289" s="335">
        <v>32</v>
      </c>
      <c r="O289" s="336">
        <v>38</v>
      </c>
      <c r="P289" s="334" t="s">
        <v>3010</v>
      </c>
      <c r="Q289" s="335">
        <v>153</v>
      </c>
      <c r="R289" s="335">
        <v>78</v>
      </c>
      <c r="S289" s="335">
        <v>75</v>
      </c>
      <c r="T289" s="336">
        <v>83</v>
      </c>
      <c r="AA289" s="397"/>
      <c r="AB289" s="397"/>
      <c r="AC289" s="397"/>
      <c r="AD289" s="397"/>
      <c r="AE289" s="334" t="s">
        <v>3017</v>
      </c>
      <c r="AF289" s="577">
        <v>347</v>
      </c>
      <c r="AG289" s="578">
        <v>180</v>
      </c>
      <c r="AH289" s="578">
        <v>167</v>
      </c>
      <c r="AI289" s="579">
        <v>203</v>
      </c>
      <c r="AJ289" s="688" t="s">
        <v>3006</v>
      </c>
      <c r="AK289" s="374">
        <v>81</v>
      </c>
      <c r="AL289" s="374">
        <v>43</v>
      </c>
      <c r="AM289" s="374">
        <v>38</v>
      </c>
      <c r="AN289" s="375">
        <v>43</v>
      </c>
      <c r="AP289" s="397"/>
      <c r="AQ289" s="397"/>
      <c r="AR289" s="397"/>
      <c r="AS289" s="397"/>
      <c r="AU289" s="397"/>
      <c r="AV289" s="397"/>
      <c r="AW289" s="397"/>
      <c r="AX289" s="397"/>
    </row>
    <row r="290" spans="1:50" s="329" customFormat="1" ht="11.25">
      <c r="A290" s="330" t="s">
        <v>2695</v>
      </c>
      <c r="B290" s="344">
        <v>413</v>
      </c>
      <c r="C290" s="342">
        <v>197</v>
      </c>
      <c r="D290" s="342">
        <v>216</v>
      </c>
      <c r="E290" s="343">
        <v>238</v>
      </c>
      <c r="F290" s="333" t="s">
        <v>2991</v>
      </c>
      <c r="G290" s="344">
        <v>134</v>
      </c>
      <c r="H290" s="342">
        <v>88</v>
      </c>
      <c r="I290" s="342">
        <v>46</v>
      </c>
      <c r="J290" s="343">
        <v>42</v>
      </c>
      <c r="K290" s="334" t="s">
        <v>3020</v>
      </c>
      <c r="L290" s="335">
        <v>85</v>
      </c>
      <c r="M290" s="335">
        <v>47</v>
      </c>
      <c r="N290" s="335">
        <v>38</v>
      </c>
      <c r="O290" s="336">
        <v>44</v>
      </c>
      <c r="P290" s="334" t="s">
        <v>3016</v>
      </c>
      <c r="Q290" s="335">
        <v>105</v>
      </c>
      <c r="R290" s="335">
        <v>57</v>
      </c>
      <c r="S290" s="335">
        <v>48</v>
      </c>
      <c r="T290" s="336">
        <v>55</v>
      </c>
      <c r="AA290" s="397"/>
      <c r="AB290" s="397"/>
      <c r="AC290" s="397"/>
      <c r="AD290" s="397"/>
      <c r="AE290" s="334" t="s">
        <v>3022</v>
      </c>
      <c r="AF290" s="577">
        <v>376</v>
      </c>
      <c r="AG290" s="578">
        <v>193</v>
      </c>
      <c r="AH290" s="578">
        <v>183</v>
      </c>
      <c r="AI290" s="579">
        <v>207</v>
      </c>
      <c r="AJ290" s="688" t="s">
        <v>3012</v>
      </c>
      <c r="AK290" s="374">
        <v>223</v>
      </c>
      <c r="AL290" s="374">
        <v>129</v>
      </c>
      <c r="AM290" s="374">
        <v>94</v>
      </c>
      <c r="AN290" s="375">
        <v>130</v>
      </c>
      <c r="AP290" s="397"/>
      <c r="AQ290" s="397"/>
      <c r="AR290" s="397"/>
      <c r="AS290" s="397"/>
      <c r="AU290" s="397"/>
      <c r="AV290" s="397"/>
      <c r="AW290" s="397"/>
      <c r="AX290" s="397"/>
    </row>
    <row r="291" spans="1:50" s="329" customFormat="1" ht="11.25">
      <c r="A291" s="330" t="s">
        <v>2702</v>
      </c>
      <c r="B291" s="344">
        <v>327</v>
      </c>
      <c r="C291" s="342">
        <v>160</v>
      </c>
      <c r="D291" s="342">
        <v>167</v>
      </c>
      <c r="E291" s="343">
        <v>165</v>
      </c>
      <c r="F291" s="333" t="s">
        <v>2996</v>
      </c>
      <c r="G291" s="344">
        <v>373</v>
      </c>
      <c r="H291" s="342">
        <v>241</v>
      </c>
      <c r="I291" s="342">
        <v>132</v>
      </c>
      <c r="J291" s="343">
        <v>109</v>
      </c>
      <c r="K291" s="334" t="s">
        <v>3025</v>
      </c>
      <c r="L291" s="335">
        <v>58</v>
      </c>
      <c r="M291" s="335">
        <v>29</v>
      </c>
      <c r="N291" s="335">
        <v>29</v>
      </c>
      <c r="O291" s="336">
        <v>39</v>
      </c>
      <c r="P291" s="334" t="s">
        <v>3021</v>
      </c>
      <c r="Q291" s="335">
        <v>217</v>
      </c>
      <c r="R291" s="335">
        <v>114</v>
      </c>
      <c r="S291" s="335">
        <v>103</v>
      </c>
      <c r="T291" s="336">
        <v>113</v>
      </c>
      <c r="AA291" s="397"/>
      <c r="AB291" s="397"/>
      <c r="AC291" s="397"/>
      <c r="AD291" s="397"/>
      <c r="AE291" s="334" t="s">
        <v>3027</v>
      </c>
      <c r="AF291" s="577">
        <v>222</v>
      </c>
      <c r="AG291" s="578">
        <v>110</v>
      </c>
      <c r="AH291" s="578">
        <v>112</v>
      </c>
      <c r="AI291" s="579">
        <v>117</v>
      </c>
      <c r="AJ291" s="688" t="s">
        <v>3018</v>
      </c>
      <c r="AK291" s="374">
        <v>155</v>
      </c>
      <c r="AL291" s="374">
        <v>73</v>
      </c>
      <c r="AM291" s="374">
        <v>82</v>
      </c>
      <c r="AN291" s="375">
        <v>82</v>
      </c>
      <c r="AP291" s="397"/>
      <c r="AQ291" s="397"/>
      <c r="AR291" s="397"/>
      <c r="AS291" s="397"/>
      <c r="AU291" s="397"/>
      <c r="AV291" s="397"/>
      <c r="AW291" s="397"/>
      <c r="AX291" s="397"/>
    </row>
    <row r="292" spans="1:50" s="329" customFormat="1" ht="12" thickBot="1">
      <c r="A292" s="330" t="s">
        <v>3029</v>
      </c>
      <c r="B292" s="344">
        <v>158</v>
      </c>
      <c r="C292" s="342">
        <v>69</v>
      </c>
      <c r="D292" s="342">
        <v>89</v>
      </c>
      <c r="E292" s="343">
        <v>76</v>
      </c>
      <c r="F292" s="333" t="s">
        <v>3002</v>
      </c>
      <c r="G292" s="344">
        <v>174</v>
      </c>
      <c r="H292" s="342">
        <v>114</v>
      </c>
      <c r="I292" s="342">
        <v>60</v>
      </c>
      <c r="J292" s="343">
        <v>54</v>
      </c>
      <c r="K292" s="334" t="s">
        <v>3031</v>
      </c>
      <c r="L292" s="335">
        <v>207</v>
      </c>
      <c r="M292" s="335">
        <v>104</v>
      </c>
      <c r="N292" s="335">
        <v>103</v>
      </c>
      <c r="O292" s="336">
        <v>103</v>
      </c>
      <c r="P292" s="334" t="s">
        <v>3026</v>
      </c>
      <c r="Q292" s="335">
        <v>99</v>
      </c>
      <c r="R292" s="335">
        <v>50</v>
      </c>
      <c r="S292" s="335">
        <v>49</v>
      </c>
      <c r="T292" s="336">
        <v>54</v>
      </c>
      <c r="AA292" s="397"/>
      <c r="AB292" s="397"/>
      <c r="AC292" s="397"/>
      <c r="AD292" s="397"/>
      <c r="AE292" s="394" t="s">
        <v>3033</v>
      </c>
      <c r="AF292" s="582">
        <v>227</v>
      </c>
      <c r="AG292" s="583">
        <v>117</v>
      </c>
      <c r="AH292" s="583">
        <v>110</v>
      </c>
      <c r="AI292" s="584">
        <v>122</v>
      </c>
      <c r="AJ292" s="688" t="s">
        <v>3023</v>
      </c>
      <c r="AK292" s="374">
        <v>113</v>
      </c>
      <c r="AL292" s="374">
        <v>57</v>
      </c>
      <c r="AM292" s="374">
        <v>56</v>
      </c>
      <c r="AN292" s="375">
        <v>65</v>
      </c>
      <c r="AP292" s="397"/>
      <c r="AQ292" s="397"/>
      <c r="AR292" s="397"/>
      <c r="AS292" s="397"/>
      <c r="AU292" s="397"/>
      <c r="AV292" s="397"/>
      <c r="AW292" s="397"/>
      <c r="AX292" s="397"/>
    </row>
    <row r="293" spans="1:50" s="329" customFormat="1" ht="12">
      <c r="A293" s="330" t="s">
        <v>3035</v>
      </c>
      <c r="B293" s="344">
        <v>490</v>
      </c>
      <c r="C293" s="342">
        <v>240</v>
      </c>
      <c r="D293" s="342">
        <v>250</v>
      </c>
      <c r="E293" s="343">
        <v>264</v>
      </c>
      <c r="F293" s="333" t="s">
        <v>3008</v>
      </c>
      <c r="G293" s="344">
        <v>144</v>
      </c>
      <c r="H293" s="342">
        <v>91</v>
      </c>
      <c r="I293" s="342">
        <v>53</v>
      </c>
      <c r="J293" s="343">
        <v>38</v>
      </c>
      <c r="K293" s="334" t="s">
        <v>3037</v>
      </c>
      <c r="L293" s="335">
        <v>133</v>
      </c>
      <c r="M293" s="335">
        <v>68</v>
      </c>
      <c r="N293" s="335">
        <v>65</v>
      </c>
      <c r="O293" s="336">
        <v>75</v>
      </c>
      <c r="P293" s="334" t="s">
        <v>3032</v>
      </c>
      <c r="Q293" s="335">
        <v>125</v>
      </c>
      <c r="R293" s="335">
        <v>65</v>
      </c>
      <c r="S293" s="335">
        <v>60</v>
      </c>
      <c r="T293" s="336">
        <v>71</v>
      </c>
      <c r="AA293" s="397"/>
      <c r="AB293" s="397"/>
      <c r="AC293" s="397"/>
      <c r="AD293" s="397"/>
      <c r="AE293" s="644"/>
      <c r="AF293" s="645"/>
      <c r="AG293" s="645"/>
      <c r="AH293" s="645"/>
      <c r="AI293" s="646"/>
      <c r="AJ293" s="688" t="s">
        <v>3028</v>
      </c>
      <c r="AK293" s="374">
        <v>92</v>
      </c>
      <c r="AL293" s="374">
        <v>47</v>
      </c>
      <c r="AM293" s="374">
        <v>45</v>
      </c>
      <c r="AN293" s="375">
        <v>53</v>
      </c>
      <c r="AP293" s="397"/>
      <c r="AQ293" s="397"/>
      <c r="AR293" s="397"/>
      <c r="AS293" s="397"/>
      <c r="AU293" s="397"/>
      <c r="AV293" s="397"/>
      <c r="AW293" s="397"/>
      <c r="AX293" s="397"/>
    </row>
    <row r="294" spans="1:50" s="329" customFormat="1" ht="11.25">
      <c r="A294" s="330" t="s">
        <v>3040</v>
      </c>
      <c r="B294" s="344">
        <v>152</v>
      </c>
      <c r="C294" s="342">
        <v>74</v>
      </c>
      <c r="D294" s="342">
        <v>78</v>
      </c>
      <c r="E294" s="343">
        <v>69</v>
      </c>
      <c r="F294" s="333" t="s">
        <v>3014</v>
      </c>
      <c r="G294" s="344">
        <v>252</v>
      </c>
      <c r="H294" s="342">
        <v>168</v>
      </c>
      <c r="I294" s="342">
        <v>84</v>
      </c>
      <c r="J294" s="343">
        <v>84</v>
      </c>
      <c r="K294" s="334" t="s">
        <v>3042</v>
      </c>
      <c r="L294" s="335">
        <v>66</v>
      </c>
      <c r="M294" s="335">
        <v>28</v>
      </c>
      <c r="N294" s="335">
        <v>38</v>
      </c>
      <c r="O294" s="336">
        <v>37</v>
      </c>
      <c r="P294" s="334" t="s">
        <v>3038</v>
      </c>
      <c r="Q294" s="335">
        <v>174</v>
      </c>
      <c r="R294" s="335">
        <v>91</v>
      </c>
      <c r="S294" s="335">
        <v>83</v>
      </c>
      <c r="T294" s="336">
        <v>96</v>
      </c>
      <c r="AA294" s="397"/>
      <c r="AB294" s="397"/>
      <c r="AC294" s="397"/>
      <c r="AD294" s="397"/>
      <c r="AF294" s="397"/>
      <c r="AG294" s="397"/>
      <c r="AH294" s="397"/>
      <c r="AI294" s="397"/>
      <c r="AJ294" s="688" t="s">
        <v>3034</v>
      </c>
      <c r="AK294" s="374">
        <v>57</v>
      </c>
      <c r="AL294" s="374">
        <v>25</v>
      </c>
      <c r="AM294" s="374">
        <v>32</v>
      </c>
      <c r="AN294" s="375">
        <v>37</v>
      </c>
      <c r="AP294" s="397"/>
      <c r="AQ294" s="397"/>
      <c r="AR294" s="397"/>
      <c r="AS294" s="397"/>
      <c r="AU294" s="397"/>
      <c r="AV294" s="397"/>
      <c r="AW294" s="397"/>
      <c r="AX294" s="397"/>
    </row>
    <row r="295" spans="1:50" s="329" customFormat="1" ht="12" thickBot="1">
      <c r="A295" s="330" t="s">
        <v>3044</v>
      </c>
      <c r="B295" s="344">
        <v>109</v>
      </c>
      <c r="C295" s="342">
        <v>60</v>
      </c>
      <c r="D295" s="342">
        <v>49</v>
      </c>
      <c r="E295" s="343">
        <v>60</v>
      </c>
      <c r="F295" s="333" t="s">
        <v>3019</v>
      </c>
      <c r="G295" s="344">
        <v>214</v>
      </c>
      <c r="H295" s="342">
        <v>141</v>
      </c>
      <c r="I295" s="342">
        <v>73</v>
      </c>
      <c r="J295" s="343">
        <v>68</v>
      </c>
      <c r="K295" s="334" t="s">
        <v>3046</v>
      </c>
      <c r="L295" s="335">
        <v>82</v>
      </c>
      <c r="M295" s="335">
        <v>35</v>
      </c>
      <c r="N295" s="335">
        <v>47</v>
      </c>
      <c r="O295" s="336">
        <v>45</v>
      </c>
      <c r="P295" s="394" t="s">
        <v>5459</v>
      </c>
      <c r="Q295" s="395">
        <v>187</v>
      </c>
      <c r="R295" s="395">
        <v>89</v>
      </c>
      <c r="S295" s="395">
        <v>98</v>
      </c>
      <c r="T295" s="396">
        <v>102</v>
      </c>
      <c r="AA295" s="397"/>
      <c r="AB295" s="397"/>
      <c r="AC295" s="397"/>
      <c r="AD295" s="397"/>
      <c r="AF295" s="397"/>
      <c r="AG295" s="397"/>
      <c r="AH295" s="397"/>
      <c r="AI295" s="397"/>
      <c r="AJ295" s="688" t="s">
        <v>3039</v>
      </c>
      <c r="AK295" s="374">
        <v>90</v>
      </c>
      <c r="AL295" s="374">
        <v>49</v>
      </c>
      <c r="AM295" s="374">
        <v>41</v>
      </c>
      <c r="AN295" s="375">
        <v>55</v>
      </c>
      <c r="AP295" s="397"/>
      <c r="AQ295" s="397"/>
      <c r="AR295" s="397"/>
      <c r="AS295" s="397"/>
      <c r="AU295" s="397"/>
      <c r="AV295" s="397"/>
      <c r="AW295" s="397"/>
      <c r="AX295" s="397"/>
    </row>
    <row r="296" spans="1:50" s="329" customFormat="1" ht="11.25">
      <c r="A296" s="330" t="s">
        <v>3048</v>
      </c>
      <c r="B296" s="344">
        <v>100</v>
      </c>
      <c r="C296" s="342">
        <v>44</v>
      </c>
      <c r="D296" s="342">
        <v>56</v>
      </c>
      <c r="E296" s="343">
        <v>67</v>
      </c>
      <c r="F296" s="333" t="s">
        <v>3024</v>
      </c>
      <c r="G296" s="344">
        <v>260</v>
      </c>
      <c r="H296" s="342">
        <v>171</v>
      </c>
      <c r="I296" s="342">
        <v>89</v>
      </c>
      <c r="J296" s="343">
        <v>82</v>
      </c>
      <c r="K296" s="334" t="s">
        <v>3050</v>
      </c>
      <c r="L296" s="335">
        <v>63</v>
      </c>
      <c r="M296" s="335">
        <v>31</v>
      </c>
      <c r="N296" s="335">
        <v>32</v>
      </c>
      <c r="O296" s="336">
        <v>32</v>
      </c>
      <c r="Q296" s="397"/>
      <c r="R296" s="397"/>
      <c r="S296" s="397"/>
      <c r="T296" s="397"/>
      <c r="AA296" s="397"/>
      <c r="AB296" s="397"/>
      <c r="AC296" s="397"/>
      <c r="AD296" s="397"/>
      <c r="AF296" s="397"/>
      <c r="AG296" s="397"/>
      <c r="AH296" s="397"/>
      <c r="AI296" s="397"/>
      <c r="AJ296" s="689" t="s">
        <v>3043</v>
      </c>
      <c r="AK296" s="695">
        <v>2928</v>
      </c>
      <c r="AL296" s="497">
        <v>1384</v>
      </c>
      <c r="AM296" s="497">
        <v>1544</v>
      </c>
      <c r="AN296" s="702">
        <v>1544</v>
      </c>
      <c r="AP296" s="397"/>
      <c r="AQ296" s="397"/>
      <c r="AR296" s="397"/>
      <c r="AS296" s="397"/>
      <c r="AU296" s="397"/>
      <c r="AV296" s="397"/>
      <c r="AW296" s="397"/>
      <c r="AX296" s="397"/>
    </row>
    <row r="297" spans="1:50" s="329" customFormat="1" ht="11.25">
      <c r="A297" s="330" t="s">
        <v>3052</v>
      </c>
      <c r="B297" s="344">
        <v>161</v>
      </c>
      <c r="C297" s="342">
        <v>80</v>
      </c>
      <c r="D297" s="342">
        <v>81</v>
      </c>
      <c r="E297" s="343">
        <v>86</v>
      </c>
      <c r="F297" s="333" t="s">
        <v>3030</v>
      </c>
      <c r="G297" s="344">
        <v>423</v>
      </c>
      <c r="H297" s="342">
        <v>277</v>
      </c>
      <c r="I297" s="342">
        <v>146</v>
      </c>
      <c r="J297" s="343">
        <v>131</v>
      </c>
      <c r="K297" s="334" t="s">
        <v>3054</v>
      </c>
      <c r="L297" s="335">
        <v>140</v>
      </c>
      <c r="M297" s="335">
        <v>64</v>
      </c>
      <c r="N297" s="335">
        <v>76</v>
      </c>
      <c r="O297" s="336">
        <v>84</v>
      </c>
      <c r="Q297" s="397"/>
      <c r="R297" s="397"/>
      <c r="S297" s="397"/>
      <c r="T297" s="397"/>
      <c r="AA297" s="397"/>
      <c r="AB297" s="397"/>
      <c r="AC297" s="397"/>
      <c r="AD297" s="397"/>
      <c r="AF297" s="397"/>
      <c r="AG297" s="397"/>
      <c r="AH297" s="397"/>
      <c r="AI297" s="397"/>
      <c r="AJ297" s="688" t="s">
        <v>3047</v>
      </c>
      <c r="AK297" s="703">
        <v>102</v>
      </c>
      <c r="AL297" s="675">
        <v>46</v>
      </c>
      <c r="AM297" s="675">
        <v>56</v>
      </c>
      <c r="AN297" s="676">
        <v>57</v>
      </c>
      <c r="AP297" s="397"/>
      <c r="AQ297" s="397"/>
      <c r="AR297" s="397"/>
      <c r="AS297" s="397"/>
      <c r="AU297" s="397"/>
      <c r="AV297" s="397"/>
      <c r="AW297" s="397"/>
      <c r="AX297" s="397"/>
    </row>
    <row r="298" spans="1:50" s="329" customFormat="1" ht="11.25">
      <c r="A298" s="330" t="s">
        <v>3056</v>
      </c>
      <c r="B298" s="344">
        <v>112</v>
      </c>
      <c r="C298" s="342">
        <v>52</v>
      </c>
      <c r="D298" s="342">
        <v>60</v>
      </c>
      <c r="E298" s="343">
        <v>53</v>
      </c>
      <c r="F298" s="333" t="s">
        <v>3036</v>
      </c>
      <c r="G298" s="344">
        <v>330</v>
      </c>
      <c r="H298" s="342">
        <v>216</v>
      </c>
      <c r="I298" s="342">
        <v>114</v>
      </c>
      <c r="J298" s="343">
        <v>102</v>
      </c>
      <c r="K298" s="334" t="s">
        <v>3058</v>
      </c>
      <c r="L298" s="335">
        <v>189</v>
      </c>
      <c r="M298" s="335">
        <v>99</v>
      </c>
      <c r="N298" s="335">
        <v>90</v>
      </c>
      <c r="O298" s="336">
        <v>108</v>
      </c>
      <c r="Q298" s="397"/>
      <c r="R298" s="397"/>
      <c r="S298" s="397"/>
      <c r="T298" s="397"/>
      <c r="AA298" s="397"/>
      <c r="AB298" s="397"/>
      <c r="AC298" s="397"/>
      <c r="AD298" s="397"/>
      <c r="AF298" s="397"/>
      <c r="AG298" s="397"/>
      <c r="AH298" s="397"/>
      <c r="AI298" s="397"/>
      <c r="AJ298" s="688" t="s">
        <v>3051</v>
      </c>
      <c r="AK298" s="703">
        <v>240</v>
      </c>
      <c r="AL298" s="675">
        <v>114</v>
      </c>
      <c r="AM298" s="675">
        <v>126</v>
      </c>
      <c r="AN298" s="676">
        <v>111</v>
      </c>
      <c r="AP298" s="397"/>
      <c r="AQ298" s="397"/>
      <c r="AR298" s="397"/>
      <c r="AS298" s="397"/>
      <c r="AU298" s="397"/>
      <c r="AV298" s="397"/>
      <c r="AW298" s="397"/>
      <c r="AX298" s="397"/>
    </row>
    <row r="299" spans="1:50" s="329" customFormat="1" ht="11.25">
      <c r="A299" s="330" t="s">
        <v>3060</v>
      </c>
      <c r="B299" s="344">
        <v>147</v>
      </c>
      <c r="C299" s="342">
        <v>70</v>
      </c>
      <c r="D299" s="342">
        <v>77</v>
      </c>
      <c r="E299" s="343">
        <v>87</v>
      </c>
      <c r="F299" s="333" t="s">
        <v>3041</v>
      </c>
      <c r="G299" s="344">
        <v>271</v>
      </c>
      <c r="H299" s="342">
        <v>183</v>
      </c>
      <c r="I299" s="342">
        <v>88</v>
      </c>
      <c r="J299" s="343">
        <v>95</v>
      </c>
      <c r="K299" s="334" t="s">
        <v>3062</v>
      </c>
      <c r="L299" s="335">
        <v>226</v>
      </c>
      <c r="M299" s="335">
        <v>112</v>
      </c>
      <c r="N299" s="335">
        <v>114</v>
      </c>
      <c r="O299" s="336">
        <v>120</v>
      </c>
      <c r="Q299" s="397"/>
      <c r="R299" s="397"/>
      <c r="S299" s="397"/>
      <c r="T299" s="397"/>
      <c r="AA299" s="397"/>
      <c r="AB299" s="397"/>
      <c r="AC299" s="397"/>
      <c r="AD299" s="397"/>
      <c r="AF299" s="397"/>
      <c r="AG299" s="397"/>
      <c r="AH299" s="397"/>
      <c r="AI299" s="397"/>
      <c r="AJ299" s="688" t="s">
        <v>3055</v>
      </c>
      <c r="AK299" s="703">
        <v>340</v>
      </c>
      <c r="AL299" s="675">
        <v>152</v>
      </c>
      <c r="AM299" s="675">
        <v>188</v>
      </c>
      <c r="AN299" s="676">
        <v>147</v>
      </c>
      <c r="AP299" s="397"/>
      <c r="AQ299" s="397"/>
      <c r="AR299" s="397"/>
      <c r="AS299" s="397"/>
      <c r="AU299" s="397"/>
      <c r="AV299" s="397"/>
      <c r="AW299" s="397"/>
      <c r="AX299" s="397"/>
    </row>
    <row r="300" spans="1:50" s="329" customFormat="1" ht="11.25">
      <c r="A300" s="330" t="s">
        <v>3064</v>
      </c>
      <c r="B300" s="344">
        <v>261</v>
      </c>
      <c r="C300" s="342">
        <v>126</v>
      </c>
      <c r="D300" s="342">
        <v>135</v>
      </c>
      <c r="E300" s="343">
        <v>163</v>
      </c>
      <c r="F300" s="333" t="s">
        <v>3045</v>
      </c>
      <c r="G300" s="344">
        <v>386</v>
      </c>
      <c r="H300" s="342">
        <v>260</v>
      </c>
      <c r="I300" s="342">
        <v>126</v>
      </c>
      <c r="J300" s="343">
        <v>134</v>
      </c>
      <c r="K300" s="334" t="s">
        <v>3066</v>
      </c>
      <c r="L300" s="335">
        <v>124</v>
      </c>
      <c r="M300" s="335">
        <v>64</v>
      </c>
      <c r="N300" s="335">
        <v>60</v>
      </c>
      <c r="O300" s="336">
        <v>62</v>
      </c>
      <c r="Q300" s="397"/>
      <c r="R300" s="397"/>
      <c r="S300" s="397"/>
      <c r="T300" s="397"/>
      <c r="AA300" s="397"/>
      <c r="AB300" s="397"/>
      <c r="AC300" s="397"/>
      <c r="AD300" s="397"/>
      <c r="AF300" s="397"/>
      <c r="AG300" s="397"/>
      <c r="AH300" s="397"/>
      <c r="AI300" s="397"/>
      <c r="AJ300" s="688" t="s">
        <v>3059</v>
      </c>
      <c r="AK300" s="703">
        <v>172</v>
      </c>
      <c r="AL300" s="675">
        <v>84</v>
      </c>
      <c r="AM300" s="675">
        <v>88</v>
      </c>
      <c r="AN300" s="676">
        <v>84</v>
      </c>
      <c r="AP300" s="397"/>
      <c r="AQ300" s="397"/>
      <c r="AR300" s="397"/>
      <c r="AS300" s="397"/>
      <c r="AU300" s="397"/>
      <c r="AV300" s="397"/>
      <c r="AW300" s="397"/>
      <c r="AX300" s="397"/>
    </row>
    <row r="301" spans="1:50" s="329" customFormat="1" ht="11.25">
      <c r="A301" s="330" t="s">
        <v>1727</v>
      </c>
      <c r="B301" s="344">
        <v>202</v>
      </c>
      <c r="C301" s="342">
        <v>97</v>
      </c>
      <c r="D301" s="342">
        <v>105</v>
      </c>
      <c r="E301" s="343">
        <v>117</v>
      </c>
      <c r="F301" s="333" t="s">
        <v>3049</v>
      </c>
      <c r="G301" s="344">
        <v>1232</v>
      </c>
      <c r="H301" s="342">
        <v>826</v>
      </c>
      <c r="I301" s="342">
        <v>406</v>
      </c>
      <c r="J301" s="343">
        <v>420</v>
      </c>
      <c r="K301" s="334" t="s">
        <v>3069</v>
      </c>
      <c r="L301" s="335">
        <v>110</v>
      </c>
      <c r="M301" s="335">
        <v>47</v>
      </c>
      <c r="N301" s="335">
        <v>63</v>
      </c>
      <c r="O301" s="336">
        <v>59</v>
      </c>
      <c r="Q301" s="397"/>
      <c r="R301" s="397"/>
      <c r="S301" s="397"/>
      <c r="T301" s="397"/>
      <c r="AA301" s="397"/>
      <c r="AB301" s="397"/>
      <c r="AC301" s="397"/>
      <c r="AD301" s="397"/>
      <c r="AF301" s="397"/>
      <c r="AG301" s="397"/>
      <c r="AH301" s="397"/>
      <c r="AI301" s="397"/>
      <c r="AJ301" s="688" t="s">
        <v>3063</v>
      </c>
      <c r="AK301" s="703">
        <v>188</v>
      </c>
      <c r="AL301" s="675">
        <v>97</v>
      </c>
      <c r="AM301" s="675">
        <v>91</v>
      </c>
      <c r="AN301" s="676">
        <v>93</v>
      </c>
      <c r="AP301" s="397"/>
      <c r="AQ301" s="397"/>
      <c r="AR301" s="397"/>
      <c r="AS301" s="397"/>
      <c r="AU301" s="397"/>
      <c r="AV301" s="397"/>
      <c r="AW301" s="397"/>
      <c r="AX301" s="397"/>
    </row>
    <row r="302" spans="1:50" s="329" customFormat="1" ht="11.25">
      <c r="A302" s="330" t="s">
        <v>3071</v>
      </c>
      <c r="B302" s="344">
        <v>251</v>
      </c>
      <c r="C302" s="342">
        <v>118</v>
      </c>
      <c r="D302" s="342">
        <v>133</v>
      </c>
      <c r="E302" s="343">
        <v>159</v>
      </c>
      <c r="F302" s="333" t="s">
        <v>3053</v>
      </c>
      <c r="G302" s="344">
        <v>1687</v>
      </c>
      <c r="H302" s="342">
        <v>1125</v>
      </c>
      <c r="I302" s="342">
        <v>562</v>
      </c>
      <c r="J302" s="343">
        <v>563</v>
      </c>
      <c r="K302" s="334" t="s">
        <v>3073</v>
      </c>
      <c r="L302" s="335">
        <v>85</v>
      </c>
      <c r="M302" s="335">
        <v>38</v>
      </c>
      <c r="N302" s="335">
        <v>47</v>
      </c>
      <c r="O302" s="336">
        <v>57</v>
      </c>
      <c r="Q302" s="397"/>
      <c r="R302" s="397"/>
      <c r="S302" s="397"/>
      <c r="T302" s="397"/>
      <c r="AA302" s="397"/>
      <c r="AB302" s="397"/>
      <c r="AC302" s="397"/>
      <c r="AD302" s="397"/>
      <c r="AF302" s="397"/>
      <c r="AG302" s="397"/>
      <c r="AH302" s="397"/>
      <c r="AI302" s="397"/>
      <c r="AJ302" s="688" t="s">
        <v>3067</v>
      </c>
      <c r="AK302" s="703">
        <v>135</v>
      </c>
      <c r="AL302" s="675">
        <v>67</v>
      </c>
      <c r="AM302" s="675">
        <v>68</v>
      </c>
      <c r="AN302" s="676">
        <v>71</v>
      </c>
      <c r="AP302" s="397"/>
      <c r="AQ302" s="397"/>
      <c r="AR302" s="397"/>
      <c r="AS302" s="397"/>
      <c r="AU302" s="397"/>
      <c r="AV302" s="397"/>
      <c r="AW302" s="397"/>
      <c r="AX302" s="397"/>
    </row>
    <row r="303" spans="1:50" s="329" customFormat="1" ht="11.25">
      <c r="A303" s="330" t="s">
        <v>3075</v>
      </c>
      <c r="B303" s="344">
        <v>103</v>
      </c>
      <c r="C303" s="342">
        <v>54</v>
      </c>
      <c r="D303" s="342">
        <v>49</v>
      </c>
      <c r="E303" s="343">
        <v>54</v>
      </c>
      <c r="F303" s="333" t="s">
        <v>3057</v>
      </c>
      <c r="G303" s="344">
        <v>385</v>
      </c>
      <c r="H303" s="342">
        <v>253</v>
      </c>
      <c r="I303" s="342">
        <v>132</v>
      </c>
      <c r="J303" s="343">
        <v>121</v>
      </c>
      <c r="K303" s="334" t="s">
        <v>3077</v>
      </c>
      <c r="L303" s="335">
        <v>75</v>
      </c>
      <c r="M303" s="335">
        <v>41</v>
      </c>
      <c r="N303" s="335">
        <v>34</v>
      </c>
      <c r="O303" s="336">
        <v>45</v>
      </c>
      <c r="Q303" s="397"/>
      <c r="R303" s="397"/>
      <c r="S303" s="397"/>
      <c r="T303" s="397"/>
      <c r="AA303" s="397"/>
      <c r="AB303" s="397"/>
      <c r="AC303" s="397"/>
      <c r="AD303" s="397"/>
      <c r="AF303" s="397"/>
      <c r="AG303" s="397"/>
      <c r="AH303" s="397"/>
      <c r="AI303" s="397"/>
      <c r="AJ303" s="688" t="s">
        <v>3070</v>
      </c>
      <c r="AK303" s="703">
        <v>182</v>
      </c>
      <c r="AL303" s="675">
        <v>92</v>
      </c>
      <c r="AM303" s="675">
        <v>90</v>
      </c>
      <c r="AN303" s="676">
        <v>83</v>
      </c>
      <c r="AP303" s="397"/>
      <c r="AQ303" s="397"/>
      <c r="AR303" s="397"/>
      <c r="AS303" s="397"/>
      <c r="AU303" s="397"/>
      <c r="AV303" s="397"/>
      <c r="AW303" s="397"/>
      <c r="AX303" s="397"/>
    </row>
    <row r="304" spans="1:50" s="329" customFormat="1" ht="11.25">
      <c r="A304" s="330" t="s">
        <v>3079</v>
      </c>
      <c r="B304" s="344">
        <v>153</v>
      </c>
      <c r="C304" s="342">
        <v>73</v>
      </c>
      <c r="D304" s="342">
        <v>80</v>
      </c>
      <c r="E304" s="343">
        <v>89</v>
      </c>
      <c r="F304" s="333" t="s">
        <v>3061</v>
      </c>
      <c r="G304" s="344">
        <v>188</v>
      </c>
      <c r="H304" s="342">
        <v>124</v>
      </c>
      <c r="I304" s="342">
        <v>64</v>
      </c>
      <c r="J304" s="343">
        <v>60</v>
      </c>
      <c r="K304" s="334" t="s">
        <v>3081</v>
      </c>
      <c r="L304" s="335">
        <v>65</v>
      </c>
      <c r="M304" s="335">
        <v>37</v>
      </c>
      <c r="N304" s="335">
        <v>28</v>
      </c>
      <c r="O304" s="336">
        <v>36</v>
      </c>
      <c r="Q304" s="397"/>
      <c r="R304" s="397"/>
      <c r="S304" s="397"/>
      <c r="T304" s="397"/>
      <c r="AA304" s="397"/>
      <c r="AB304" s="397"/>
      <c r="AC304" s="397"/>
      <c r="AD304" s="397"/>
      <c r="AF304" s="397"/>
      <c r="AG304" s="397"/>
      <c r="AH304" s="397"/>
      <c r="AI304" s="397"/>
      <c r="AJ304" s="688" t="s">
        <v>3074</v>
      </c>
      <c r="AK304" s="703">
        <v>100</v>
      </c>
      <c r="AL304" s="675">
        <v>46</v>
      </c>
      <c r="AM304" s="675">
        <v>54</v>
      </c>
      <c r="AN304" s="676">
        <v>61</v>
      </c>
      <c r="AP304" s="397"/>
      <c r="AQ304" s="397"/>
      <c r="AR304" s="397"/>
      <c r="AS304" s="397"/>
      <c r="AU304" s="397"/>
      <c r="AV304" s="397"/>
      <c r="AW304" s="397"/>
      <c r="AX304" s="397"/>
    </row>
    <row r="305" spans="1:50" s="329" customFormat="1" ht="11.25">
      <c r="A305" s="330" t="s">
        <v>3082</v>
      </c>
      <c r="B305" s="344">
        <v>94</v>
      </c>
      <c r="C305" s="342">
        <v>50</v>
      </c>
      <c r="D305" s="342">
        <v>44</v>
      </c>
      <c r="E305" s="343">
        <v>47</v>
      </c>
      <c r="F305" s="333" t="s">
        <v>3065</v>
      </c>
      <c r="G305" s="344">
        <v>379</v>
      </c>
      <c r="H305" s="342">
        <v>249</v>
      </c>
      <c r="I305" s="342">
        <v>130</v>
      </c>
      <c r="J305" s="343">
        <v>119</v>
      </c>
      <c r="K305" s="334" t="s">
        <v>3084</v>
      </c>
      <c r="L305" s="335">
        <v>99</v>
      </c>
      <c r="M305" s="335">
        <v>48</v>
      </c>
      <c r="N305" s="335">
        <v>51</v>
      </c>
      <c r="O305" s="336">
        <v>54</v>
      </c>
      <c r="Q305" s="397"/>
      <c r="R305" s="397"/>
      <c r="S305" s="397"/>
      <c r="T305" s="397"/>
      <c r="AA305" s="397"/>
      <c r="AB305" s="397"/>
      <c r="AC305" s="397"/>
      <c r="AD305" s="397"/>
      <c r="AF305" s="397"/>
      <c r="AG305" s="397"/>
      <c r="AH305" s="397"/>
      <c r="AI305" s="397"/>
      <c r="AJ305" s="688" t="s">
        <v>3078</v>
      </c>
      <c r="AK305" s="703">
        <v>67</v>
      </c>
      <c r="AL305" s="675">
        <v>28</v>
      </c>
      <c r="AM305" s="675">
        <v>39</v>
      </c>
      <c r="AN305" s="676">
        <v>34</v>
      </c>
      <c r="AP305" s="397"/>
      <c r="AQ305" s="397"/>
      <c r="AR305" s="397"/>
      <c r="AS305" s="397"/>
      <c r="AU305" s="397"/>
      <c r="AV305" s="397"/>
      <c r="AW305" s="397"/>
      <c r="AX305" s="397"/>
    </row>
    <row r="306" spans="1:50" s="329" customFormat="1" ht="11.25">
      <c r="A306" s="330" t="s">
        <v>3086</v>
      </c>
      <c r="B306" s="344">
        <v>138</v>
      </c>
      <c r="C306" s="342">
        <v>68</v>
      </c>
      <c r="D306" s="342">
        <v>70</v>
      </c>
      <c r="E306" s="343">
        <v>75</v>
      </c>
      <c r="F306" s="333" t="s">
        <v>3068</v>
      </c>
      <c r="G306" s="344">
        <v>304</v>
      </c>
      <c r="H306" s="342">
        <v>190</v>
      </c>
      <c r="I306" s="342">
        <v>114</v>
      </c>
      <c r="J306" s="343">
        <v>76</v>
      </c>
      <c r="K306" s="334" t="s">
        <v>3088</v>
      </c>
      <c r="L306" s="335">
        <v>78</v>
      </c>
      <c r="M306" s="335">
        <v>46</v>
      </c>
      <c r="N306" s="335">
        <v>32</v>
      </c>
      <c r="O306" s="336">
        <v>37</v>
      </c>
      <c r="Q306" s="397"/>
      <c r="R306" s="397"/>
      <c r="S306" s="397"/>
      <c r="T306" s="397"/>
      <c r="AA306" s="397"/>
      <c r="AB306" s="397"/>
      <c r="AC306" s="397"/>
      <c r="AD306" s="397"/>
      <c r="AF306" s="397"/>
      <c r="AG306" s="397"/>
      <c r="AH306" s="397"/>
      <c r="AI306" s="397"/>
      <c r="AJ306" s="688" t="s">
        <v>2104</v>
      </c>
      <c r="AK306" s="703">
        <v>228</v>
      </c>
      <c r="AL306" s="675">
        <v>110</v>
      </c>
      <c r="AM306" s="675">
        <v>118</v>
      </c>
      <c r="AN306" s="676">
        <v>138</v>
      </c>
      <c r="AP306" s="397"/>
      <c r="AQ306" s="397"/>
      <c r="AR306" s="397"/>
      <c r="AS306" s="397"/>
      <c r="AU306" s="397"/>
      <c r="AV306" s="397"/>
      <c r="AW306" s="397"/>
      <c r="AX306" s="397"/>
    </row>
    <row r="307" spans="1:50" s="329" customFormat="1" ht="11.25">
      <c r="A307" s="330" t="s">
        <v>3090</v>
      </c>
      <c r="B307" s="344">
        <v>304</v>
      </c>
      <c r="C307" s="342">
        <v>153</v>
      </c>
      <c r="D307" s="342">
        <v>151</v>
      </c>
      <c r="E307" s="343">
        <v>161</v>
      </c>
      <c r="F307" s="616" t="s">
        <v>3072</v>
      </c>
      <c r="G307" s="344">
        <v>149</v>
      </c>
      <c r="H307" s="342">
        <v>100</v>
      </c>
      <c r="I307" s="342">
        <v>49</v>
      </c>
      <c r="J307" s="343">
        <v>51</v>
      </c>
      <c r="K307" s="356" t="s">
        <v>357</v>
      </c>
      <c r="L307" s="317" t="s">
        <v>5447</v>
      </c>
      <c r="M307" s="318">
        <v>518</v>
      </c>
      <c r="N307" s="318">
        <v>566</v>
      </c>
      <c r="O307" s="319">
        <v>608</v>
      </c>
      <c r="Q307" s="397"/>
      <c r="R307" s="397"/>
      <c r="S307" s="397"/>
      <c r="T307" s="397"/>
      <c r="AA307" s="397"/>
      <c r="AB307" s="397"/>
      <c r="AC307" s="397"/>
      <c r="AD307" s="397"/>
      <c r="AF307" s="397"/>
      <c r="AG307" s="397"/>
      <c r="AH307" s="397"/>
      <c r="AI307" s="397"/>
      <c r="AJ307" s="688" t="s">
        <v>3085</v>
      </c>
      <c r="AK307" s="703">
        <v>94</v>
      </c>
      <c r="AL307" s="675">
        <v>50</v>
      </c>
      <c r="AM307" s="675">
        <v>44</v>
      </c>
      <c r="AN307" s="676">
        <v>49</v>
      </c>
      <c r="AP307" s="397"/>
      <c r="AQ307" s="397"/>
      <c r="AR307" s="397"/>
      <c r="AS307" s="397"/>
      <c r="AU307" s="397"/>
      <c r="AV307" s="397"/>
      <c r="AW307" s="397"/>
      <c r="AX307" s="397"/>
    </row>
    <row r="308" spans="1:50" s="329" customFormat="1" ht="11.25">
      <c r="A308" s="330" t="s">
        <v>3093</v>
      </c>
      <c r="B308" s="344">
        <v>134</v>
      </c>
      <c r="C308" s="342">
        <v>65</v>
      </c>
      <c r="D308" s="342">
        <v>69</v>
      </c>
      <c r="E308" s="343">
        <v>67</v>
      </c>
      <c r="F308" s="333" t="s">
        <v>3076</v>
      </c>
      <c r="G308" s="344">
        <v>330</v>
      </c>
      <c r="H308" s="342">
        <v>218</v>
      </c>
      <c r="I308" s="342">
        <v>112</v>
      </c>
      <c r="J308" s="343">
        <v>106</v>
      </c>
      <c r="K308" s="334" t="s">
        <v>3095</v>
      </c>
      <c r="L308" s="335" t="s">
        <v>5448</v>
      </c>
      <c r="M308" s="335">
        <v>32</v>
      </c>
      <c r="N308" s="335">
        <v>33</v>
      </c>
      <c r="O308" s="336">
        <v>30</v>
      </c>
      <c r="Q308" s="397"/>
      <c r="R308" s="397"/>
      <c r="S308" s="397"/>
      <c r="T308" s="397"/>
      <c r="AA308" s="397"/>
      <c r="AB308" s="397"/>
      <c r="AC308" s="397"/>
      <c r="AD308" s="397"/>
      <c r="AF308" s="397"/>
      <c r="AG308" s="397"/>
      <c r="AH308" s="397"/>
      <c r="AI308" s="397"/>
      <c r="AJ308" s="688" t="s">
        <v>3089</v>
      </c>
      <c r="AK308" s="703">
        <v>107</v>
      </c>
      <c r="AL308" s="675">
        <v>52</v>
      </c>
      <c r="AM308" s="675">
        <v>55</v>
      </c>
      <c r="AN308" s="676">
        <v>60</v>
      </c>
      <c r="AP308" s="397"/>
      <c r="AQ308" s="397"/>
      <c r="AR308" s="397"/>
      <c r="AS308" s="397"/>
      <c r="AU308" s="397"/>
      <c r="AV308" s="397"/>
      <c r="AW308" s="397"/>
      <c r="AX308" s="397"/>
    </row>
    <row r="309" spans="1:50" s="329" customFormat="1" ht="11.25">
      <c r="A309" s="330" t="s">
        <v>3097</v>
      </c>
      <c r="B309" s="344">
        <v>82</v>
      </c>
      <c r="C309" s="342">
        <v>39</v>
      </c>
      <c r="D309" s="342">
        <v>43</v>
      </c>
      <c r="E309" s="343">
        <v>49</v>
      </c>
      <c r="F309" s="333" t="s">
        <v>3080</v>
      </c>
      <c r="G309" s="344">
        <v>157</v>
      </c>
      <c r="H309" s="342">
        <v>103</v>
      </c>
      <c r="I309" s="342">
        <v>54</v>
      </c>
      <c r="J309" s="343">
        <v>49</v>
      </c>
      <c r="K309" s="334" t="s">
        <v>3099</v>
      </c>
      <c r="L309" s="335" t="s">
        <v>5449</v>
      </c>
      <c r="M309" s="335">
        <v>50</v>
      </c>
      <c r="N309" s="335">
        <v>49</v>
      </c>
      <c r="O309" s="336">
        <v>52</v>
      </c>
      <c r="Q309" s="397"/>
      <c r="R309" s="397"/>
      <c r="S309" s="397"/>
      <c r="T309" s="397"/>
      <c r="AA309" s="397"/>
      <c r="AB309" s="397"/>
      <c r="AC309" s="397"/>
      <c r="AD309" s="397"/>
      <c r="AF309" s="397"/>
      <c r="AG309" s="397"/>
      <c r="AH309" s="397"/>
      <c r="AI309" s="397"/>
      <c r="AJ309" s="688" t="s">
        <v>3092</v>
      </c>
      <c r="AK309" s="703">
        <v>89</v>
      </c>
      <c r="AL309" s="675">
        <v>48</v>
      </c>
      <c r="AM309" s="675">
        <v>41</v>
      </c>
      <c r="AN309" s="676">
        <v>57</v>
      </c>
      <c r="AP309" s="397"/>
      <c r="AQ309" s="397"/>
      <c r="AR309" s="397"/>
      <c r="AS309" s="397"/>
      <c r="AU309" s="397"/>
      <c r="AV309" s="397"/>
      <c r="AW309" s="397"/>
      <c r="AX309" s="397"/>
    </row>
    <row r="310" spans="1:50" s="329" customFormat="1" ht="11.25">
      <c r="A310" s="330" t="s">
        <v>3101</v>
      </c>
      <c r="B310" s="344">
        <v>156</v>
      </c>
      <c r="C310" s="342">
        <v>77</v>
      </c>
      <c r="D310" s="342">
        <v>79</v>
      </c>
      <c r="E310" s="343">
        <v>77</v>
      </c>
      <c r="F310" s="333" t="s">
        <v>3083</v>
      </c>
      <c r="G310" s="344">
        <v>205</v>
      </c>
      <c r="H310" s="342">
        <v>138</v>
      </c>
      <c r="I310" s="342">
        <v>67</v>
      </c>
      <c r="J310" s="343">
        <v>71</v>
      </c>
      <c r="K310" s="334" t="s">
        <v>3102</v>
      </c>
      <c r="L310" s="335" t="s">
        <v>5450</v>
      </c>
      <c r="M310" s="335">
        <v>46</v>
      </c>
      <c r="N310" s="335">
        <v>58</v>
      </c>
      <c r="O310" s="336">
        <v>66</v>
      </c>
      <c r="Q310" s="397"/>
      <c r="R310" s="397"/>
      <c r="S310" s="397"/>
      <c r="T310" s="397"/>
      <c r="AA310" s="397"/>
      <c r="AB310" s="397"/>
      <c r="AC310" s="397"/>
      <c r="AD310" s="397"/>
      <c r="AF310" s="397"/>
      <c r="AG310" s="397"/>
      <c r="AH310" s="397"/>
      <c r="AI310" s="397"/>
      <c r="AJ310" s="688" t="s">
        <v>3096</v>
      </c>
      <c r="AK310" s="703">
        <v>148</v>
      </c>
      <c r="AL310" s="675">
        <v>75</v>
      </c>
      <c r="AM310" s="675">
        <v>73</v>
      </c>
      <c r="AN310" s="676">
        <v>76</v>
      </c>
      <c r="AP310" s="397"/>
      <c r="AQ310" s="397"/>
      <c r="AR310" s="397"/>
      <c r="AS310" s="397"/>
      <c r="AU310" s="397"/>
      <c r="AV310" s="397"/>
      <c r="AW310" s="397"/>
      <c r="AX310" s="397"/>
    </row>
    <row r="311" spans="1:50" s="329" customFormat="1" ht="11.25">
      <c r="A311" s="330" t="s">
        <v>3104</v>
      </c>
      <c r="B311" s="344">
        <v>94</v>
      </c>
      <c r="C311" s="342">
        <v>48</v>
      </c>
      <c r="D311" s="342">
        <v>46</v>
      </c>
      <c r="E311" s="343">
        <v>56</v>
      </c>
      <c r="F311" s="333" t="s">
        <v>3087</v>
      </c>
      <c r="G311" s="344">
        <v>396</v>
      </c>
      <c r="H311" s="342">
        <v>259</v>
      </c>
      <c r="I311" s="342">
        <v>137</v>
      </c>
      <c r="J311" s="343">
        <v>122</v>
      </c>
      <c r="K311" s="334" t="s">
        <v>3105</v>
      </c>
      <c r="L311" s="335" t="s">
        <v>5451</v>
      </c>
      <c r="M311" s="335">
        <v>33</v>
      </c>
      <c r="N311" s="335">
        <v>43</v>
      </c>
      <c r="O311" s="336">
        <v>49</v>
      </c>
      <c r="Q311" s="397"/>
      <c r="R311" s="397"/>
      <c r="S311" s="397"/>
      <c r="T311" s="397"/>
      <c r="AA311" s="397"/>
      <c r="AB311" s="397"/>
      <c r="AC311" s="397"/>
      <c r="AD311" s="397"/>
      <c r="AF311" s="397"/>
      <c r="AG311" s="397"/>
      <c r="AH311" s="397"/>
      <c r="AI311" s="397"/>
      <c r="AJ311" s="688" t="s">
        <v>3100</v>
      </c>
      <c r="AK311" s="703">
        <v>56</v>
      </c>
      <c r="AL311" s="675">
        <v>25</v>
      </c>
      <c r="AM311" s="675">
        <v>31</v>
      </c>
      <c r="AN311" s="676">
        <v>36</v>
      </c>
      <c r="AP311" s="397"/>
      <c r="AQ311" s="397"/>
      <c r="AR311" s="397"/>
      <c r="AS311" s="397"/>
      <c r="AU311" s="397"/>
      <c r="AV311" s="397"/>
      <c r="AW311" s="397"/>
      <c r="AX311" s="397"/>
    </row>
    <row r="312" spans="1:50" s="329" customFormat="1" ht="11.25">
      <c r="A312" s="330" t="s">
        <v>3107</v>
      </c>
      <c r="B312" s="344">
        <v>62</v>
      </c>
      <c r="C312" s="342">
        <v>31</v>
      </c>
      <c r="D312" s="342">
        <v>31</v>
      </c>
      <c r="E312" s="343">
        <v>42</v>
      </c>
      <c r="F312" s="623" t="s">
        <v>3091</v>
      </c>
      <c r="G312" s="617">
        <v>5485</v>
      </c>
      <c r="H312" s="465">
        <v>2852</v>
      </c>
      <c r="I312" s="465">
        <v>2633</v>
      </c>
      <c r="J312" s="466">
        <v>2700</v>
      </c>
      <c r="K312" s="334" t="s">
        <v>3108</v>
      </c>
      <c r="L312" s="335" t="s">
        <v>5452</v>
      </c>
      <c r="M312" s="335">
        <v>69</v>
      </c>
      <c r="N312" s="335">
        <v>119</v>
      </c>
      <c r="O312" s="336">
        <v>92</v>
      </c>
      <c r="Q312" s="397"/>
      <c r="R312" s="397"/>
      <c r="S312" s="397"/>
      <c r="T312" s="397"/>
      <c r="AA312" s="397"/>
      <c r="AB312" s="397"/>
      <c r="AC312" s="397"/>
      <c r="AD312" s="397"/>
      <c r="AF312" s="397"/>
      <c r="AG312" s="397"/>
      <c r="AH312" s="397"/>
      <c r="AI312" s="397"/>
      <c r="AJ312" s="688" t="s">
        <v>3103</v>
      </c>
      <c r="AK312" s="703">
        <v>131</v>
      </c>
      <c r="AL312" s="675">
        <v>56</v>
      </c>
      <c r="AM312" s="675">
        <v>75</v>
      </c>
      <c r="AN312" s="676">
        <v>74</v>
      </c>
      <c r="AP312" s="397"/>
      <c r="AQ312" s="397"/>
      <c r="AR312" s="397"/>
      <c r="AS312" s="397"/>
      <c r="AU312" s="397"/>
      <c r="AV312" s="397"/>
      <c r="AW312" s="397"/>
      <c r="AX312" s="397"/>
    </row>
    <row r="313" spans="1:50" s="329" customFormat="1" ht="11.25">
      <c r="A313" s="330" t="s">
        <v>3110</v>
      </c>
      <c r="B313" s="344">
        <v>291</v>
      </c>
      <c r="C313" s="342">
        <v>144</v>
      </c>
      <c r="D313" s="342">
        <v>147</v>
      </c>
      <c r="E313" s="343">
        <v>130</v>
      </c>
      <c r="F313" s="333" t="s">
        <v>3094</v>
      </c>
      <c r="G313" s="344">
        <v>395</v>
      </c>
      <c r="H313" s="342">
        <v>198</v>
      </c>
      <c r="I313" s="342">
        <v>197</v>
      </c>
      <c r="J313" s="343">
        <v>209</v>
      </c>
      <c r="K313" s="334" t="s">
        <v>3112</v>
      </c>
      <c r="L313" s="335" t="s">
        <v>5453</v>
      </c>
      <c r="M313" s="335">
        <v>52</v>
      </c>
      <c r="N313" s="335">
        <v>21</v>
      </c>
      <c r="O313" s="336">
        <v>46</v>
      </c>
      <c r="Q313" s="397"/>
      <c r="R313" s="397"/>
      <c r="S313" s="397"/>
      <c r="T313" s="397"/>
      <c r="AA313" s="397"/>
      <c r="AB313" s="397"/>
      <c r="AC313" s="397"/>
      <c r="AD313" s="397"/>
      <c r="AF313" s="397"/>
      <c r="AG313" s="397"/>
      <c r="AH313" s="397"/>
      <c r="AI313" s="397"/>
      <c r="AJ313" s="688" t="s">
        <v>3106</v>
      </c>
      <c r="AK313" s="703">
        <v>433</v>
      </c>
      <c r="AL313" s="675">
        <v>179</v>
      </c>
      <c r="AM313" s="675">
        <v>254</v>
      </c>
      <c r="AN313" s="676">
        <v>249</v>
      </c>
      <c r="AP313" s="397"/>
      <c r="AQ313" s="397"/>
      <c r="AR313" s="397"/>
      <c r="AS313" s="397"/>
      <c r="AU313" s="397"/>
      <c r="AV313" s="397"/>
      <c r="AW313" s="397"/>
      <c r="AX313" s="397"/>
    </row>
    <row r="314" spans="1:50" s="329" customFormat="1" ht="11.25">
      <c r="A314" s="330" t="s">
        <v>3114</v>
      </c>
      <c r="B314" s="344">
        <v>70</v>
      </c>
      <c r="C314" s="342">
        <v>32</v>
      </c>
      <c r="D314" s="342">
        <v>38</v>
      </c>
      <c r="E314" s="343">
        <v>42</v>
      </c>
      <c r="F314" s="333" t="s">
        <v>3098</v>
      </c>
      <c r="G314" s="344">
        <v>393</v>
      </c>
      <c r="H314" s="342">
        <v>209</v>
      </c>
      <c r="I314" s="342">
        <v>184</v>
      </c>
      <c r="J314" s="343">
        <v>190</v>
      </c>
      <c r="K314" s="334" t="s">
        <v>3116</v>
      </c>
      <c r="L314" s="335" t="s">
        <v>5454</v>
      </c>
      <c r="M314" s="335">
        <v>46</v>
      </c>
      <c r="N314" s="335">
        <v>51</v>
      </c>
      <c r="O314" s="336">
        <v>58</v>
      </c>
      <c r="Q314" s="397"/>
      <c r="R314" s="397"/>
      <c r="S314" s="397"/>
      <c r="T314" s="397"/>
      <c r="AA314" s="397"/>
      <c r="AB314" s="397"/>
      <c r="AC314" s="397"/>
      <c r="AD314" s="397"/>
      <c r="AF314" s="397"/>
      <c r="AG314" s="397"/>
      <c r="AH314" s="397"/>
      <c r="AI314" s="397"/>
      <c r="AJ314" s="688" t="s">
        <v>3109</v>
      </c>
      <c r="AK314" s="703">
        <v>41</v>
      </c>
      <c r="AL314" s="675">
        <v>24</v>
      </c>
      <c r="AM314" s="675">
        <v>17</v>
      </c>
      <c r="AN314" s="676">
        <v>20</v>
      </c>
      <c r="AP314" s="397"/>
      <c r="AQ314" s="397"/>
      <c r="AR314" s="397"/>
      <c r="AS314" s="397"/>
      <c r="AU314" s="397"/>
      <c r="AV314" s="397"/>
      <c r="AW314" s="397"/>
      <c r="AX314" s="397"/>
    </row>
    <row r="315" spans="1:50" s="329" customFormat="1" ht="11.25">
      <c r="A315" s="330" t="s">
        <v>3118</v>
      </c>
      <c r="B315" s="344">
        <v>50</v>
      </c>
      <c r="C315" s="342">
        <v>30</v>
      </c>
      <c r="D315" s="342">
        <v>20</v>
      </c>
      <c r="E315" s="343">
        <v>28</v>
      </c>
      <c r="F315" s="333" t="s">
        <v>5440</v>
      </c>
      <c r="G315" s="344">
        <v>845</v>
      </c>
      <c r="H315" s="342">
        <v>418</v>
      </c>
      <c r="I315" s="342">
        <v>427</v>
      </c>
      <c r="J315" s="343">
        <v>404</v>
      </c>
      <c r="K315" s="334" t="s">
        <v>3120</v>
      </c>
      <c r="L315" s="335" t="s">
        <v>5448</v>
      </c>
      <c r="M315" s="335">
        <v>31</v>
      </c>
      <c r="N315" s="335">
        <v>34</v>
      </c>
      <c r="O315" s="336">
        <v>37</v>
      </c>
      <c r="Q315" s="397"/>
      <c r="R315" s="397"/>
      <c r="S315" s="397"/>
      <c r="T315" s="397"/>
      <c r="AA315" s="397"/>
      <c r="AB315" s="397"/>
      <c r="AC315" s="397"/>
      <c r="AD315" s="397"/>
      <c r="AF315" s="397"/>
      <c r="AG315" s="397"/>
      <c r="AH315" s="397"/>
      <c r="AI315" s="397"/>
      <c r="AJ315" s="688" t="s">
        <v>3113</v>
      </c>
      <c r="AK315" s="703">
        <v>75</v>
      </c>
      <c r="AL315" s="675">
        <v>39</v>
      </c>
      <c r="AM315" s="675">
        <v>36</v>
      </c>
      <c r="AN315" s="676">
        <v>44</v>
      </c>
      <c r="AP315" s="397"/>
      <c r="AQ315" s="397"/>
      <c r="AR315" s="397"/>
      <c r="AS315" s="397"/>
      <c r="AU315" s="397"/>
      <c r="AV315" s="397"/>
      <c r="AW315" s="397"/>
      <c r="AX315" s="397"/>
    </row>
    <row r="316" spans="1:50" s="329" customFormat="1" ht="11.25">
      <c r="A316" s="330" t="s">
        <v>3122</v>
      </c>
      <c r="B316" s="344">
        <v>128</v>
      </c>
      <c r="C316" s="342">
        <v>65</v>
      </c>
      <c r="D316" s="342">
        <v>63</v>
      </c>
      <c r="E316" s="343">
        <v>76</v>
      </c>
      <c r="F316" s="333" t="s">
        <v>1705</v>
      </c>
      <c r="G316" s="344">
        <v>160</v>
      </c>
      <c r="H316" s="342">
        <v>80</v>
      </c>
      <c r="I316" s="342">
        <v>80</v>
      </c>
      <c r="J316" s="343">
        <v>80</v>
      </c>
      <c r="K316" s="334" t="s">
        <v>3124</v>
      </c>
      <c r="L316" s="335" t="s">
        <v>5455</v>
      </c>
      <c r="M316" s="335">
        <v>60</v>
      </c>
      <c r="N316" s="335">
        <v>57</v>
      </c>
      <c r="O316" s="336">
        <v>66</v>
      </c>
      <c r="Q316" s="397"/>
      <c r="R316" s="397"/>
      <c r="S316" s="397"/>
      <c r="T316" s="397"/>
      <c r="AA316" s="397"/>
      <c r="AB316" s="397"/>
      <c r="AC316" s="397"/>
      <c r="AD316" s="397"/>
      <c r="AF316" s="397"/>
      <c r="AG316" s="397"/>
      <c r="AH316" s="397"/>
      <c r="AI316" s="397"/>
      <c r="AJ316" s="689" t="s">
        <v>3117</v>
      </c>
      <c r="AK316" s="848">
        <v>1622</v>
      </c>
      <c r="AL316" s="853">
        <v>776</v>
      </c>
      <c r="AM316" s="853">
        <v>846</v>
      </c>
      <c r="AN316" s="849">
        <v>905</v>
      </c>
      <c r="AP316" s="397"/>
      <c r="AQ316" s="397"/>
      <c r="AR316" s="397"/>
      <c r="AS316" s="397"/>
      <c r="AU316" s="397"/>
      <c r="AV316" s="397"/>
      <c r="AW316" s="397"/>
      <c r="AX316" s="397"/>
    </row>
    <row r="317" spans="1:50" s="329" customFormat="1" ht="11.25">
      <c r="A317" s="330" t="s">
        <v>3126</v>
      </c>
      <c r="B317" s="344">
        <v>167</v>
      </c>
      <c r="C317" s="342">
        <v>87</v>
      </c>
      <c r="D317" s="342">
        <v>80</v>
      </c>
      <c r="E317" s="343">
        <v>108</v>
      </c>
      <c r="F317" s="333" t="s">
        <v>2137</v>
      </c>
      <c r="G317" s="344">
        <v>286</v>
      </c>
      <c r="H317" s="342">
        <v>149</v>
      </c>
      <c r="I317" s="342">
        <v>137</v>
      </c>
      <c r="J317" s="343">
        <v>138</v>
      </c>
      <c r="K317" s="334" t="s">
        <v>3128</v>
      </c>
      <c r="L317" s="335" t="s">
        <v>5456</v>
      </c>
      <c r="M317" s="335">
        <v>61</v>
      </c>
      <c r="N317" s="335">
        <v>63</v>
      </c>
      <c r="O317" s="336">
        <v>68</v>
      </c>
      <c r="Q317" s="397"/>
      <c r="R317" s="397"/>
      <c r="S317" s="397"/>
      <c r="T317" s="397"/>
      <c r="AA317" s="397"/>
      <c r="AB317" s="397"/>
      <c r="AC317" s="397"/>
      <c r="AD317" s="397"/>
      <c r="AF317" s="397"/>
      <c r="AG317" s="397"/>
      <c r="AH317" s="397"/>
      <c r="AI317" s="397"/>
      <c r="AJ317" s="688" t="s">
        <v>3121</v>
      </c>
      <c r="AK317" s="683">
        <v>225</v>
      </c>
      <c r="AL317" s="683">
        <v>96</v>
      </c>
      <c r="AM317" s="683">
        <v>129</v>
      </c>
      <c r="AN317" s="684">
        <v>119</v>
      </c>
      <c r="AP317" s="397"/>
      <c r="AQ317" s="397"/>
      <c r="AR317" s="397"/>
      <c r="AS317" s="397"/>
      <c r="AU317" s="397"/>
      <c r="AV317" s="397"/>
      <c r="AW317" s="397"/>
      <c r="AX317" s="397"/>
    </row>
    <row r="318" spans="1:50" s="329" customFormat="1" ht="12" thickBot="1">
      <c r="A318" s="356" t="s">
        <v>3130</v>
      </c>
      <c r="B318" s="317">
        <v>2625</v>
      </c>
      <c r="C318" s="318">
        <v>1281</v>
      </c>
      <c r="D318" s="318">
        <v>1344</v>
      </c>
      <c r="E318" s="319">
        <v>1539</v>
      </c>
      <c r="F318" s="333" t="s">
        <v>2146</v>
      </c>
      <c r="G318" s="627">
        <v>321</v>
      </c>
      <c r="H318" s="628">
        <v>176</v>
      </c>
      <c r="I318" s="628">
        <v>145</v>
      </c>
      <c r="J318" s="629">
        <v>148</v>
      </c>
      <c r="K318" s="394" t="s">
        <v>3132</v>
      </c>
      <c r="L318" s="395" t="s">
        <v>5451</v>
      </c>
      <c r="M318" s="395">
        <v>38</v>
      </c>
      <c r="N318" s="395">
        <v>38</v>
      </c>
      <c r="O318" s="396">
        <v>44</v>
      </c>
      <c r="Q318" s="397"/>
      <c r="R318" s="397"/>
      <c r="S318" s="397"/>
      <c r="T318" s="397"/>
      <c r="AA318" s="397"/>
      <c r="AB318" s="397"/>
      <c r="AC318" s="397"/>
      <c r="AD318" s="397"/>
      <c r="AF318" s="397"/>
      <c r="AG318" s="397"/>
      <c r="AH318" s="397"/>
      <c r="AI318" s="397"/>
      <c r="AJ318" s="688" t="s">
        <v>3125</v>
      </c>
      <c r="AK318" s="683">
        <v>81</v>
      </c>
      <c r="AL318" s="683">
        <v>36</v>
      </c>
      <c r="AM318" s="683">
        <v>45</v>
      </c>
      <c r="AN318" s="684">
        <v>48</v>
      </c>
      <c r="AP318" s="397"/>
      <c r="AQ318" s="397"/>
      <c r="AR318" s="397"/>
      <c r="AS318" s="397"/>
      <c r="AU318" s="397"/>
      <c r="AV318" s="397"/>
      <c r="AW318" s="397"/>
      <c r="AX318" s="397"/>
    </row>
    <row r="319" spans="1:50" s="329" customFormat="1" ht="11.25">
      <c r="A319" s="330" t="s">
        <v>3134</v>
      </c>
      <c r="B319" s="331">
        <v>64</v>
      </c>
      <c r="C319" s="342">
        <v>33</v>
      </c>
      <c r="D319" s="342">
        <v>31</v>
      </c>
      <c r="E319" s="343">
        <v>34</v>
      </c>
      <c r="F319" s="333" t="s">
        <v>3111</v>
      </c>
      <c r="G319" s="344">
        <v>158</v>
      </c>
      <c r="H319" s="342">
        <v>78</v>
      </c>
      <c r="I319" s="342">
        <v>80</v>
      </c>
      <c r="J319" s="343">
        <v>107</v>
      </c>
      <c r="L319" s="397"/>
      <c r="M319" s="397"/>
      <c r="N319" s="397"/>
      <c r="O319" s="397"/>
      <c r="Q319" s="397"/>
      <c r="R319" s="397"/>
      <c r="S319" s="397"/>
      <c r="T319" s="397"/>
      <c r="AA319" s="397"/>
      <c r="AB319" s="397"/>
      <c r="AC319" s="397"/>
      <c r="AD319" s="397"/>
      <c r="AF319" s="397"/>
      <c r="AG319" s="397"/>
      <c r="AH319" s="397"/>
      <c r="AI319" s="397"/>
      <c r="AJ319" s="688" t="s">
        <v>3129</v>
      </c>
      <c r="AK319" s="683">
        <v>61</v>
      </c>
      <c r="AL319" s="683">
        <v>32</v>
      </c>
      <c r="AM319" s="683">
        <v>29</v>
      </c>
      <c r="AN319" s="684">
        <v>30</v>
      </c>
      <c r="AP319" s="397"/>
      <c r="AQ319" s="397"/>
      <c r="AR319" s="397"/>
      <c r="AS319" s="397"/>
      <c r="AU319" s="397"/>
      <c r="AV319" s="397"/>
      <c r="AW319" s="397"/>
      <c r="AX319" s="397"/>
    </row>
    <row r="320" spans="1:50" s="329" customFormat="1" ht="11.25">
      <c r="A320" s="330" t="s">
        <v>3136</v>
      </c>
      <c r="B320" s="344">
        <v>89</v>
      </c>
      <c r="C320" s="344">
        <v>41</v>
      </c>
      <c r="D320" s="344">
        <v>48</v>
      </c>
      <c r="E320" s="345">
        <v>53</v>
      </c>
      <c r="F320" s="333" t="s">
        <v>3115</v>
      </c>
      <c r="G320" s="344">
        <v>716</v>
      </c>
      <c r="H320" s="344">
        <v>384</v>
      </c>
      <c r="I320" s="344">
        <v>332</v>
      </c>
      <c r="J320" s="345">
        <v>321</v>
      </c>
      <c r="L320" s="397"/>
      <c r="M320" s="397"/>
      <c r="N320" s="397"/>
      <c r="O320" s="397"/>
      <c r="Q320" s="397"/>
      <c r="R320" s="397"/>
      <c r="S320" s="397"/>
      <c r="T320" s="397"/>
      <c r="AA320" s="397"/>
      <c r="AB320" s="397"/>
      <c r="AC320" s="397"/>
      <c r="AD320" s="397"/>
      <c r="AF320" s="397"/>
      <c r="AG320" s="397"/>
      <c r="AH320" s="397"/>
      <c r="AI320" s="397"/>
      <c r="AJ320" s="688" t="s">
        <v>3133</v>
      </c>
      <c r="AK320" s="683">
        <v>129</v>
      </c>
      <c r="AL320" s="683">
        <v>65</v>
      </c>
      <c r="AM320" s="683">
        <v>64</v>
      </c>
      <c r="AN320" s="684">
        <v>67</v>
      </c>
      <c r="AP320" s="397"/>
      <c r="AQ320" s="397"/>
      <c r="AR320" s="397"/>
      <c r="AS320" s="397"/>
      <c r="AU320" s="397"/>
      <c r="AV320" s="397"/>
      <c r="AW320" s="397"/>
      <c r="AX320" s="397"/>
    </row>
    <row r="321" spans="1:50" s="329" customFormat="1" ht="11.25">
      <c r="A321" s="330" t="s">
        <v>2961</v>
      </c>
      <c r="B321" s="344">
        <v>112</v>
      </c>
      <c r="C321" s="344">
        <v>60</v>
      </c>
      <c r="D321" s="344">
        <v>52</v>
      </c>
      <c r="E321" s="345">
        <v>65</v>
      </c>
      <c r="F321" s="333" t="s">
        <v>3119</v>
      </c>
      <c r="G321" s="344">
        <v>71</v>
      </c>
      <c r="H321" s="344">
        <v>37</v>
      </c>
      <c r="I321" s="344">
        <v>34</v>
      </c>
      <c r="J321" s="345">
        <v>31</v>
      </c>
      <c r="L321" s="397"/>
      <c r="M321" s="397"/>
      <c r="N321" s="397"/>
      <c r="O321" s="397"/>
      <c r="Q321" s="397"/>
      <c r="R321" s="397"/>
      <c r="S321" s="397"/>
      <c r="T321" s="397"/>
      <c r="AA321" s="397"/>
      <c r="AB321" s="397"/>
      <c r="AC321" s="397"/>
      <c r="AD321" s="397"/>
      <c r="AF321" s="397"/>
      <c r="AG321" s="397"/>
      <c r="AH321" s="397"/>
      <c r="AI321" s="397"/>
      <c r="AJ321" s="688" t="s">
        <v>3135</v>
      </c>
      <c r="AK321" s="683">
        <v>75</v>
      </c>
      <c r="AL321" s="683">
        <v>36</v>
      </c>
      <c r="AM321" s="683">
        <v>39</v>
      </c>
      <c r="AN321" s="684">
        <v>41</v>
      </c>
      <c r="AP321" s="397"/>
      <c r="AQ321" s="397"/>
      <c r="AR321" s="397"/>
      <c r="AS321" s="397"/>
      <c r="AU321" s="397"/>
      <c r="AV321" s="397"/>
      <c r="AW321" s="397"/>
      <c r="AX321" s="397"/>
    </row>
    <row r="322" spans="1:50" s="329" customFormat="1" ht="11.25">
      <c r="A322" s="330" t="s">
        <v>2967</v>
      </c>
      <c r="B322" s="344">
        <v>267</v>
      </c>
      <c r="C322" s="344">
        <v>122</v>
      </c>
      <c r="D322" s="344">
        <v>145</v>
      </c>
      <c r="E322" s="345">
        <v>188</v>
      </c>
      <c r="F322" s="333" t="s">
        <v>3123</v>
      </c>
      <c r="G322" s="344">
        <v>402</v>
      </c>
      <c r="H322" s="344">
        <v>219</v>
      </c>
      <c r="I322" s="344">
        <v>183</v>
      </c>
      <c r="J322" s="345">
        <v>222</v>
      </c>
      <c r="L322" s="397"/>
      <c r="M322" s="397"/>
      <c r="N322" s="397"/>
      <c r="O322" s="397"/>
      <c r="Q322" s="397"/>
      <c r="R322" s="397"/>
      <c r="S322" s="397"/>
      <c r="T322" s="397"/>
      <c r="AA322" s="397"/>
      <c r="AB322" s="397"/>
      <c r="AC322" s="397"/>
      <c r="AD322" s="397"/>
      <c r="AF322" s="397"/>
      <c r="AG322" s="397"/>
      <c r="AH322" s="397"/>
      <c r="AI322" s="397"/>
      <c r="AJ322" s="688" t="s">
        <v>3137</v>
      </c>
      <c r="AK322" s="683">
        <v>138</v>
      </c>
      <c r="AL322" s="683">
        <v>62</v>
      </c>
      <c r="AM322" s="683">
        <v>76</v>
      </c>
      <c r="AN322" s="684">
        <v>65</v>
      </c>
      <c r="AP322" s="397"/>
      <c r="AQ322" s="397"/>
      <c r="AR322" s="397"/>
      <c r="AS322" s="397"/>
      <c r="AU322" s="397"/>
      <c r="AV322" s="397"/>
      <c r="AW322" s="397"/>
      <c r="AX322" s="397"/>
    </row>
    <row r="323" spans="1:50" s="329" customFormat="1" ht="11.25">
      <c r="A323" s="330" t="s">
        <v>3140</v>
      </c>
      <c r="B323" s="344">
        <v>107</v>
      </c>
      <c r="C323" s="344">
        <v>53</v>
      </c>
      <c r="D323" s="344">
        <v>54</v>
      </c>
      <c r="E323" s="345">
        <v>59</v>
      </c>
      <c r="F323" s="333" t="s">
        <v>3127</v>
      </c>
      <c r="G323" s="344">
        <v>219</v>
      </c>
      <c r="H323" s="344">
        <v>115</v>
      </c>
      <c r="I323" s="344">
        <v>104</v>
      </c>
      <c r="J323" s="345">
        <v>115</v>
      </c>
      <c r="L323" s="397"/>
      <c r="M323" s="397"/>
      <c r="N323" s="397"/>
      <c r="O323" s="397"/>
      <c r="Q323" s="397"/>
      <c r="R323" s="397"/>
      <c r="S323" s="397"/>
      <c r="T323" s="397"/>
      <c r="AA323" s="397"/>
      <c r="AB323" s="397"/>
      <c r="AC323" s="397"/>
      <c r="AD323" s="397"/>
      <c r="AF323" s="397"/>
      <c r="AG323" s="397"/>
      <c r="AH323" s="397"/>
      <c r="AI323" s="397"/>
      <c r="AJ323" s="688" t="s">
        <v>3138</v>
      </c>
      <c r="AK323" s="683">
        <v>30</v>
      </c>
      <c r="AL323" s="683">
        <v>15</v>
      </c>
      <c r="AM323" s="683">
        <v>15</v>
      </c>
      <c r="AN323" s="684">
        <v>18</v>
      </c>
      <c r="AP323" s="397"/>
      <c r="AQ323" s="397"/>
      <c r="AR323" s="397"/>
      <c r="AS323" s="397"/>
      <c r="AU323" s="397"/>
      <c r="AV323" s="397"/>
      <c r="AW323" s="397"/>
      <c r="AX323" s="397"/>
    </row>
    <row r="324" spans="1:50" s="329" customFormat="1" ht="11.25">
      <c r="A324" s="330" t="s">
        <v>3142</v>
      </c>
      <c r="B324" s="344">
        <v>93</v>
      </c>
      <c r="C324" s="344">
        <v>45</v>
      </c>
      <c r="D324" s="344">
        <v>48</v>
      </c>
      <c r="E324" s="345">
        <v>46</v>
      </c>
      <c r="F324" s="333" t="s">
        <v>3131</v>
      </c>
      <c r="G324" s="344">
        <v>302</v>
      </c>
      <c r="H324" s="344">
        <v>155</v>
      </c>
      <c r="I324" s="344">
        <v>147</v>
      </c>
      <c r="J324" s="345">
        <v>158</v>
      </c>
      <c r="L324" s="397"/>
      <c r="M324" s="397"/>
      <c r="N324" s="397"/>
      <c r="O324" s="397"/>
      <c r="Q324" s="397"/>
      <c r="R324" s="397"/>
      <c r="S324" s="397"/>
      <c r="T324" s="397"/>
      <c r="AA324" s="397"/>
      <c r="AB324" s="397"/>
      <c r="AC324" s="397"/>
      <c r="AD324" s="397"/>
      <c r="AF324" s="397"/>
      <c r="AG324" s="397"/>
      <c r="AH324" s="397"/>
      <c r="AI324" s="397"/>
      <c r="AJ324" s="688" t="s">
        <v>3139</v>
      </c>
      <c r="AK324" s="683">
        <v>44</v>
      </c>
      <c r="AL324" s="683">
        <v>23</v>
      </c>
      <c r="AM324" s="683">
        <v>21</v>
      </c>
      <c r="AN324" s="684">
        <v>24</v>
      </c>
      <c r="AP324" s="397"/>
      <c r="AQ324" s="397"/>
      <c r="AR324" s="397"/>
      <c r="AS324" s="397"/>
      <c r="AU324" s="397"/>
      <c r="AV324" s="397"/>
      <c r="AW324" s="397"/>
      <c r="AX324" s="397"/>
    </row>
    <row r="325" spans="1:50" s="329" customFormat="1" ht="11.25">
      <c r="A325" s="330" t="s">
        <v>3144</v>
      </c>
      <c r="B325" s="344">
        <v>151</v>
      </c>
      <c r="C325" s="344">
        <v>75</v>
      </c>
      <c r="D325" s="344">
        <v>76</v>
      </c>
      <c r="E325" s="345">
        <v>88</v>
      </c>
      <c r="F325" s="333" t="s">
        <v>5441</v>
      </c>
      <c r="G325" s="335">
        <v>310</v>
      </c>
      <c r="H325" s="335">
        <v>166</v>
      </c>
      <c r="I325" s="335">
        <v>144</v>
      </c>
      <c r="J325" s="336">
        <v>121</v>
      </c>
      <c r="L325" s="397"/>
      <c r="M325" s="397"/>
      <c r="N325" s="397"/>
      <c r="O325" s="397"/>
      <c r="Q325" s="397"/>
      <c r="R325" s="397"/>
      <c r="S325" s="397"/>
      <c r="T325" s="397"/>
      <c r="AA325" s="397"/>
      <c r="AB325" s="397"/>
      <c r="AC325" s="397"/>
      <c r="AD325" s="397"/>
      <c r="AF325" s="397"/>
      <c r="AG325" s="397"/>
      <c r="AH325" s="397"/>
      <c r="AI325" s="397"/>
      <c r="AJ325" s="688" t="s">
        <v>3141</v>
      </c>
      <c r="AK325" s="683">
        <v>36</v>
      </c>
      <c r="AL325" s="683">
        <v>14</v>
      </c>
      <c r="AM325" s="683">
        <v>22</v>
      </c>
      <c r="AN325" s="684">
        <v>25</v>
      </c>
      <c r="AP325" s="397"/>
      <c r="AQ325" s="397"/>
      <c r="AR325" s="397"/>
      <c r="AS325" s="397"/>
      <c r="AU325" s="397"/>
      <c r="AV325" s="397"/>
      <c r="AW325" s="397"/>
      <c r="AX325" s="397"/>
    </row>
    <row r="326" spans="1:50" s="329" customFormat="1" ht="11.25">
      <c r="A326" s="330" t="s">
        <v>3146</v>
      </c>
      <c r="B326" s="344">
        <v>169</v>
      </c>
      <c r="C326" s="344">
        <v>88</v>
      </c>
      <c r="D326" s="344">
        <v>81</v>
      </c>
      <c r="E326" s="345">
        <v>103</v>
      </c>
      <c r="F326" s="333" t="s">
        <v>5442</v>
      </c>
      <c r="G326" s="335">
        <v>159</v>
      </c>
      <c r="H326" s="335">
        <v>79</v>
      </c>
      <c r="I326" s="335">
        <v>80</v>
      </c>
      <c r="J326" s="336">
        <v>79</v>
      </c>
      <c r="L326" s="397"/>
      <c r="M326" s="397"/>
      <c r="N326" s="397"/>
      <c r="O326" s="397"/>
      <c r="Q326" s="397"/>
      <c r="R326" s="397"/>
      <c r="S326" s="397"/>
      <c r="T326" s="397"/>
      <c r="AA326" s="397"/>
      <c r="AB326" s="397"/>
      <c r="AC326" s="397"/>
      <c r="AD326" s="397"/>
      <c r="AF326" s="397"/>
      <c r="AG326" s="397"/>
      <c r="AH326" s="397"/>
      <c r="AI326" s="397"/>
      <c r="AJ326" s="688" t="s">
        <v>3143</v>
      </c>
      <c r="AK326" s="683">
        <v>46</v>
      </c>
      <c r="AL326" s="683">
        <v>23</v>
      </c>
      <c r="AM326" s="683">
        <v>23</v>
      </c>
      <c r="AN326" s="684">
        <v>25</v>
      </c>
      <c r="AP326" s="397"/>
      <c r="AQ326" s="397"/>
      <c r="AR326" s="397"/>
      <c r="AS326" s="397"/>
      <c r="AU326" s="397"/>
      <c r="AV326" s="397"/>
      <c r="AW326" s="397"/>
      <c r="AX326" s="397"/>
    </row>
    <row r="327" spans="1:50" s="329" customFormat="1" ht="11.25">
      <c r="A327" s="330" t="s">
        <v>3147</v>
      </c>
      <c r="B327" s="344">
        <v>111</v>
      </c>
      <c r="C327" s="344">
        <v>47</v>
      </c>
      <c r="D327" s="344">
        <v>64</v>
      </c>
      <c r="E327" s="345">
        <v>72</v>
      </c>
      <c r="F327" s="333" t="s">
        <v>5443</v>
      </c>
      <c r="G327" s="335">
        <v>259</v>
      </c>
      <c r="H327" s="335">
        <v>129</v>
      </c>
      <c r="I327" s="335">
        <v>130</v>
      </c>
      <c r="J327" s="336">
        <v>122</v>
      </c>
      <c r="L327" s="397"/>
      <c r="M327" s="397"/>
      <c r="N327" s="397"/>
      <c r="O327" s="397"/>
      <c r="Q327" s="397"/>
      <c r="R327" s="397"/>
      <c r="S327" s="397"/>
      <c r="T327" s="397"/>
      <c r="AA327" s="397"/>
      <c r="AB327" s="397"/>
      <c r="AC327" s="397"/>
      <c r="AD327" s="397"/>
      <c r="AF327" s="397"/>
      <c r="AG327" s="397"/>
      <c r="AH327" s="397"/>
      <c r="AI327" s="397"/>
      <c r="AJ327" s="688" t="s">
        <v>3145</v>
      </c>
      <c r="AK327" s="683">
        <v>81</v>
      </c>
      <c r="AL327" s="683">
        <v>35</v>
      </c>
      <c r="AM327" s="683">
        <v>46</v>
      </c>
      <c r="AN327" s="684">
        <v>50</v>
      </c>
      <c r="AP327" s="397"/>
      <c r="AQ327" s="397"/>
      <c r="AR327" s="397"/>
      <c r="AS327" s="397"/>
      <c r="AU327" s="397"/>
      <c r="AV327" s="397"/>
      <c r="AW327" s="397"/>
      <c r="AX327" s="397"/>
    </row>
    <row r="328" spans="1:50" s="329" customFormat="1" ht="11.25">
      <c r="A328" s="330" t="s">
        <v>3148</v>
      </c>
      <c r="B328" s="344">
        <v>292</v>
      </c>
      <c r="C328" s="344">
        <v>135</v>
      </c>
      <c r="D328" s="344">
        <v>157</v>
      </c>
      <c r="E328" s="345">
        <v>154</v>
      </c>
      <c r="F328" s="333" t="s">
        <v>5444</v>
      </c>
      <c r="G328" s="335">
        <v>255</v>
      </c>
      <c r="H328" s="335">
        <v>132</v>
      </c>
      <c r="I328" s="335">
        <v>123</v>
      </c>
      <c r="J328" s="336">
        <v>137</v>
      </c>
      <c r="L328" s="397"/>
      <c r="M328" s="397"/>
      <c r="N328" s="397"/>
      <c r="O328" s="397"/>
      <c r="Q328" s="397"/>
      <c r="R328" s="397"/>
      <c r="S328" s="397"/>
      <c r="T328" s="397"/>
      <c r="AA328" s="397"/>
      <c r="AB328" s="397"/>
      <c r="AC328" s="397"/>
      <c r="AD328" s="397"/>
      <c r="AF328" s="397"/>
      <c r="AG328" s="397"/>
      <c r="AH328" s="397"/>
      <c r="AI328" s="397"/>
      <c r="AJ328" s="688" t="s">
        <v>2989</v>
      </c>
      <c r="AK328" s="683">
        <v>90</v>
      </c>
      <c r="AL328" s="683">
        <v>52</v>
      </c>
      <c r="AM328" s="683">
        <v>38</v>
      </c>
      <c r="AN328" s="684">
        <v>59</v>
      </c>
      <c r="AP328" s="397"/>
      <c r="AQ328" s="397"/>
      <c r="AR328" s="397"/>
      <c r="AS328" s="397"/>
      <c r="AU328" s="397"/>
      <c r="AV328" s="397"/>
      <c r="AW328" s="397"/>
      <c r="AX328" s="397"/>
    </row>
    <row r="329" spans="1:50" s="329" customFormat="1" ht="11.25">
      <c r="A329" s="330" t="s">
        <v>3150</v>
      </c>
      <c r="B329" s="344">
        <v>186</v>
      </c>
      <c r="C329" s="344">
        <v>92</v>
      </c>
      <c r="D329" s="344">
        <v>94</v>
      </c>
      <c r="E329" s="345">
        <v>118</v>
      </c>
      <c r="F329" s="333" t="s">
        <v>5445</v>
      </c>
      <c r="G329" s="335">
        <v>132</v>
      </c>
      <c r="H329" s="335">
        <v>69</v>
      </c>
      <c r="I329" s="335">
        <v>63</v>
      </c>
      <c r="J329" s="336">
        <v>64</v>
      </c>
      <c r="L329" s="397"/>
      <c r="M329" s="397"/>
      <c r="N329" s="397"/>
      <c r="O329" s="397"/>
      <c r="Q329" s="397"/>
      <c r="R329" s="397"/>
      <c r="S329" s="397"/>
      <c r="T329" s="397"/>
      <c r="AA329" s="397"/>
      <c r="AB329" s="397"/>
      <c r="AC329" s="397"/>
      <c r="AD329" s="397"/>
      <c r="AF329" s="397"/>
      <c r="AG329" s="397"/>
      <c r="AH329" s="397"/>
      <c r="AI329" s="397"/>
      <c r="AJ329" s="688" t="s">
        <v>2994</v>
      </c>
      <c r="AK329" s="683">
        <v>18</v>
      </c>
      <c r="AL329" s="683">
        <v>9</v>
      </c>
      <c r="AM329" s="683">
        <v>9</v>
      </c>
      <c r="AN329" s="684">
        <v>10</v>
      </c>
      <c r="AP329" s="397"/>
      <c r="AQ329" s="397"/>
      <c r="AR329" s="397"/>
      <c r="AS329" s="397"/>
      <c r="AU329" s="397"/>
      <c r="AV329" s="397"/>
      <c r="AW329" s="397"/>
      <c r="AX329" s="397"/>
    </row>
    <row r="330" spans="1:50" s="329" customFormat="1" ht="12" thickBot="1">
      <c r="A330" s="330" t="s">
        <v>3152</v>
      </c>
      <c r="B330" s="344">
        <v>137</v>
      </c>
      <c r="C330" s="344">
        <v>68</v>
      </c>
      <c r="D330" s="344">
        <v>69</v>
      </c>
      <c r="E330" s="345">
        <v>68</v>
      </c>
      <c r="F330" s="403" t="s">
        <v>5446</v>
      </c>
      <c r="G330" s="395">
        <v>102</v>
      </c>
      <c r="H330" s="395">
        <v>59</v>
      </c>
      <c r="I330" s="395">
        <v>43</v>
      </c>
      <c r="J330" s="396">
        <v>54</v>
      </c>
      <c r="L330" s="397"/>
      <c r="M330" s="397"/>
      <c r="N330" s="397"/>
      <c r="O330" s="397"/>
      <c r="Q330" s="397"/>
      <c r="R330" s="397"/>
      <c r="S330" s="397"/>
      <c r="T330" s="397"/>
      <c r="AA330" s="397"/>
      <c r="AB330" s="397"/>
      <c r="AC330" s="397"/>
      <c r="AD330" s="397"/>
      <c r="AF330" s="397"/>
      <c r="AG330" s="397"/>
      <c r="AH330" s="397"/>
      <c r="AI330" s="397"/>
      <c r="AJ330" s="688" t="s">
        <v>3149</v>
      </c>
      <c r="AK330" s="683">
        <v>59</v>
      </c>
      <c r="AL330" s="683">
        <v>32</v>
      </c>
      <c r="AM330" s="683">
        <v>27</v>
      </c>
      <c r="AN330" s="684">
        <v>32</v>
      </c>
      <c r="AP330" s="397"/>
      <c r="AQ330" s="397"/>
      <c r="AR330" s="397"/>
      <c r="AS330" s="397"/>
      <c r="AU330" s="397"/>
      <c r="AV330" s="397"/>
      <c r="AW330" s="397"/>
      <c r="AX330" s="397"/>
    </row>
    <row r="331" spans="1:50" s="329" customFormat="1" ht="10.5">
      <c r="A331" s="330" t="s">
        <v>3154</v>
      </c>
      <c r="B331" s="344">
        <v>189</v>
      </c>
      <c r="C331" s="344">
        <v>92</v>
      </c>
      <c r="D331" s="344">
        <v>97</v>
      </c>
      <c r="E331" s="345">
        <v>106</v>
      </c>
      <c r="G331" s="397"/>
      <c r="H331" s="397"/>
      <c r="I331" s="397"/>
      <c r="J331" s="397"/>
      <c r="L331" s="397"/>
      <c r="M331" s="397"/>
      <c r="N331" s="397"/>
      <c r="O331" s="397"/>
      <c r="Q331" s="397"/>
      <c r="R331" s="397"/>
      <c r="S331" s="397"/>
      <c r="T331" s="397"/>
      <c r="AA331" s="397"/>
      <c r="AB331" s="397"/>
      <c r="AC331" s="397"/>
      <c r="AD331" s="397"/>
      <c r="AF331" s="397"/>
      <c r="AG331" s="397"/>
      <c r="AH331" s="397"/>
      <c r="AI331" s="397"/>
      <c r="AJ331" s="688" t="s">
        <v>3151</v>
      </c>
      <c r="AK331" s="683">
        <v>103</v>
      </c>
      <c r="AL331" s="683">
        <v>49</v>
      </c>
      <c r="AM331" s="683">
        <v>54</v>
      </c>
      <c r="AN331" s="684">
        <v>59</v>
      </c>
      <c r="AP331" s="397"/>
      <c r="AQ331" s="397"/>
      <c r="AR331" s="397"/>
      <c r="AS331" s="397"/>
      <c r="AU331" s="397"/>
      <c r="AV331" s="397"/>
      <c r="AW331" s="397"/>
      <c r="AX331" s="397"/>
    </row>
    <row r="332" spans="1:50" s="329" customFormat="1" ht="10.5">
      <c r="A332" s="330" t="s">
        <v>3156</v>
      </c>
      <c r="B332" s="344">
        <v>135</v>
      </c>
      <c r="C332" s="344">
        <v>72</v>
      </c>
      <c r="D332" s="344">
        <v>63</v>
      </c>
      <c r="E332" s="345">
        <v>69</v>
      </c>
      <c r="G332" s="397"/>
      <c r="H332" s="397"/>
      <c r="I332" s="397"/>
      <c r="J332" s="397"/>
      <c r="L332" s="397"/>
      <c r="M332" s="397"/>
      <c r="N332" s="397"/>
      <c r="O332" s="397"/>
      <c r="Q332" s="397"/>
      <c r="R332" s="397"/>
      <c r="S332" s="397"/>
      <c r="T332" s="397"/>
      <c r="AA332" s="397"/>
      <c r="AB332" s="397"/>
      <c r="AC332" s="397"/>
      <c r="AD332" s="397"/>
      <c r="AF332" s="397"/>
      <c r="AG332" s="397"/>
      <c r="AH332" s="397"/>
      <c r="AI332" s="397"/>
      <c r="AJ332" s="688" t="s">
        <v>3153</v>
      </c>
      <c r="AK332" s="683">
        <v>41</v>
      </c>
      <c r="AL332" s="683">
        <v>22</v>
      </c>
      <c r="AM332" s="683">
        <v>19</v>
      </c>
      <c r="AN332" s="684">
        <v>27</v>
      </c>
      <c r="AP332" s="397"/>
      <c r="AQ332" s="397"/>
      <c r="AR332" s="397"/>
      <c r="AS332" s="397"/>
      <c r="AU332" s="397"/>
      <c r="AV332" s="397"/>
      <c r="AW332" s="397"/>
      <c r="AX332" s="397"/>
    </row>
    <row r="333" spans="1:50" s="329" customFormat="1" ht="10.5">
      <c r="A333" s="330" t="s">
        <v>3158</v>
      </c>
      <c r="B333" s="344">
        <v>87</v>
      </c>
      <c r="C333" s="344">
        <v>37</v>
      </c>
      <c r="D333" s="344">
        <v>50</v>
      </c>
      <c r="E333" s="345">
        <v>50</v>
      </c>
      <c r="G333" s="397"/>
      <c r="H333" s="397"/>
      <c r="I333" s="397"/>
      <c r="J333" s="397"/>
      <c r="L333" s="397"/>
      <c r="M333" s="397"/>
      <c r="N333" s="397"/>
      <c r="O333" s="397"/>
      <c r="Q333" s="397"/>
      <c r="R333" s="397"/>
      <c r="S333" s="397"/>
      <c r="T333" s="397"/>
      <c r="AA333" s="397"/>
      <c r="AB333" s="397"/>
      <c r="AC333" s="397"/>
      <c r="AD333" s="397"/>
      <c r="AF333" s="397"/>
      <c r="AG333" s="397"/>
      <c r="AH333" s="397"/>
      <c r="AI333" s="397"/>
      <c r="AJ333" s="688" t="s">
        <v>3155</v>
      </c>
      <c r="AK333" s="683">
        <v>67</v>
      </c>
      <c r="AL333" s="683">
        <v>38</v>
      </c>
      <c r="AM333" s="683">
        <v>29</v>
      </c>
      <c r="AN333" s="684">
        <v>38</v>
      </c>
      <c r="AP333" s="397"/>
      <c r="AQ333" s="397"/>
      <c r="AR333" s="397"/>
      <c r="AS333" s="397"/>
      <c r="AU333" s="397"/>
      <c r="AV333" s="397"/>
      <c r="AW333" s="397"/>
      <c r="AX333" s="397"/>
    </row>
    <row r="334" spans="1:50" s="329" customFormat="1" ht="10.5">
      <c r="A334" s="330" t="s">
        <v>3160</v>
      </c>
      <c r="B334" s="344">
        <v>97</v>
      </c>
      <c r="C334" s="344">
        <v>50</v>
      </c>
      <c r="D334" s="344">
        <v>47</v>
      </c>
      <c r="E334" s="345">
        <v>53</v>
      </c>
      <c r="G334" s="397"/>
      <c r="H334" s="397"/>
      <c r="I334" s="397"/>
      <c r="J334" s="397"/>
      <c r="L334" s="397"/>
      <c r="M334" s="397"/>
      <c r="N334" s="397"/>
      <c r="O334" s="397"/>
      <c r="Q334" s="397"/>
      <c r="R334" s="397"/>
      <c r="S334" s="397"/>
      <c r="T334" s="397"/>
      <c r="AA334" s="397"/>
      <c r="AB334" s="397"/>
      <c r="AC334" s="397"/>
      <c r="AD334" s="397"/>
      <c r="AF334" s="397"/>
      <c r="AG334" s="397"/>
      <c r="AH334" s="397"/>
      <c r="AI334" s="397"/>
      <c r="AJ334" s="688" t="s">
        <v>3157</v>
      </c>
      <c r="AK334" s="683">
        <v>74</v>
      </c>
      <c r="AL334" s="683">
        <v>37</v>
      </c>
      <c r="AM334" s="683">
        <v>37</v>
      </c>
      <c r="AN334" s="684">
        <v>38</v>
      </c>
      <c r="AP334" s="397"/>
      <c r="AQ334" s="397"/>
      <c r="AR334" s="397"/>
      <c r="AS334" s="397"/>
      <c r="AU334" s="397"/>
      <c r="AV334" s="397"/>
      <c r="AW334" s="397"/>
      <c r="AX334" s="397"/>
    </row>
    <row r="335" spans="1:50" s="329" customFormat="1" ht="10.5">
      <c r="A335" s="330" t="s">
        <v>3100</v>
      </c>
      <c r="B335" s="344">
        <v>118</v>
      </c>
      <c r="C335" s="344">
        <v>64</v>
      </c>
      <c r="D335" s="344">
        <v>54</v>
      </c>
      <c r="E335" s="345">
        <v>73</v>
      </c>
      <c r="G335" s="397"/>
      <c r="H335" s="397"/>
      <c r="I335" s="397"/>
      <c r="J335" s="397"/>
      <c r="L335" s="397"/>
      <c r="M335" s="397"/>
      <c r="N335" s="397"/>
      <c r="O335" s="397"/>
      <c r="Q335" s="397"/>
      <c r="R335" s="397"/>
      <c r="S335" s="397"/>
      <c r="T335" s="397"/>
      <c r="AA335" s="397"/>
      <c r="AB335" s="397"/>
      <c r="AC335" s="397"/>
      <c r="AD335" s="397"/>
      <c r="AF335" s="397"/>
      <c r="AG335" s="397"/>
      <c r="AH335" s="397"/>
      <c r="AI335" s="397"/>
      <c r="AJ335" s="688" t="s">
        <v>3159</v>
      </c>
      <c r="AK335" s="683">
        <v>117</v>
      </c>
      <c r="AL335" s="683">
        <v>54</v>
      </c>
      <c r="AM335" s="683">
        <v>63</v>
      </c>
      <c r="AN335" s="684">
        <v>70</v>
      </c>
      <c r="AP335" s="397"/>
      <c r="AQ335" s="397"/>
      <c r="AR335" s="397"/>
      <c r="AS335" s="397"/>
      <c r="AU335" s="397"/>
      <c r="AV335" s="397"/>
      <c r="AW335" s="397"/>
      <c r="AX335" s="397"/>
    </row>
    <row r="336" spans="1:50" s="329" customFormat="1" ht="10.5">
      <c r="A336" s="330" t="s">
        <v>3103</v>
      </c>
      <c r="B336" s="344">
        <v>35</v>
      </c>
      <c r="C336" s="344">
        <v>18</v>
      </c>
      <c r="D336" s="344">
        <v>17</v>
      </c>
      <c r="E336" s="345">
        <v>23</v>
      </c>
      <c r="G336" s="397"/>
      <c r="H336" s="397"/>
      <c r="I336" s="397"/>
      <c r="J336" s="397"/>
      <c r="L336" s="397"/>
      <c r="M336" s="397"/>
      <c r="N336" s="397"/>
      <c r="O336" s="397"/>
      <c r="Q336" s="397"/>
      <c r="R336" s="397"/>
      <c r="S336" s="397"/>
      <c r="T336" s="397"/>
      <c r="AA336" s="397"/>
      <c r="AB336" s="397"/>
      <c r="AC336" s="397"/>
      <c r="AD336" s="397"/>
      <c r="AF336" s="397"/>
      <c r="AG336" s="397"/>
      <c r="AH336" s="397"/>
      <c r="AI336" s="397"/>
      <c r="AJ336" s="688" t="s">
        <v>3161</v>
      </c>
      <c r="AK336" s="683">
        <v>107</v>
      </c>
      <c r="AL336" s="683">
        <v>46</v>
      </c>
      <c r="AM336" s="683">
        <v>61</v>
      </c>
      <c r="AN336" s="684">
        <v>60</v>
      </c>
      <c r="AP336" s="397"/>
      <c r="AQ336" s="397"/>
      <c r="AR336" s="397"/>
      <c r="AS336" s="397"/>
      <c r="AU336" s="397"/>
      <c r="AV336" s="397"/>
      <c r="AW336" s="397"/>
      <c r="AX336" s="397"/>
    </row>
    <row r="337" spans="1:50" s="329" customFormat="1" ht="10.5">
      <c r="A337" s="330" t="s">
        <v>3164</v>
      </c>
      <c r="B337" s="344">
        <v>102</v>
      </c>
      <c r="C337" s="344">
        <v>46</v>
      </c>
      <c r="D337" s="344">
        <v>56</v>
      </c>
      <c r="E337" s="345">
        <v>65</v>
      </c>
      <c r="G337" s="397"/>
      <c r="H337" s="397"/>
      <c r="I337" s="397"/>
      <c r="J337" s="397"/>
      <c r="L337" s="397"/>
      <c r="M337" s="397"/>
      <c r="N337" s="397"/>
      <c r="O337" s="397"/>
      <c r="Q337" s="397"/>
      <c r="R337" s="397"/>
      <c r="S337" s="397"/>
      <c r="T337" s="397"/>
      <c r="AA337" s="397"/>
      <c r="AB337" s="397"/>
      <c r="AC337" s="397"/>
      <c r="AD337" s="397"/>
      <c r="AF337" s="397"/>
      <c r="AG337" s="397"/>
      <c r="AH337" s="397"/>
      <c r="AI337" s="397"/>
      <c r="AJ337" s="689" t="s">
        <v>3162</v>
      </c>
      <c r="AK337" s="695">
        <v>2252</v>
      </c>
      <c r="AL337" s="693">
        <v>1050</v>
      </c>
      <c r="AM337" s="693">
        <v>1202</v>
      </c>
      <c r="AN337" s="696">
        <v>1229</v>
      </c>
      <c r="AP337" s="397"/>
      <c r="AQ337" s="397"/>
      <c r="AR337" s="397"/>
      <c r="AS337" s="397"/>
      <c r="AU337" s="397"/>
      <c r="AV337" s="397"/>
      <c r="AW337" s="397"/>
      <c r="AX337" s="397"/>
    </row>
    <row r="338" spans="1:50" s="329" customFormat="1" ht="10.5">
      <c r="A338" s="330" t="s">
        <v>3166</v>
      </c>
      <c r="B338" s="344">
        <v>53</v>
      </c>
      <c r="C338" s="344">
        <v>28</v>
      </c>
      <c r="D338" s="344">
        <v>25</v>
      </c>
      <c r="E338" s="345">
        <v>31</v>
      </c>
      <c r="G338" s="397"/>
      <c r="H338" s="397"/>
      <c r="I338" s="397"/>
      <c r="J338" s="397"/>
      <c r="L338" s="397"/>
      <c r="M338" s="397"/>
      <c r="N338" s="397"/>
      <c r="O338" s="397"/>
      <c r="Q338" s="397"/>
      <c r="R338" s="397"/>
      <c r="S338" s="397"/>
      <c r="T338" s="397"/>
      <c r="AA338" s="397"/>
      <c r="AB338" s="397"/>
      <c r="AC338" s="397"/>
      <c r="AD338" s="397"/>
      <c r="AF338" s="397"/>
      <c r="AG338" s="397"/>
      <c r="AH338" s="397"/>
      <c r="AI338" s="397"/>
      <c r="AJ338" s="688" t="s">
        <v>3163</v>
      </c>
      <c r="AK338" s="675">
        <v>132</v>
      </c>
      <c r="AL338" s="675">
        <v>62</v>
      </c>
      <c r="AM338" s="675">
        <v>70</v>
      </c>
      <c r="AN338" s="676">
        <v>63</v>
      </c>
      <c r="AP338" s="397"/>
      <c r="AQ338" s="397"/>
      <c r="AR338" s="397"/>
      <c r="AS338" s="397"/>
      <c r="AU338" s="397"/>
      <c r="AV338" s="397"/>
      <c r="AW338" s="397"/>
      <c r="AX338" s="397"/>
    </row>
    <row r="339" spans="1:50" s="329" customFormat="1" ht="10.5">
      <c r="A339" s="330" t="s">
        <v>3168</v>
      </c>
      <c r="B339" s="354">
        <v>31</v>
      </c>
      <c r="C339" s="344">
        <v>15</v>
      </c>
      <c r="D339" s="344">
        <v>16</v>
      </c>
      <c r="E339" s="345">
        <v>21</v>
      </c>
      <c r="G339" s="397"/>
      <c r="H339" s="397"/>
      <c r="I339" s="397"/>
      <c r="J339" s="397"/>
      <c r="L339" s="397"/>
      <c r="M339" s="397"/>
      <c r="N339" s="397"/>
      <c r="O339" s="397"/>
      <c r="Q339" s="397"/>
      <c r="R339" s="397"/>
      <c r="S339" s="397"/>
      <c r="T339" s="397"/>
      <c r="AA339" s="397"/>
      <c r="AB339" s="397"/>
      <c r="AC339" s="397"/>
      <c r="AD339" s="397"/>
      <c r="AF339" s="397"/>
      <c r="AG339" s="397"/>
      <c r="AH339" s="397"/>
      <c r="AI339" s="397"/>
      <c r="AJ339" s="688" t="s">
        <v>3165</v>
      </c>
      <c r="AK339" s="675">
        <v>72</v>
      </c>
      <c r="AL339" s="675">
        <v>28</v>
      </c>
      <c r="AM339" s="675">
        <v>44</v>
      </c>
      <c r="AN339" s="676">
        <v>42</v>
      </c>
      <c r="AP339" s="397"/>
      <c r="AQ339" s="397"/>
      <c r="AR339" s="397"/>
      <c r="AS339" s="397"/>
      <c r="AU339" s="397"/>
      <c r="AV339" s="397"/>
      <c r="AW339" s="397"/>
      <c r="AX339" s="397"/>
    </row>
    <row r="340" spans="1:50" s="329" customFormat="1" ht="10.5">
      <c r="A340" s="356" t="s">
        <v>3170</v>
      </c>
      <c r="B340" s="317">
        <v>5099</v>
      </c>
      <c r="C340" s="318">
        <v>2447</v>
      </c>
      <c r="D340" s="318">
        <v>2652</v>
      </c>
      <c r="E340" s="319">
        <v>2637</v>
      </c>
      <c r="G340" s="397"/>
      <c r="H340" s="397"/>
      <c r="I340" s="397"/>
      <c r="J340" s="397"/>
      <c r="L340" s="397"/>
      <c r="M340" s="397"/>
      <c r="N340" s="397"/>
      <c r="O340" s="397"/>
      <c r="Q340" s="397"/>
      <c r="R340" s="397"/>
      <c r="S340" s="397"/>
      <c r="T340" s="397"/>
      <c r="AA340" s="397"/>
      <c r="AB340" s="397"/>
      <c r="AC340" s="397"/>
      <c r="AD340" s="397"/>
      <c r="AF340" s="397"/>
      <c r="AG340" s="397"/>
      <c r="AH340" s="397"/>
      <c r="AI340" s="397"/>
      <c r="AJ340" s="688" t="s">
        <v>3167</v>
      </c>
      <c r="AK340" s="675">
        <v>132</v>
      </c>
      <c r="AL340" s="675">
        <v>65</v>
      </c>
      <c r="AM340" s="675">
        <v>67</v>
      </c>
      <c r="AN340" s="676">
        <v>65</v>
      </c>
      <c r="AP340" s="397"/>
      <c r="AQ340" s="397"/>
      <c r="AR340" s="397"/>
      <c r="AS340" s="397"/>
      <c r="AU340" s="397"/>
      <c r="AV340" s="397"/>
      <c r="AW340" s="397"/>
      <c r="AX340" s="397"/>
    </row>
    <row r="341" spans="1:50" s="329" customFormat="1" ht="10.5">
      <c r="A341" s="330" t="s">
        <v>3171</v>
      </c>
      <c r="B341" s="404">
        <v>804</v>
      </c>
      <c r="C341" s="405">
        <v>363</v>
      </c>
      <c r="D341" s="405">
        <v>441</v>
      </c>
      <c r="E341" s="406">
        <v>415</v>
      </c>
      <c r="G341" s="397"/>
      <c r="H341" s="397"/>
      <c r="I341" s="397"/>
      <c r="J341" s="397"/>
      <c r="L341" s="397"/>
      <c r="M341" s="397"/>
      <c r="N341" s="397"/>
      <c r="O341" s="397"/>
      <c r="Q341" s="397"/>
      <c r="R341" s="397"/>
      <c r="S341" s="397"/>
      <c r="T341" s="397"/>
      <c r="AA341" s="397"/>
      <c r="AB341" s="397"/>
      <c r="AC341" s="397"/>
      <c r="AD341" s="397"/>
      <c r="AF341" s="397"/>
      <c r="AG341" s="397"/>
      <c r="AH341" s="397"/>
      <c r="AI341" s="397"/>
      <c r="AJ341" s="688" t="s">
        <v>3169</v>
      </c>
      <c r="AK341" s="675">
        <v>125</v>
      </c>
      <c r="AL341" s="675">
        <v>54</v>
      </c>
      <c r="AM341" s="675">
        <v>71</v>
      </c>
      <c r="AN341" s="676">
        <v>64</v>
      </c>
      <c r="AP341" s="397"/>
      <c r="AQ341" s="397"/>
      <c r="AR341" s="397"/>
      <c r="AS341" s="397"/>
      <c r="AU341" s="397"/>
      <c r="AV341" s="397"/>
      <c r="AW341" s="397"/>
      <c r="AX341" s="397"/>
    </row>
    <row r="342" spans="1:50" s="329" customFormat="1" ht="10.5">
      <c r="A342" s="407" t="s">
        <v>3173</v>
      </c>
      <c r="B342" s="408">
        <v>490</v>
      </c>
      <c r="C342" s="409">
        <v>245</v>
      </c>
      <c r="D342" s="409">
        <v>245</v>
      </c>
      <c r="E342" s="410">
        <v>243</v>
      </c>
      <c r="G342" s="397"/>
      <c r="H342" s="397"/>
      <c r="I342" s="397"/>
      <c r="J342" s="397"/>
      <c r="L342" s="397"/>
      <c r="M342" s="397"/>
      <c r="N342" s="397"/>
      <c r="O342" s="397"/>
      <c r="Q342" s="397"/>
      <c r="R342" s="397"/>
      <c r="S342" s="397"/>
      <c r="T342" s="397"/>
      <c r="AA342" s="397"/>
      <c r="AB342" s="397"/>
      <c r="AC342" s="397"/>
      <c r="AD342" s="397"/>
      <c r="AF342" s="397"/>
      <c r="AG342" s="397"/>
      <c r="AH342" s="397"/>
      <c r="AI342" s="397"/>
      <c r="AJ342" s="688" t="s">
        <v>3033</v>
      </c>
      <c r="AK342" s="675">
        <v>134</v>
      </c>
      <c r="AL342" s="675">
        <v>57</v>
      </c>
      <c r="AM342" s="675">
        <v>77</v>
      </c>
      <c r="AN342" s="676">
        <v>74</v>
      </c>
      <c r="AP342" s="397"/>
      <c r="AQ342" s="397"/>
      <c r="AR342" s="397"/>
      <c r="AS342" s="397"/>
      <c r="AU342" s="397"/>
      <c r="AV342" s="397"/>
      <c r="AW342" s="397"/>
      <c r="AX342" s="397"/>
    </row>
    <row r="343" spans="1:50" s="329" customFormat="1" ht="10.5">
      <c r="A343" s="330" t="s">
        <v>3175</v>
      </c>
      <c r="B343" s="408">
        <v>270</v>
      </c>
      <c r="C343" s="409">
        <v>129</v>
      </c>
      <c r="D343" s="409">
        <v>141</v>
      </c>
      <c r="E343" s="410">
        <v>131</v>
      </c>
      <c r="G343" s="397"/>
      <c r="H343" s="397"/>
      <c r="I343" s="397"/>
      <c r="J343" s="397"/>
      <c r="L343" s="397"/>
      <c r="M343" s="397"/>
      <c r="N343" s="397"/>
      <c r="O343" s="397"/>
      <c r="Q343" s="397"/>
      <c r="R343" s="397"/>
      <c r="S343" s="397"/>
      <c r="T343" s="397"/>
      <c r="AA343" s="397"/>
      <c r="AB343" s="397"/>
      <c r="AC343" s="397"/>
      <c r="AD343" s="397"/>
      <c r="AF343" s="397"/>
      <c r="AG343" s="397"/>
      <c r="AH343" s="397"/>
      <c r="AI343" s="397"/>
      <c r="AJ343" s="688" t="s">
        <v>3172</v>
      </c>
      <c r="AK343" s="675">
        <v>47</v>
      </c>
      <c r="AL343" s="675">
        <v>22</v>
      </c>
      <c r="AM343" s="675">
        <v>25</v>
      </c>
      <c r="AN343" s="676">
        <v>29</v>
      </c>
      <c r="AP343" s="397"/>
      <c r="AQ343" s="397"/>
      <c r="AR343" s="397"/>
      <c r="AS343" s="397"/>
      <c r="AU343" s="397"/>
      <c r="AV343" s="397"/>
      <c r="AW343" s="397"/>
      <c r="AX343" s="397"/>
    </row>
    <row r="344" spans="1:50" s="329" customFormat="1" ht="10.5">
      <c r="A344" s="330" t="s">
        <v>3177</v>
      </c>
      <c r="B344" s="408">
        <v>219</v>
      </c>
      <c r="C344" s="409">
        <v>109</v>
      </c>
      <c r="D344" s="409">
        <v>110</v>
      </c>
      <c r="E344" s="410">
        <v>119</v>
      </c>
      <c r="G344" s="397"/>
      <c r="H344" s="397"/>
      <c r="I344" s="397"/>
      <c r="J344" s="397"/>
      <c r="L344" s="397"/>
      <c r="M344" s="397"/>
      <c r="N344" s="397"/>
      <c r="O344" s="397"/>
      <c r="Q344" s="397"/>
      <c r="R344" s="397"/>
      <c r="S344" s="397"/>
      <c r="T344" s="397"/>
      <c r="AA344" s="397"/>
      <c r="AB344" s="397"/>
      <c r="AC344" s="397"/>
      <c r="AD344" s="397"/>
      <c r="AF344" s="397"/>
      <c r="AG344" s="397"/>
      <c r="AH344" s="397"/>
      <c r="AI344" s="397"/>
      <c r="AJ344" s="688" t="s">
        <v>3174</v>
      </c>
      <c r="AK344" s="675">
        <v>58</v>
      </c>
      <c r="AL344" s="675">
        <v>29</v>
      </c>
      <c r="AM344" s="675">
        <v>29</v>
      </c>
      <c r="AN344" s="676">
        <v>31</v>
      </c>
      <c r="AP344" s="397"/>
      <c r="AQ344" s="397"/>
      <c r="AR344" s="397"/>
      <c r="AS344" s="397"/>
      <c r="AU344" s="397"/>
      <c r="AV344" s="397"/>
      <c r="AW344" s="397"/>
      <c r="AX344" s="397"/>
    </row>
    <row r="345" spans="1:50" s="329" customFormat="1" ht="10.5">
      <c r="A345" s="330" t="s">
        <v>3179</v>
      </c>
      <c r="B345" s="408">
        <v>193</v>
      </c>
      <c r="C345" s="409">
        <v>91</v>
      </c>
      <c r="D345" s="409">
        <v>102</v>
      </c>
      <c r="E345" s="410">
        <v>109</v>
      </c>
      <c r="G345" s="397"/>
      <c r="H345" s="397"/>
      <c r="I345" s="397"/>
      <c r="J345" s="397"/>
      <c r="L345" s="397"/>
      <c r="M345" s="397"/>
      <c r="N345" s="397"/>
      <c r="O345" s="397"/>
      <c r="Q345" s="397"/>
      <c r="R345" s="397"/>
      <c r="S345" s="397"/>
      <c r="T345" s="397"/>
      <c r="AA345" s="397"/>
      <c r="AB345" s="397"/>
      <c r="AC345" s="397"/>
      <c r="AD345" s="397"/>
      <c r="AF345" s="397"/>
      <c r="AG345" s="397"/>
      <c r="AH345" s="397"/>
      <c r="AI345" s="397"/>
      <c r="AJ345" s="688" t="s">
        <v>3176</v>
      </c>
      <c r="AK345" s="675">
        <v>360</v>
      </c>
      <c r="AL345" s="675">
        <v>183</v>
      </c>
      <c r="AM345" s="675">
        <v>177</v>
      </c>
      <c r="AN345" s="676">
        <v>189</v>
      </c>
      <c r="AP345" s="397"/>
      <c r="AQ345" s="397"/>
      <c r="AR345" s="397"/>
      <c r="AS345" s="397"/>
      <c r="AU345" s="397"/>
      <c r="AV345" s="397"/>
      <c r="AW345" s="397"/>
      <c r="AX345" s="397"/>
    </row>
    <row r="346" spans="1:50" s="329" customFormat="1" ht="10.5">
      <c r="A346" s="330" t="s">
        <v>3181</v>
      </c>
      <c r="B346" s="408">
        <v>102</v>
      </c>
      <c r="C346" s="409">
        <v>44</v>
      </c>
      <c r="D346" s="409">
        <v>58</v>
      </c>
      <c r="E346" s="410">
        <v>63</v>
      </c>
      <c r="G346" s="397"/>
      <c r="H346" s="397"/>
      <c r="I346" s="397"/>
      <c r="J346" s="397"/>
      <c r="L346" s="397"/>
      <c r="M346" s="397"/>
      <c r="N346" s="397"/>
      <c r="O346" s="397"/>
      <c r="Q346" s="397"/>
      <c r="R346" s="397"/>
      <c r="S346" s="397"/>
      <c r="T346" s="397"/>
      <c r="AA346" s="397"/>
      <c r="AB346" s="397"/>
      <c r="AC346" s="397"/>
      <c r="AD346" s="397"/>
      <c r="AF346" s="397"/>
      <c r="AG346" s="397"/>
      <c r="AH346" s="397"/>
      <c r="AI346" s="397"/>
      <c r="AJ346" s="688" t="s">
        <v>3178</v>
      </c>
      <c r="AK346" s="675">
        <v>129</v>
      </c>
      <c r="AL346" s="675">
        <v>66</v>
      </c>
      <c r="AM346" s="675">
        <v>63</v>
      </c>
      <c r="AN346" s="676">
        <v>70</v>
      </c>
      <c r="AP346" s="397"/>
      <c r="AQ346" s="397"/>
      <c r="AR346" s="397"/>
      <c r="AS346" s="397"/>
      <c r="AU346" s="397"/>
      <c r="AV346" s="397"/>
      <c r="AW346" s="397"/>
      <c r="AX346" s="397"/>
    </row>
    <row r="347" spans="1:50" s="329" customFormat="1" ht="10.5">
      <c r="A347" s="330" t="s">
        <v>2829</v>
      </c>
      <c r="B347" s="408">
        <v>124</v>
      </c>
      <c r="C347" s="409">
        <v>68</v>
      </c>
      <c r="D347" s="409">
        <v>56</v>
      </c>
      <c r="E347" s="410">
        <v>49</v>
      </c>
      <c r="G347" s="397"/>
      <c r="H347" s="397"/>
      <c r="I347" s="397"/>
      <c r="J347" s="397"/>
      <c r="L347" s="397"/>
      <c r="M347" s="397"/>
      <c r="N347" s="397"/>
      <c r="O347" s="397"/>
      <c r="Q347" s="397"/>
      <c r="R347" s="397"/>
      <c r="S347" s="397"/>
      <c r="T347" s="397"/>
      <c r="AA347" s="397"/>
      <c r="AB347" s="397"/>
      <c r="AC347" s="397"/>
      <c r="AD347" s="397"/>
      <c r="AF347" s="397"/>
      <c r="AG347" s="397"/>
      <c r="AH347" s="397"/>
      <c r="AI347" s="397"/>
      <c r="AJ347" s="688" t="s">
        <v>3180</v>
      </c>
      <c r="AK347" s="675">
        <v>240</v>
      </c>
      <c r="AL347" s="675">
        <v>110</v>
      </c>
      <c r="AM347" s="675">
        <v>130</v>
      </c>
      <c r="AN347" s="676">
        <v>130</v>
      </c>
      <c r="AP347" s="397"/>
      <c r="AQ347" s="397"/>
      <c r="AR347" s="397"/>
      <c r="AS347" s="397"/>
      <c r="AU347" s="397"/>
      <c r="AV347" s="397"/>
      <c r="AW347" s="397"/>
      <c r="AX347" s="397"/>
    </row>
    <row r="348" spans="1:50" s="329" customFormat="1" ht="10.5">
      <c r="A348" s="330" t="s">
        <v>2834</v>
      </c>
      <c r="B348" s="408">
        <v>122</v>
      </c>
      <c r="C348" s="409">
        <v>53</v>
      </c>
      <c r="D348" s="409">
        <v>69</v>
      </c>
      <c r="E348" s="410">
        <v>61</v>
      </c>
      <c r="G348" s="397"/>
      <c r="H348" s="397"/>
      <c r="I348" s="397"/>
      <c r="J348" s="397"/>
      <c r="L348" s="397"/>
      <c r="M348" s="397"/>
      <c r="N348" s="397"/>
      <c r="O348" s="397"/>
      <c r="Q348" s="397"/>
      <c r="R348" s="397"/>
      <c r="S348" s="397"/>
      <c r="T348" s="397"/>
      <c r="AF348" s="397"/>
      <c r="AG348" s="397"/>
      <c r="AH348" s="397"/>
      <c r="AI348" s="397"/>
      <c r="AJ348" s="688" t="s">
        <v>3182</v>
      </c>
      <c r="AK348" s="675">
        <v>194</v>
      </c>
      <c r="AL348" s="675">
        <v>90</v>
      </c>
      <c r="AM348" s="675">
        <v>104</v>
      </c>
      <c r="AN348" s="676">
        <v>121</v>
      </c>
      <c r="AP348" s="397"/>
      <c r="AQ348" s="397"/>
      <c r="AR348" s="397"/>
      <c r="AS348" s="397"/>
      <c r="AU348" s="397"/>
      <c r="AV348" s="397"/>
      <c r="AW348" s="397"/>
      <c r="AX348" s="397"/>
    </row>
    <row r="349" spans="1:50" s="329" customFormat="1" ht="10.5">
      <c r="A349" s="330" t="s">
        <v>3183</v>
      </c>
      <c r="B349" s="408">
        <v>207</v>
      </c>
      <c r="C349" s="409">
        <v>98</v>
      </c>
      <c r="D349" s="409">
        <v>109</v>
      </c>
      <c r="E349" s="410">
        <v>94</v>
      </c>
      <c r="G349" s="397"/>
      <c r="H349" s="397"/>
      <c r="I349" s="397"/>
      <c r="J349" s="397"/>
      <c r="L349" s="397"/>
      <c r="M349" s="397"/>
      <c r="N349" s="397"/>
      <c r="O349" s="397"/>
      <c r="Q349" s="397"/>
      <c r="R349" s="397"/>
      <c r="S349" s="397"/>
      <c r="T349" s="397"/>
      <c r="AF349" s="397"/>
      <c r="AG349" s="397"/>
      <c r="AH349" s="397"/>
      <c r="AI349" s="397"/>
      <c r="AJ349" s="688" t="s">
        <v>1440</v>
      </c>
      <c r="AK349" s="675">
        <v>155</v>
      </c>
      <c r="AL349" s="675">
        <v>71</v>
      </c>
      <c r="AM349" s="675">
        <v>84</v>
      </c>
      <c r="AN349" s="676">
        <v>77</v>
      </c>
      <c r="AP349" s="397"/>
      <c r="AQ349" s="397"/>
      <c r="AR349" s="397"/>
      <c r="AS349" s="397"/>
      <c r="AU349" s="397"/>
      <c r="AV349" s="397"/>
      <c r="AW349" s="397"/>
      <c r="AX349" s="397"/>
    </row>
    <row r="350" spans="1:50" s="329" customFormat="1" ht="10.5">
      <c r="A350" s="330" t="s">
        <v>3185</v>
      </c>
      <c r="B350" s="408">
        <v>333</v>
      </c>
      <c r="C350" s="409">
        <v>170</v>
      </c>
      <c r="D350" s="409">
        <v>163</v>
      </c>
      <c r="E350" s="410">
        <v>166</v>
      </c>
      <c r="G350" s="397"/>
      <c r="H350" s="397"/>
      <c r="I350" s="397"/>
      <c r="J350" s="397"/>
      <c r="L350" s="397"/>
      <c r="M350" s="397"/>
      <c r="N350" s="397"/>
      <c r="O350" s="397"/>
      <c r="Q350" s="397"/>
      <c r="R350" s="397"/>
      <c r="S350" s="397"/>
      <c r="T350" s="397"/>
      <c r="AF350" s="397"/>
      <c r="AG350" s="397"/>
      <c r="AH350" s="397"/>
      <c r="AI350" s="397"/>
      <c r="AJ350" s="688" t="s">
        <v>1449</v>
      </c>
      <c r="AK350" s="675">
        <v>113</v>
      </c>
      <c r="AL350" s="675">
        <v>52</v>
      </c>
      <c r="AM350" s="675">
        <v>61</v>
      </c>
      <c r="AN350" s="676">
        <v>54</v>
      </c>
      <c r="AP350" s="397"/>
      <c r="AQ350" s="397"/>
      <c r="AR350" s="397"/>
      <c r="AS350" s="397"/>
      <c r="AU350" s="397"/>
      <c r="AV350" s="397"/>
      <c r="AW350" s="397"/>
      <c r="AX350" s="397"/>
    </row>
    <row r="351" spans="1:50" s="329" customFormat="1" ht="10.5">
      <c r="A351" s="330" t="s">
        <v>3187</v>
      </c>
      <c r="B351" s="408">
        <v>124</v>
      </c>
      <c r="C351" s="409">
        <v>64</v>
      </c>
      <c r="D351" s="409">
        <v>60</v>
      </c>
      <c r="E351" s="410">
        <v>64</v>
      </c>
      <c r="G351" s="397"/>
      <c r="H351" s="397"/>
      <c r="I351" s="397"/>
      <c r="J351" s="397"/>
      <c r="L351" s="397"/>
      <c r="M351" s="397"/>
      <c r="N351" s="397"/>
      <c r="O351" s="397"/>
      <c r="Q351" s="397"/>
      <c r="R351" s="397"/>
      <c r="S351" s="397"/>
      <c r="T351" s="397"/>
      <c r="AF351" s="397"/>
      <c r="AG351" s="397"/>
      <c r="AH351" s="397"/>
      <c r="AI351" s="397"/>
      <c r="AJ351" s="688" t="s">
        <v>3184</v>
      </c>
      <c r="AK351" s="675">
        <v>51</v>
      </c>
      <c r="AL351" s="675">
        <v>20</v>
      </c>
      <c r="AM351" s="675">
        <v>31</v>
      </c>
      <c r="AN351" s="676">
        <v>25</v>
      </c>
      <c r="AP351" s="397"/>
      <c r="AQ351" s="397"/>
      <c r="AR351" s="397"/>
      <c r="AS351" s="397"/>
      <c r="AU351" s="397"/>
      <c r="AV351" s="397"/>
      <c r="AW351" s="397"/>
      <c r="AX351" s="397"/>
    </row>
    <row r="352" spans="1:50" s="329" customFormat="1" ht="10.5">
      <c r="A352" s="330" t="s">
        <v>3189</v>
      </c>
      <c r="B352" s="408">
        <v>240</v>
      </c>
      <c r="C352" s="409">
        <v>113</v>
      </c>
      <c r="D352" s="409">
        <v>127</v>
      </c>
      <c r="E352" s="410">
        <v>118</v>
      </c>
      <c r="G352" s="397"/>
      <c r="H352" s="397"/>
      <c r="I352" s="397"/>
      <c r="J352" s="397"/>
      <c r="L352" s="397"/>
      <c r="M352" s="397"/>
      <c r="N352" s="397"/>
      <c r="O352" s="397"/>
      <c r="Q352" s="397"/>
      <c r="R352" s="397"/>
      <c r="S352" s="397"/>
      <c r="T352" s="397"/>
      <c r="AF352" s="397"/>
      <c r="AG352" s="397"/>
      <c r="AH352" s="397"/>
      <c r="AI352" s="397"/>
      <c r="AJ352" s="688" t="s">
        <v>3186</v>
      </c>
      <c r="AK352" s="675">
        <v>89</v>
      </c>
      <c r="AL352" s="675">
        <v>43</v>
      </c>
      <c r="AM352" s="675">
        <v>46</v>
      </c>
      <c r="AN352" s="676">
        <v>54</v>
      </c>
      <c r="AP352" s="397"/>
      <c r="AQ352" s="397"/>
      <c r="AR352" s="397"/>
      <c r="AS352" s="397"/>
      <c r="AU352" s="397"/>
      <c r="AV352" s="397"/>
      <c r="AW352" s="397"/>
      <c r="AX352" s="397"/>
    </row>
    <row r="353" spans="1:50" s="329" customFormat="1" ht="10.5">
      <c r="A353" s="330" t="s">
        <v>3191</v>
      </c>
      <c r="B353" s="408">
        <v>248</v>
      </c>
      <c r="C353" s="409">
        <v>125</v>
      </c>
      <c r="D353" s="409">
        <v>123</v>
      </c>
      <c r="E353" s="410">
        <v>118</v>
      </c>
      <c r="G353" s="397"/>
      <c r="H353" s="397"/>
      <c r="I353" s="397"/>
      <c r="J353" s="397"/>
      <c r="L353" s="397"/>
      <c r="M353" s="397"/>
      <c r="N353" s="397"/>
      <c r="O353" s="397"/>
      <c r="Q353" s="397"/>
      <c r="R353" s="397"/>
      <c r="S353" s="397"/>
      <c r="T353" s="397"/>
      <c r="AF353" s="397"/>
      <c r="AG353" s="397"/>
      <c r="AH353" s="397"/>
      <c r="AI353" s="397"/>
      <c r="AJ353" s="688" t="s">
        <v>3188</v>
      </c>
      <c r="AK353" s="675">
        <v>22</v>
      </c>
      <c r="AL353" s="675">
        <v>10</v>
      </c>
      <c r="AM353" s="675">
        <v>12</v>
      </c>
      <c r="AN353" s="676">
        <v>14</v>
      </c>
      <c r="AP353" s="397"/>
      <c r="AQ353" s="397"/>
      <c r="AR353" s="397"/>
      <c r="AS353" s="397"/>
      <c r="AU353" s="397"/>
      <c r="AV353" s="397"/>
      <c r="AW353" s="397"/>
      <c r="AX353" s="397"/>
    </row>
    <row r="354" spans="1:50" s="329" customFormat="1" ht="10.5">
      <c r="A354" s="330" t="s">
        <v>3193</v>
      </c>
      <c r="B354" s="408">
        <v>135</v>
      </c>
      <c r="C354" s="409">
        <v>64</v>
      </c>
      <c r="D354" s="409">
        <v>71</v>
      </c>
      <c r="E354" s="410">
        <v>68</v>
      </c>
      <c r="G354" s="397"/>
      <c r="H354" s="397"/>
      <c r="I354" s="397"/>
      <c r="J354" s="397"/>
      <c r="L354" s="397"/>
      <c r="M354" s="397"/>
      <c r="N354" s="397"/>
      <c r="O354" s="397"/>
      <c r="Q354" s="397"/>
      <c r="R354" s="397"/>
      <c r="S354" s="397"/>
      <c r="T354" s="397"/>
      <c r="AF354" s="397"/>
      <c r="AG354" s="397"/>
      <c r="AH354" s="397"/>
      <c r="AI354" s="397"/>
      <c r="AJ354" s="688" t="s">
        <v>3190</v>
      </c>
      <c r="AK354" s="675">
        <v>54</v>
      </c>
      <c r="AL354" s="675">
        <v>19</v>
      </c>
      <c r="AM354" s="675">
        <v>35</v>
      </c>
      <c r="AN354" s="676">
        <v>38</v>
      </c>
      <c r="AP354" s="397"/>
      <c r="AQ354" s="397"/>
      <c r="AR354" s="397"/>
      <c r="AS354" s="397"/>
      <c r="AU354" s="397"/>
      <c r="AV354" s="397"/>
      <c r="AW354" s="397"/>
      <c r="AX354" s="397"/>
    </row>
    <row r="355" spans="1:50" s="329" customFormat="1" ht="10.5">
      <c r="A355" s="330" t="s">
        <v>3195</v>
      </c>
      <c r="B355" s="408">
        <v>56</v>
      </c>
      <c r="C355" s="409">
        <v>27</v>
      </c>
      <c r="D355" s="409">
        <v>29</v>
      </c>
      <c r="E355" s="410">
        <v>32</v>
      </c>
      <c r="G355" s="397"/>
      <c r="H355" s="397"/>
      <c r="I355" s="397"/>
      <c r="J355" s="397"/>
      <c r="L355" s="397"/>
      <c r="M355" s="397"/>
      <c r="N355" s="397"/>
      <c r="O355" s="397"/>
      <c r="Q355" s="397"/>
      <c r="R355" s="397"/>
      <c r="S355" s="397"/>
      <c r="T355" s="397"/>
      <c r="AF355" s="397"/>
      <c r="AG355" s="397"/>
      <c r="AH355" s="397"/>
      <c r="AI355" s="397"/>
      <c r="AJ355" s="688" t="s">
        <v>3192</v>
      </c>
      <c r="AK355" s="675">
        <v>94</v>
      </c>
      <c r="AL355" s="675">
        <v>46</v>
      </c>
      <c r="AM355" s="675">
        <v>48</v>
      </c>
      <c r="AN355" s="676">
        <v>52</v>
      </c>
      <c r="AP355" s="397"/>
      <c r="AQ355" s="397"/>
      <c r="AR355" s="397"/>
      <c r="AS355" s="397"/>
      <c r="AU355" s="397"/>
      <c r="AV355" s="397"/>
      <c r="AW355" s="397"/>
      <c r="AX355" s="397"/>
    </row>
    <row r="356" spans="1:50" s="329" customFormat="1" ht="10.5">
      <c r="A356" s="330" t="s">
        <v>3197</v>
      </c>
      <c r="B356" s="408">
        <v>283</v>
      </c>
      <c r="C356" s="409">
        <v>144</v>
      </c>
      <c r="D356" s="409">
        <v>139</v>
      </c>
      <c r="E356" s="410">
        <v>140</v>
      </c>
      <c r="G356" s="397"/>
      <c r="H356" s="397"/>
      <c r="I356" s="397"/>
      <c r="J356" s="397"/>
      <c r="L356" s="397"/>
      <c r="M356" s="397"/>
      <c r="N356" s="397"/>
      <c r="O356" s="397"/>
      <c r="Q356" s="397"/>
      <c r="R356" s="397"/>
      <c r="S356" s="397"/>
      <c r="T356" s="397"/>
      <c r="AF356" s="397"/>
      <c r="AG356" s="397"/>
      <c r="AH356" s="397"/>
      <c r="AI356" s="397"/>
      <c r="AJ356" s="688" t="s">
        <v>3194</v>
      </c>
      <c r="AK356" s="675">
        <v>51</v>
      </c>
      <c r="AL356" s="675">
        <v>23</v>
      </c>
      <c r="AM356" s="675">
        <v>28</v>
      </c>
      <c r="AN356" s="676">
        <v>37</v>
      </c>
      <c r="AP356" s="397"/>
      <c r="AQ356" s="397"/>
      <c r="AR356" s="397"/>
      <c r="AS356" s="397"/>
      <c r="AU356" s="397"/>
      <c r="AV356" s="397"/>
      <c r="AW356" s="397"/>
      <c r="AX356" s="397"/>
    </row>
    <row r="357" spans="1:50" s="329" customFormat="1" ht="10.5">
      <c r="A357" s="330" t="s">
        <v>3199</v>
      </c>
      <c r="B357" s="408">
        <v>172</v>
      </c>
      <c r="C357" s="409">
        <v>83</v>
      </c>
      <c r="D357" s="409">
        <v>89</v>
      </c>
      <c r="E357" s="410">
        <v>100</v>
      </c>
      <c r="G357" s="397"/>
      <c r="H357" s="397"/>
      <c r="I357" s="397"/>
      <c r="J357" s="397"/>
      <c r="L357" s="397"/>
      <c r="M357" s="397"/>
      <c r="N357" s="397"/>
      <c r="O357" s="397"/>
      <c r="Q357" s="397"/>
      <c r="R357" s="397"/>
      <c r="S357" s="397"/>
      <c r="T357" s="397"/>
      <c r="AF357" s="397"/>
      <c r="AG357" s="397"/>
      <c r="AH357" s="397"/>
      <c r="AI357" s="397"/>
      <c r="AJ357" s="689" t="s">
        <v>3196</v>
      </c>
      <c r="AK357" s="695">
        <v>2127</v>
      </c>
      <c r="AL357" s="693">
        <v>1007</v>
      </c>
      <c r="AM357" s="693">
        <v>1120</v>
      </c>
      <c r="AN357" s="696">
        <v>1173</v>
      </c>
      <c r="AP357" s="397"/>
      <c r="AQ357" s="397"/>
      <c r="AR357" s="397"/>
      <c r="AS357" s="397"/>
      <c r="AU357" s="397"/>
      <c r="AV357" s="397"/>
      <c r="AW357" s="397"/>
      <c r="AX357" s="397"/>
    </row>
    <row r="358" spans="1:50" s="329" customFormat="1" ht="10.5">
      <c r="A358" s="330" t="s">
        <v>3201</v>
      </c>
      <c r="B358" s="408">
        <v>88</v>
      </c>
      <c r="C358" s="409">
        <v>45</v>
      </c>
      <c r="D358" s="409">
        <v>43</v>
      </c>
      <c r="E358" s="410">
        <v>46</v>
      </c>
      <c r="G358" s="397"/>
      <c r="H358" s="397"/>
      <c r="I358" s="397"/>
      <c r="J358" s="397"/>
      <c r="L358" s="397"/>
      <c r="M358" s="397"/>
      <c r="N358" s="397"/>
      <c r="O358" s="397"/>
      <c r="Q358" s="397"/>
      <c r="R358" s="397"/>
      <c r="S358" s="397"/>
      <c r="T358" s="397"/>
      <c r="AF358" s="397"/>
      <c r="AG358" s="397"/>
      <c r="AH358" s="397"/>
      <c r="AI358" s="397"/>
      <c r="AJ358" s="688" t="s">
        <v>3198</v>
      </c>
      <c r="AK358" s="374">
        <v>185</v>
      </c>
      <c r="AL358" s="374">
        <v>89</v>
      </c>
      <c r="AM358" s="374">
        <v>96</v>
      </c>
      <c r="AN358" s="375">
        <v>111</v>
      </c>
      <c r="AP358" s="397"/>
      <c r="AQ358" s="397"/>
      <c r="AR358" s="397"/>
      <c r="AS358" s="397"/>
      <c r="AU358" s="397"/>
      <c r="AV358" s="397"/>
      <c r="AW358" s="397"/>
      <c r="AX358" s="397"/>
    </row>
    <row r="359" spans="1:50" s="329" customFormat="1" ht="10.5">
      <c r="A359" s="330" t="s">
        <v>3203</v>
      </c>
      <c r="B359" s="408">
        <v>108</v>
      </c>
      <c r="C359" s="409">
        <v>49</v>
      </c>
      <c r="D359" s="409">
        <v>59</v>
      </c>
      <c r="E359" s="410">
        <v>67</v>
      </c>
      <c r="G359" s="397"/>
      <c r="H359" s="397"/>
      <c r="I359" s="397"/>
      <c r="J359" s="397"/>
      <c r="L359" s="397"/>
      <c r="M359" s="397"/>
      <c r="N359" s="397"/>
      <c r="O359" s="397"/>
      <c r="Q359" s="397"/>
      <c r="R359" s="397"/>
      <c r="S359" s="397"/>
      <c r="T359" s="397"/>
      <c r="AF359" s="397"/>
      <c r="AG359" s="397"/>
      <c r="AH359" s="397"/>
      <c r="AI359" s="397"/>
      <c r="AJ359" s="688" t="s">
        <v>3200</v>
      </c>
      <c r="AK359" s="374">
        <v>59</v>
      </c>
      <c r="AL359" s="374">
        <v>27</v>
      </c>
      <c r="AM359" s="374">
        <v>32</v>
      </c>
      <c r="AN359" s="375">
        <v>35</v>
      </c>
      <c r="AP359" s="397"/>
      <c r="AQ359" s="397"/>
      <c r="AR359" s="397"/>
      <c r="AS359" s="397"/>
      <c r="AU359" s="397"/>
      <c r="AV359" s="397"/>
      <c r="AW359" s="397"/>
      <c r="AX359" s="397"/>
    </row>
    <row r="360" spans="1:50" s="329" customFormat="1" ht="10.5">
      <c r="A360" s="330" t="s">
        <v>3205</v>
      </c>
      <c r="B360" s="408">
        <v>335</v>
      </c>
      <c r="C360" s="409">
        <v>155</v>
      </c>
      <c r="D360" s="409">
        <v>180</v>
      </c>
      <c r="E360" s="410">
        <v>179</v>
      </c>
      <c r="G360" s="397"/>
      <c r="H360" s="397"/>
      <c r="I360" s="397"/>
      <c r="J360" s="397"/>
      <c r="L360" s="397"/>
      <c r="M360" s="397"/>
      <c r="N360" s="397"/>
      <c r="O360" s="397"/>
      <c r="Q360" s="397"/>
      <c r="R360" s="397"/>
      <c r="S360" s="397"/>
      <c r="T360" s="397"/>
      <c r="AF360" s="397"/>
      <c r="AG360" s="397"/>
      <c r="AH360" s="397"/>
      <c r="AI360" s="397"/>
      <c r="AJ360" s="688" t="s">
        <v>3202</v>
      </c>
      <c r="AK360" s="374">
        <v>99</v>
      </c>
      <c r="AL360" s="374">
        <v>45</v>
      </c>
      <c r="AM360" s="374">
        <v>54</v>
      </c>
      <c r="AN360" s="375">
        <v>56</v>
      </c>
      <c r="AP360" s="397"/>
      <c r="AQ360" s="397"/>
      <c r="AR360" s="397"/>
      <c r="AS360" s="397"/>
      <c r="AU360" s="397"/>
      <c r="AV360" s="397"/>
      <c r="AW360" s="397"/>
      <c r="AX360" s="397"/>
    </row>
    <row r="361" spans="1:50" s="329" customFormat="1" ht="10.5">
      <c r="A361" s="330" t="s">
        <v>2993</v>
      </c>
      <c r="B361" s="408">
        <v>181</v>
      </c>
      <c r="C361" s="409">
        <v>83</v>
      </c>
      <c r="D361" s="409">
        <v>98</v>
      </c>
      <c r="E361" s="410">
        <v>102</v>
      </c>
      <c r="G361" s="397"/>
      <c r="H361" s="397"/>
      <c r="I361" s="397"/>
      <c r="J361" s="397"/>
      <c r="L361" s="397"/>
      <c r="M361" s="397"/>
      <c r="N361" s="397"/>
      <c r="O361" s="397"/>
      <c r="Q361" s="397"/>
      <c r="R361" s="397"/>
      <c r="S361" s="397"/>
      <c r="T361" s="397"/>
      <c r="AF361" s="397"/>
      <c r="AG361" s="397"/>
      <c r="AH361" s="397"/>
      <c r="AI361" s="397"/>
      <c r="AJ361" s="688" t="s">
        <v>3204</v>
      </c>
      <c r="AK361" s="374">
        <v>187</v>
      </c>
      <c r="AL361" s="374">
        <v>84</v>
      </c>
      <c r="AM361" s="374">
        <v>103</v>
      </c>
      <c r="AN361" s="375">
        <v>98</v>
      </c>
      <c r="AP361" s="397"/>
      <c r="AQ361" s="397"/>
      <c r="AR361" s="397"/>
      <c r="AS361" s="397"/>
      <c r="AU361" s="397"/>
      <c r="AV361" s="397"/>
      <c r="AW361" s="397"/>
      <c r="AX361" s="397"/>
    </row>
    <row r="362" spans="1:50" s="329" customFormat="1" ht="10.5">
      <c r="A362" s="330" t="s">
        <v>3208</v>
      </c>
      <c r="B362" s="408">
        <v>124</v>
      </c>
      <c r="C362" s="409">
        <v>59</v>
      </c>
      <c r="D362" s="409">
        <v>65</v>
      </c>
      <c r="E362" s="410">
        <v>66</v>
      </c>
      <c r="G362" s="397"/>
      <c r="H362" s="397"/>
      <c r="I362" s="397"/>
      <c r="J362" s="397"/>
      <c r="L362" s="397"/>
      <c r="M362" s="397"/>
      <c r="N362" s="397"/>
      <c r="O362" s="397"/>
      <c r="Q362" s="397"/>
      <c r="R362" s="397"/>
      <c r="S362" s="397"/>
      <c r="T362" s="397"/>
      <c r="AF362" s="397"/>
      <c r="AG362" s="397"/>
      <c r="AH362" s="397"/>
      <c r="AI362" s="397"/>
      <c r="AJ362" s="688" t="s">
        <v>3206</v>
      </c>
      <c r="AK362" s="374">
        <v>30</v>
      </c>
      <c r="AL362" s="374">
        <v>13</v>
      </c>
      <c r="AM362" s="374">
        <v>17</v>
      </c>
      <c r="AN362" s="375">
        <v>15</v>
      </c>
      <c r="AP362" s="397"/>
      <c r="AQ362" s="397"/>
      <c r="AR362" s="397"/>
      <c r="AS362" s="397"/>
      <c r="AU362" s="397"/>
      <c r="AV362" s="397"/>
      <c r="AW362" s="397"/>
      <c r="AX362" s="397"/>
    </row>
    <row r="363" spans="1:50" s="329" customFormat="1" ht="10.5">
      <c r="A363" s="330" t="s">
        <v>3210</v>
      </c>
      <c r="B363" s="408">
        <v>44</v>
      </c>
      <c r="C363" s="409">
        <v>18</v>
      </c>
      <c r="D363" s="409">
        <v>26</v>
      </c>
      <c r="E363" s="410">
        <v>26</v>
      </c>
      <c r="G363" s="397"/>
      <c r="H363" s="397"/>
      <c r="I363" s="397"/>
      <c r="J363" s="397"/>
      <c r="L363" s="397"/>
      <c r="M363" s="397"/>
      <c r="N363" s="397"/>
      <c r="O363" s="397"/>
      <c r="Q363" s="397"/>
      <c r="R363" s="397"/>
      <c r="S363" s="397"/>
      <c r="T363" s="397"/>
      <c r="AF363" s="397"/>
      <c r="AG363" s="397"/>
      <c r="AH363" s="397"/>
      <c r="AI363" s="397"/>
      <c r="AJ363" s="688" t="s">
        <v>3207</v>
      </c>
      <c r="AK363" s="374">
        <v>133</v>
      </c>
      <c r="AL363" s="374">
        <v>58</v>
      </c>
      <c r="AM363" s="374">
        <v>75</v>
      </c>
      <c r="AN363" s="375">
        <v>72</v>
      </c>
      <c r="AP363" s="397"/>
      <c r="AQ363" s="397"/>
      <c r="AR363" s="397"/>
      <c r="AS363" s="397"/>
    </row>
    <row r="364" spans="1:50" s="329" customFormat="1" ht="10.5">
      <c r="A364" s="330" t="s">
        <v>3212</v>
      </c>
      <c r="B364" s="411">
        <v>97</v>
      </c>
      <c r="C364" s="412">
        <v>48</v>
      </c>
      <c r="D364" s="412">
        <v>49</v>
      </c>
      <c r="E364" s="413">
        <v>61</v>
      </c>
      <c r="G364" s="397"/>
      <c r="H364" s="397"/>
      <c r="I364" s="397"/>
      <c r="J364" s="397"/>
      <c r="L364" s="397"/>
      <c r="M364" s="397"/>
      <c r="N364" s="397"/>
      <c r="O364" s="397"/>
      <c r="Q364" s="397"/>
      <c r="R364" s="397"/>
      <c r="S364" s="397"/>
      <c r="T364" s="397"/>
      <c r="AF364" s="397"/>
      <c r="AG364" s="397"/>
      <c r="AH364" s="397"/>
      <c r="AI364" s="397"/>
      <c r="AJ364" s="688" t="s">
        <v>3209</v>
      </c>
      <c r="AK364" s="374">
        <v>78</v>
      </c>
      <c r="AL364" s="374">
        <v>39</v>
      </c>
      <c r="AM364" s="374">
        <v>39</v>
      </c>
      <c r="AN364" s="375">
        <v>41</v>
      </c>
      <c r="AP364" s="397"/>
      <c r="AQ364" s="397"/>
      <c r="AR364" s="397"/>
      <c r="AS364" s="397"/>
    </row>
    <row r="365" spans="1:50" s="329" customFormat="1" ht="10.5">
      <c r="A365" s="356" t="s">
        <v>3214</v>
      </c>
      <c r="B365" s="317">
        <v>2764</v>
      </c>
      <c r="C365" s="317">
        <v>1387</v>
      </c>
      <c r="D365" s="317">
        <v>1377</v>
      </c>
      <c r="E365" s="414">
        <v>1639</v>
      </c>
      <c r="G365" s="397"/>
      <c r="H365" s="397"/>
      <c r="I365" s="397"/>
      <c r="J365" s="397"/>
      <c r="L365" s="397"/>
      <c r="M365" s="397"/>
      <c r="N365" s="397"/>
      <c r="O365" s="397"/>
      <c r="Q365" s="397"/>
      <c r="R365" s="397"/>
      <c r="S365" s="397"/>
      <c r="T365" s="397"/>
      <c r="AF365" s="397"/>
      <c r="AG365" s="397"/>
      <c r="AH365" s="397"/>
      <c r="AI365" s="397"/>
      <c r="AJ365" s="688" t="s">
        <v>3211</v>
      </c>
      <c r="AK365" s="374">
        <v>109</v>
      </c>
      <c r="AL365" s="374">
        <v>47</v>
      </c>
      <c r="AM365" s="374">
        <v>62</v>
      </c>
      <c r="AN365" s="375">
        <v>66</v>
      </c>
      <c r="AP365" s="397"/>
      <c r="AQ365" s="397"/>
      <c r="AR365" s="397"/>
      <c r="AS365" s="397"/>
    </row>
    <row r="366" spans="1:50" s="329" customFormat="1" ht="10.5">
      <c r="A366" s="330" t="s">
        <v>3216</v>
      </c>
      <c r="B366" s="331">
        <v>229</v>
      </c>
      <c r="C366" s="342">
        <v>128</v>
      </c>
      <c r="D366" s="342">
        <v>101</v>
      </c>
      <c r="E366" s="343">
        <v>118</v>
      </c>
      <c r="G366" s="397"/>
      <c r="H366" s="397"/>
      <c r="I366" s="397"/>
      <c r="J366" s="397"/>
      <c r="L366" s="397"/>
      <c r="M366" s="397"/>
      <c r="N366" s="397"/>
      <c r="O366" s="397"/>
      <c r="Q366" s="397"/>
      <c r="R366" s="397"/>
      <c r="S366" s="397"/>
      <c r="T366" s="397"/>
      <c r="AF366" s="397"/>
      <c r="AG366" s="397"/>
      <c r="AH366" s="397"/>
      <c r="AI366" s="397"/>
      <c r="AJ366" s="688" t="s">
        <v>3213</v>
      </c>
      <c r="AK366" s="374">
        <v>92</v>
      </c>
      <c r="AL366" s="374">
        <v>46</v>
      </c>
      <c r="AM366" s="374">
        <v>46</v>
      </c>
      <c r="AN366" s="375">
        <v>54</v>
      </c>
      <c r="AP366" s="397"/>
      <c r="AQ366" s="397"/>
      <c r="AR366" s="397"/>
      <c r="AS366" s="397"/>
    </row>
    <row r="367" spans="1:50" s="329" customFormat="1" ht="10.5">
      <c r="A367" s="330" t="s">
        <v>3218</v>
      </c>
      <c r="B367" s="344">
        <v>275</v>
      </c>
      <c r="C367" s="342">
        <v>134</v>
      </c>
      <c r="D367" s="342">
        <v>141</v>
      </c>
      <c r="E367" s="343">
        <v>161</v>
      </c>
      <c r="G367" s="397"/>
      <c r="H367" s="397"/>
      <c r="I367" s="397"/>
      <c r="J367" s="397"/>
      <c r="L367" s="397"/>
      <c r="M367" s="397"/>
      <c r="N367" s="397"/>
      <c r="O367" s="397"/>
      <c r="Q367" s="397"/>
      <c r="R367" s="397"/>
      <c r="S367" s="397"/>
      <c r="T367" s="397"/>
      <c r="AF367" s="397"/>
      <c r="AG367" s="397"/>
      <c r="AH367" s="397"/>
      <c r="AI367" s="397"/>
      <c r="AJ367" s="688" t="s">
        <v>3215</v>
      </c>
      <c r="AK367" s="374">
        <v>144</v>
      </c>
      <c r="AL367" s="374">
        <v>70</v>
      </c>
      <c r="AM367" s="374">
        <v>74</v>
      </c>
      <c r="AN367" s="375">
        <v>76</v>
      </c>
      <c r="AP367" s="397"/>
      <c r="AQ367" s="397"/>
      <c r="AR367" s="397"/>
      <c r="AS367" s="397"/>
    </row>
    <row r="368" spans="1:50" s="329" customFormat="1" ht="10.5">
      <c r="A368" s="330" t="s">
        <v>3219</v>
      </c>
      <c r="B368" s="344">
        <v>97</v>
      </c>
      <c r="C368" s="342">
        <v>49</v>
      </c>
      <c r="D368" s="342">
        <v>48</v>
      </c>
      <c r="E368" s="343">
        <v>57</v>
      </c>
      <c r="G368" s="397"/>
      <c r="H368" s="397"/>
      <c r="I368" s="397"/>
      <c r="J368" s="397"/>
      <c r="L368" s="397"/>
      <c r="M368" s="397"/>
      <c r="N368" s="397"/>
      <c r="O368" s="397"/>
      <c r="Q368" s="397"/>
      <c r="R368" s="397"/>
      <c r="S368" s="397"/>
      <c r="T368" s="397"/>
      <c r="AF368" s="397"/>
      <c r="AG368" s="397"/>
      <c r="AH368" s="397"/>
      <c r="AI368" s="397"/>
      <c r="AJ368" s="688" t="s">
        <v>3217</v>
      </c>
      <c r="AK368" s="374">
        <v>96</v>
      </c>
      <c r="AL368" s="374">
        <v>46</v>
      </c>
      <c r="AM368" s="374">
        <v>50</v>
      </c>
      <c r="AN368" s="375">
        <v>53</v>
      </c>
    </row>
    <row r="369" spans="1:40" s="329" customFormat="1" ht="10.5">
      <c r="A369" s="330" t="s">
        <v>3220</v>
      </c>
      <c r="B369" s="344">
        <v>140</v>
      </c>
      <c r="C369" s="342">
        <v>69</v>
      </c>
      <c r="D369" s="342">
        <v>71</v>
      </c>
      <c r="E369" s="343">
        <v>92</v>
      </c>
      <c r="G369" s="397"/>
      <c r="H369" s="397"/>
      <c r="I369" s="397"/>
      <c r="J369" s="397"/>
      <c r="L369" s="397"/>
      <c r="M369" s="397"/>
      <c r="N369" s="397"/>
      <c r="O369" s="397"/>
      <c r="Q369" s="397"/>
      <c r="R369" s="397"/>
      <c r="S369" s="397"/>
      <c r="T369" s="397"/>
      <c r="AF369" s="397"/>
      <c r="AG369" s="397"/>
      <c r="AH369" s="397"/>
      <c r="AI369" s="397"/>
      <c r="AJ369" s="688" t="s">
        <v>2675</v>
      </c>
      <c r="AK369" s="374">
        <v>173</v>
      </c>
      <c r="AL369" s="374">
        <v>75</v>
      </c>
      <c r="AM369" s="374">
        <v>98</v>
      </c>
      <c r="AN369" s="375">
        <v>82</v>
      </c>
    </row>
    <row r="370" spans="1:40" s="329" customFormat="1" ht="10.5">
      <c r="A370" s="330" t="s">
        <v>3222</v>
      </c>
      <c r="B370" s="344">
        <v>58</v>
      </c>
      <c r="C370" s="342">
        <v>27</v>
      </c>
      <c r="D370" s="342">
        <v>31</v>
      </c>
      <c r="E370" s="343">
        <v>37</v>
      </c>
      <c r="G370" s="397"/>
      <c r="H370" s="397"/>
      <c r="I370" s="397"/>
      <c r="J370" s="397"/>
      <c r="L370" s="397"/>
      <c r="M370" s="397"/>
      <c r="N370" s="397"/>
      <c r="O370" s="397"/>
      <c r="Q370" s="397"/>
      <c r="R370" s="397"/>
      <c r="S370" s="397"/>
      <c r="T370" s="397"/>
      <c r="AF370" s="397"/>
      <c r="AG370" s="397"/>
      <c r="AH370" s="397"/>
      <c r="AI370" s="397"/>
      <c r="AJ370" s="688" t="s">
        <v>2682</v>
      </c>
      <c r="AK370" s="374">
        <v>44</v>
      </c>
      <c r="AL370" s="374">
        <v>25</v>
      </c>
      <c r="AM370" s="374">
        <v>19</v>
      </c>
      <c r="AN370" s="375">
        <v>23</v>
      </c>
    </row>
    <row r="371" spans="1:40" s="329" customFormat="1" ht="10.5">
      <c r="A371" s="330" t="s">
        <v>3224</v>
      </c>
      <c r="B371" s="344">
        <v>92</v>
      </c>
      <c r="C371" s="342">
        <v>45</v>
      </c>
      <c r="D371" s="342">
        <v>47</v>
      </c>
      <c r="E371" s="343">
        <v>61</v>
      </c>
      <c r="G371" s="397"/>
      <c r="H371" s="397"/>
      <c r="I371" s="397"/>
      <c r="J371" s="397"/>
      <c r="L371" s="397"/>
      <c r="M371" s="397"/>
      <c r="N371" s="397"/>
      <c r="O371" s="397"/>
      <c r="Q371" s="397"/>
      <c r="R371" s="397"/>
      <c r="S371" s="397"/>
      <c r="T371" s="397"/>
      <c r="AF371" s="397"/>
      <c r="AG371" s="397"/>
      <c r="AH371" s="397"/>
      <c r="AI371" s="397"/>
      <c r="AJ371" s="688" t="s">
        <v>3221</v>
      </c>
      <c r="AK371" s="374">
        <v>143</v>
      </c>
      <c r="AL371" s="374">
        <v>63</v>
      </c>
      <c r="AM371" s="374">
        <v>80</v>
      </c>
      <c r="AN371" s="375">
        <v>82</v>
      </c>
    </row>
    <row r="372" spans="1:40" s="329" customFormat="1" ht="10.5">
      <c r="A372" s="330" t="s">
        <v>3226</v>
      </c>
      <c r="B372" s="344">
        <v>39</v>
      </c>
      <c r="C372" s="342">
        <v>22</v>
      </c>
      <c r="D372" s="342">
        <v>17</v>
      </c>
      <c r="E372" s="343">
        <v>24</v>
      </c>
      <c r="G372" s="397"/>
      <c r="H372" s="397"/>
      <c r="I372" s="397"/>
      <c r="J372" s="397"/>
      <c r="L372" s="397"/>
      <c r="M372" s="397"/>
      <c r="N372" s="397"/>
      <c r="O372" s="397"/>
      <c r="Q372" s="397"/>
      <c r="R372" s="397"/>
      <c r="S372" s="397"/>
      <c r="T372" s="397"/>
      <c r="AF372" s="397"/>
      <c r="AG372" s="397"/>
      <c r="AH372" s="397"/>
      <c r="AI372" s="397"/>
      <c r="AJ372" s="688" t="s">
        <v>3223</v>
      </c>
      <c r="AK372" s="374">
        <v>59</v>
      </c>
      <c r="AL372" s="374">
        <v>30</v>
      </c>
      <c r="AM372" s="374">
        <v>29</v>
      </c>
      <c r="AN372" s="375">
        <v>38</v>
      </c>
    </row>
    <row r="373" spans="1:40" s="329" customFormat="1" ht="10.5">
      <c r="A373" s="330" t="s">
        <v>3228</v>
      </c>
      <c r="B373" s="344">
        <v>125</v>
      </c>
      <c r="C373" s="342">
        <v>54</v>
      </c>
      <c r="D373" s="342">
        <v>71</v>
      </c>
      <c r="E373" s="343">
        <v>78</v>
      </c>
      <c r="G373" s="397"/>
      <c r="H373" s="397"/>
      <c r="I373" s="397"/>
      <c r="J373" s="397"/>
      <c r="L373" s="397"/>
      <c r="M373" s="397"/>
      <c r="N373" s="397"/>
      <c r="O373" s="397"/>
      <c r="Q373" s="397"/>
      <c r="R373" s="397"/>
      <c r="S373" s="397"/>
      <c r="T373" s="397"/>
      <c r="AF373" s="397"/>
      <c r="AG373" s="397"/>
      <c r="AH373" s="397"/>
      <c r="AI373" s="397"/>
      <c r="AJ373" s="688" t="s">
        <v>3225</v>
      </c>
      <c r="AK373" s="374">
        <v>73</v>
      </c>
      <c r="AL373" s="374">
        <v>36</v>
      </c>
      <c r="AM373" s="374">
        <v>37</v>
      </c>
      <c r="AN373" s="375">
        <v>41</v>
      </c>
    </row>
    <row r="374" spans="1:40" s="329" customFormat="1" ht="10.5">
      <c r="A374" s="330" t="s">
        <v>3230</v>
      </c>
      <c r="B374" s="344">
        <v>221</v>
      </c>
      <c r="C374" s="342">
        <v>101</v>
      </c>
      <c r="D374" s="342">
        <v>120</v>
      </c>
      <c r="E374" s="343">
        <v>128</v>
      </c>
      <c r="G374" s="397"/>
      <c r="H374" s="397"/>
      <c r="I374" s="397"/>
      <c r="J374" s="397"/>
      <c r="Q374" s="397"/>
      <c r="R374" s="397"/>
      <c r="S374" s="397"/>
      <c r="T374" s="397"/>
      <c r="AF374" s="397"/>
      <c r="AG374" s="397"/>
      <c r="AH374" s="397"/>
      <c r="AI374" s="397"/>
      <c r="AJ374" s="688" t="s">
        <v>3227</v>
      </c>
      <c r="AK374" s="374">
        <v>37</v>
      </c>
      <c r="AL374" s="374">
        <v>20</v>
      </c>
      <c r="AM374" s="374">
        <v>17</v>
      </c>
      <c r="AN374" s="375">
        <v>22</v>
      </c>
    </row>
    <row r="375" spans="1:40" s="329" customFormat="1" ht="10.5">
      <c r="A375" s="330" t="s">
        <v>3232</v>
      </c>
      <c r="B375" s="344">
        <v>77</v>
      </c>
      <c r="C375" s="342">
        <v>46</v>
      </c>
      <c r="D375" s="342">
        <v>31</v>
      </c>
      <c r="E375" s="343">
        <v>44</v>
      </c>
      <c r="G375" s="397"/>
      <c r="H375" s="397"/>
      <c r="I375" s="397"/>
      <c r="J375" s="397"/>
      <c r="Q375" s="397"/>
      <c r="R375" s="397"/>
      <c r="S375" s="397"/>
      <c r="T375" s="397"/>
      <c r="AF375" s="397"/>
      <c r="AG375" s="397"/>
      <c r="AH375" s="397"/>
      <c r="AI375" s="397"/>
      <c r="AJ375" s="688" t="s">
        <v>3229</v>
      </c>
      <c r="AK375" s="374">
        <v>118</v>
      </c>
      <c r="AL375" s="374">
        <v>63</v>
      </c>
      <c r="AM375" s="374">
        <v>55</v>
      </c>
      <c r="AN375" s="375">
        <v>63</v>
      </c>
    </row>
    <row r="376" spans="1:40" s="329" customFormat="1" ht="10.5">
      <c r="A376" s="330" t="s">
        <v>3234</v>
      </c>
      <c r="B376" s="344">
        <v>143</v>
      </c>
      <c r="C376" s="342">
        <v>77</v>
      </c>
      <c r="D376" s="342">
        <v>66</v>
      </c>
      <c r="E376" s="343">
        <v>82</v>
      </c>
      <c r="Q376" s="397"/>
      <c r="R376" s="397"/>
      <c r="S376" s="397"/>
      <c r="T376" s="397"/>
      <c r="AF376" s="397"/>
      <c r="AG376" s="397"/>
      <c r="AH376" s="397"/>
      <c r="AI376" s="397"/>
      <c r="AJ376" s="688" t="s">
        <v>3231</v>
      </c>
      <c r="AK376" s="374">
        <v>29</v>
      </c>
      <c r="AL376" s="374">
        <v>18</v>
      </c>
      <c r="AM376" s="374">
        <v>11</v>
      </c>
      <c r="AN376" s="375">
        <v>18</v>
      </c>
    </row>
    <row r="377" spans="1:40" s="329" customFormat="1" ht="10.5">
      <c r="A377" s="330" t="s">
        <v>3236</v>
      </c>
      <c r="B377" s="344">
        <v>137</v>
      </c>
      <c r="C377" s="342">
        <v>75</v>
      </c>
      <c r="D377" s="342">
        <v>62</v>
      </c>
      <c r="E377" s="343">
        <v>78</v>
      </c>
      <c r="Q377" s="397"/>
      <c r="R377" s="397"/>
      <c r="S377" s="397"/>
      <c r="T377" s="397"/>
      <c r="AF377" s="397"/>
      <c r="AG377" s="397"/>
      <c r="AH377" s="397"/>
      <c r="AI377" s="397"/>
      <c r="AJ377" s="688" t="s">
        <v>3233</v>
      </c>
      <c r="AK377" s="374">
        <v>92</v>
      </c>
      <c r="AL377" s="374">
        <v>46</v>
      </c>
      <c r="AM377" s="374">
        <v>46</v>
      </c>
      <c r="AN377" s="375">
        <v>48</v>
      </c>
    </row>
    <row r="378" spans="1:40" s="329" customFormat="1" ht="10.5">
      <c r="A378" s="330" t="s">
        <v>3238</v>
      </c>
      <c r="B378" s="344">
        <v>67</v>
      </c>
      <c r="C378" s="342">
        <v>30</v>
      </c>
      <c r="D378" s="342">
        <v>37</v>
      </c>
      <c r="E378" s="343">
        <v>39</v>
      </c>
      <c r="Q378" s="397"/>
      <c r="R378" s="397"/>
      <c r="S378" s="397"/>
      <c r="T378" s="397"/>
      <c r="AF378" s="397"/>
      <c r="AG378" s="397"/>
      <c r="AH378" s="397"/>
      <c r="AI378" s="397"/>
      <c r="AJ378" s="688" t="s">
        <v>3235</v>
      </c>
      <c r="AK378" s="374">
        <v>64</v>
      </c>
      <c r="AL378" s="374">
        <v>27</v>
      </c>
      <c r="AM378" s="374">
        <v>37</v>
      </c>
      <c r="AN378" s="375">
        <v>39</v>
      </c>
    </row>
    <row r="379" spans="1:40" s="329" customFormat="1" ht="10.5">
      <c r="A379" s="330" t="s">
        <v>3239</v>
      </c>
      <c r="B379" s="344">
        <v>136</v>
      </c>
      <c r="C379" s="342">
        <v>71</v>
      </c>
      <c r="D379" s="342">
        <v>65</v>
      </c>
      <c r="E379" s="343">
        <v>85</v>
      </c>
      <c r="Q379" s="397"/>
      <c r="R379" s="397"/>
      <c r="S379" s="397"/>
      <c r="T379" s="397"/>
      <c r="AF379" s="397"/>
      <c r="AG379" s="397"/>
      <c r="AH379" s="397"/>
      <c r="AI379" s="397"/>
      <c r="AJ379" s="688" t="s">
        <v>3237</v>
      </c>
      <c r="AK379" s="374">
        <v>83</v>
      </c>
      <c r="AL379" s="374">
        <v>40</v>
      </c>
      <c r="AM379" s="374">
        <v>43</v>
      </c>
      <c r="AN379" s="375">
        <v>40</v>
      </c>
    </row>
    <row r="380" spans="1:40" s="329" customFormat="1" ht="10.5">
      <c r="A380" s="330" t="s">
        <v>3241</v>
      </c>
      <c r="B380" s="344">
        <v>81</v>
      </c>
      <c r="C380" s="342">
        <v>38</v>
      </c>
      <c r="D380" s="342">
        <v>43</v>
      </c>
      <c r="E380" s="343">
        <v>52</v>
      </c>
      <c r="Q380" s="397"/>
      <c r="R380" s="397"/>
      <c r="S380" s="397"/>
      <c r="T380" s="397"/>
      <c r="AF380" s="397"/>
      <c r="AG380" s="397"/>
      <c r="AH380" s="397"/>
      <c r="AI380" s="397"/>
      <c r="AJ380" s="689" t="s">
        <v>1833</v>
      </c>
      <c r="AK380" s="695">
        <v>858</v>
      </c>
      <c r="AL380" s="693">
        <v>413</v>
      </c>
      <c r="AM380" s="693">
        <v>445</v>
      </c>
      <c r="AN380" s="696">
        <v>506</v>
      </c>
    </row>
    <row r="381" spans="1:40" s="329" customFormat="1" ht="10.5">
      <c r="A381" s="330" t="s">
        <v>3243</v>
      </c>
      <c r="B381" s="344">
        <v>72</v>
      </c>
      <c r="C381" s="342">
        <v>38</v>
      </c>
      <c r="D381" s="342">
        <v>34</v>
      </c>
      <c r="E381" s="343">
        <v>45</v>
      </c>
      <c r="Q381" s="397"/>
      <c r="R381" s="397"/>
      <c r="S381" s="397"/>
      <c r="T381" s="397"/>
      <c r="AF381" s="397"/>
      <c r="AG381" s="397"/>
      <c r="AH381" s="397"/>
      <c r="AI381" s="397"/>
      <c r="AJ381" s="688" t="s">
        <v>3240</v>
      </c>
      <c r="AK381" s="374">
        <v>88</v>
      </c>
      <c r="AL381" s="374">
        <v>46</v>
      </c>
      <c r="AM381" s="374">
        <v>42</v>
      </c>
      <c r="AN381" s="375">
        <v>58</v>
      </c>
    </row>
    <row r="382" spans="1:40" s="329" customFormat="1" ht="10.5">
      <c r="A382" s="330" t="s">
        <v>3245</v>
      </c>
      <c r="B382" s="344">
        <v>113</v>
      </c>
      <c r="C382" s="342">
        <v>55</v>
      </c>
      <c r="D382" s="342">
        <v>58</v>
      </c>
      <c r="E382" s="343">
        <v>67</v>
      </c>
      <c r="Q382" s="397"/>
      <c r="R382" s="397"/>
      <c r="S382" s="397"/>
      <c r="T382" s="397"/>
      <c r="AF382" s="397"/>
      <c r="AG382" s="397"/>
      <c r="AH382" s="397"/>
      <c r="AI382" s="397"/>
      <c r="AJ382" s="688" t="s">
        <v>3242</v>
      </c>
      <c r="AK382" s="374">
        <v>65</v>
      </c>
      <c r="AL382" s="374">
        <v>34</v>
      </c>
      <c r="AM382" s="374">
        <v>31</v>
      </c>
      <c r="AN382" s="375">
        <v>43</v>
      </c>
    </row>
    <row r="383" spans="1:40" s="329" customFormat="1" ht="10.5">
      <c r="A383" s="330" t="s">
        <v>3247</v>
      </c>
      <c r="B383" s="344">
        <v>53</v>
      </c>
      <c r="C383" s="342">
        <v>24</v>
      </c>
      <c r="D383" s="342">
        <v>29</v>
      </c>
      <c r="E383" s="343">
        <v>31</v>
      </c>
      <c r="Q383" s="397"/>
      <c r="R383" s="397"/>
      <c r="S383" s="397"/>
      <c r="T383" s="397"/>
      <c r="AF383" s="397"/>
      <c r="AG383" s="397"/>
      <c r="AH383" s="397"/>
      <c r="AI383" s="397"/>
      <c r="AJ383" s="688" t="s">
        <v>3244</v>
      </c>
      <c r="AK383" s="374">
        <v>206</v>
      </c>
      <c r="AL383" s="374">
        <v>92</v>
      </c>
      <c r="AM383" s="374">
        <v>114</v>
      </c>
      <c r="AN383" s="375">
        <v>127</v>
      </c>
    </row>
    <row r="384" spans="1:40" s="329" customFormat="1" ht="10.5">
      <c r="A384" s="330" t="s">
        <v>3249</v>
      </c>
      <c r="B384" s="344">
        <v>126</v>
      </c>
      <c r="C384" s="342">
        <v>59</v>
      </c>
      <c r="D384" s="342">
        <v>67</v>
      </c>
      <c r="E384" s="343">
        <v>78</v>
      </c>
      <c r="Q384" s="397"/>
      <c r="R384" s="397"/>
      <c r="S384" s="397"/>
      <c r="T384" s="397"/>
      <c r="AF384" s="397"/>
      <c r="AG384" s="397"/>
      <c r="AH384" s="397"/>
      <c r="AI384" s="397"/>
      <c r="AJ384" s="688" t="s">
        <v>3246</v>
      </c>
      <c r="AK384" s="374">
        <v>133</v>
      </c>
      <c r="AL384" s="374">
        <v>57</v>
      </c>
      <c r="AM384" s="374">
        <v>76</v>
      </c>
      <c r="AN384" s="375">
        <v>82</v>
      </c>
    </row>
    <row r="385" spans="1:40" s="329" customFormat="1" ht="10.5">
      <c r="A385" s="330" t="s">
        <v>3251</v>
      </c>
      <c r="B385" s="344">
        <v>93</v>
      </c>
      <c r="C385" s="342">
        <v>50</v>
      </c>
      <c r="D385" s="342">
        <v>43</v>
      </c>
      <c r="E385" s="343">
        <v>56</v>
      </c>
      <c r="Q385" s="397"/>
      <c r="R385" s="397"/>
      <c r="S385" s="397"/>
      <c r="T385" s="397"/>
      <c r="AF385" s="397"/>
      <c r="AG385" s="397"/>
      <c r="AH385" s="397"/>
      <c r="AI385" s="397"/>
      <c r="AJ385" s="688" t="s">
        <v>3248</v>
      </c>
      <c r="AK385" s="374">
        <v>53</v>
      </c>
      <c r="AL385" s="374">
        <v>28</v>
      </c>
      <c r="AM385" s="374">
        <v>25</v>
      </c>
      <c r="AN385" s="375">
        <v>38</v>
      </c>
    </row>
    <row r="386" spans="1:40" s="329" customFormat="1" ht="10.5">
      <c r="A386" s="330" t="s">
        <v>3253</v>
      </c>
      <c r="B386" s="344">
        <v>95</v>
      </c>
      <c r="C386" s="342">
        <v>46</v>
      </c>
      <c r="D386" s="342">
        <v>49</v>
      </c>
      <c r="E386" s="343">
        <v>61</v>
      </c>
      <c r="Q386" s="397"/>
      <c r="R386" s="397"/>
      <c r="S386" s="397"/>
      <c r="T386" s="397"/>
      <c r="AF386" s="397"/>
      <c r="AG386" s="397"/>
      <c r="AH386" s="397"/>
      <c r="AI386" s="397"/>
      <c r="AJ386" s="688" t="s">
        <v>3250</v>
      </c>
      <c r="AK386" s="374">
        <v>89</v>
      </c>
      <c r="AL386" s="374">
        <v>49</v>
      </c>
      <c r="AM386" s="374">
        <v>40</v>
      </c>
      <c r="AN386" s="375">
        <v>48</v>
      </c>
    </row>
    <row r="387" spans="1:40" s="329" customFormat="1" ht="10.5">
      <c r="A387" s="330" t="s">
        <v>3255</v>
      </c>
      <c r="B387" s="344">
        <v>76</v>
      </c>
      <c r="C387" s="342">
        <v>34</v>
      </c>
      <c r="D387" s="342">
        <v>42</v>
      </c>
      <c r="E387" s="343">
        <v>44</v>
      </c>
      <c r="Q387" s="397"/>
      <c r="R387" s="397"/>
      <c r="S387" s="397"/>
      <c r="T387" s="397"/>
      <c r="AF387" s="397"/>
      <c r="AG387" s="397"/>
      <c r="AH387" s="397"/>
      <c r="AI387" s="397"/>
      <c r="AJ387" s="688" t="s">
        <v>3252</v>
      </c>
      <c r="AK387" s="374">
        <v>90</v>
      </c>
      <c r="AL387" s="374">
        <v>45</v>
      </c>
      <c r="AM387" s="374">
        <v>45</v>
      </c>
      <c r="AN387" s="375">
        <v>43</v>
      </c>
    </row>
    <row r="388" spans="1:40" s="329" customFormat="1" ht="10.5">
      <c r="A388" s="330" t="s">
        <v>3257</v>
      </c>
      <c r="B388" s="354">
        <v>219</v>
      </c>
      <c r="C388" s="342">
        <v>115</v>
      </c>
      <c r="D388" s="342">
        <v>104</v>
      </c>
      <c r="E388" s="343">
        <v>121</v>
      </c>
      <c r="Q388" s="397"/>
      <c r="R388" s="397"/>
      <c r="S388" s="397"/>
      <c r="T388" s="397"/>
      <c r="AF388" s="397"/>
      <c r="AG388" s="397"/>
      <c r="AH388" s="397"/>
      <c r="AI388" s="397"/>
      <c r="AJ388" s="688" t="s">
        <v>3254</v>
      </c>
      <c r="AK388" s="374">
        <v>98</v>
      </c>
      <c r="AL388" s="374">
        <v>47</v>
      </c>
      <c r="AM388" s="374">
        <v>51</v>
      </c>
      <c r="AN388" s="375">
        <v>46</v>
      </c>
    </row>
    <row r="389" spans="1:40" s="329" customFormat="1" ht="11.25" thickBot="1">
      <c r="A389" s="356" t="s">
        <v>3258</v>
      </c>
      <c r="B389" s="317">
        <v>1305</v>
      </c>
      <c r="C389" s="318">
        <v>631</v>
      </c>
      <c r="D389" s="318">
        <v>674</v>
      </c>
      <c r="E389" s="319">
        <v>744</v>
      </c>
      <c r="Q389" s="397"/>
      <c r="R389" s="397"/>
      <c r="S389" s="397"/>
      <c r="T389" s="397"/>
      <c r="AF389" s="397"/>
      <c r="AG389" s="397"/>
      <c r="AH389" s="397"/>
      <c r="AI389" s="397"/>
      <c r="AJ389" s="690" t="s">
        <v>3256</v>
      </c>
      <c r="AK389" s="677">
        <v>36</v>
      </c>
      <c r="AL389" s="677">
        <v>15</v>
      </c>
      <c r="AM389" s="677">
        <v>21</v>
      </c>
      <c r="AN389" s="678">
        <v>21</v>
      </c>
    </row>
    <row r="390" spans="1:40" s="329" customFormat="1" ht="10.5">
      <c r="A390" s="330" t="s">
        <v>3259</v>
      </c>
      <c r="B390" s="331">
        <v>58</v>
      </c>
      <c r="C390" s="342">
        <v>28</v>
      </c>
      <c r="D390" s="342">
        <v>30</v>
      </c>
      <c r="E390" s="343">
        <v>33</v>
      </c>
      <c r="Q390" s="397"/>
      <c r="R390" s="397"/>
      <c r="S390" s="397"/>
      <c r="T390" s="397"/>
      <c r="AF390" s="397"/>
      <c r="AG390" s="397"/>
      <c r="AH390" s="397"/>
      <c r="AI390" s="397"/>
      <c r="AJ390" s="691"/>
    </row>
    <row r="391" spans="1:40" s="329" customFormat="1" ht="10.5">
      <c r="A391" s="330" t="s">
        <v>856</v>
      </c>
      <c r="B391" s="344">
        <v>171</v>
      </c>
      <c r="C391" s="342">
        <v>84</v>
      </c>
      <c r="D391" s="342">
        <v>87</v>
      </c>
      <c r="E391" s="343">
        <v>98</v>
      </c>
      <c r="Q391" s="397"/>
      <c r="R391" s="397"/>
      <c r="S391" s="397"/>
      <c r="T391" s="397"/>
      <c r="AF391" s="397"/>
      <c r="AG391" s="397"/>
      <c r="AH391" s="397"/>
      <c r="AI391" s="397"/>
      <c r="AJ391" s="691"/>
    </row>
    <row r="392" spans="1:40" s="329" customFormat="1" ht="10.5">
      <c r="A392" s="330" t="s">
        <v>866</v>
      </c>
      <c r="B392" s="344">
        <v>138</v>
      </c>
      <c r="C392" s="342">
        <v>68</v>
      </c>
      <c r="D392" s="342">
        <v>70</v>
      </c>
      <c r="E392" s="343">
        <v>76</v>
      </c>
      <c r="Q392" s="397"/>
      <c r="R392" s="397"/>
      <c r="S392" s="397"/>
      <c r="T392" s="397"/>
      <c r="AF392" s="397"/>
      <c r="AG392" s="397"/>
      <c r="AH392" s="397"/>
      <c r="AI392" s="397"/>
      <c r="AJ392" s="691"/>
    </row>
    <row r="393" spans="1:40" s="329" customFormat="1" ht="10.5">
      <c r="A393" s="330" t="s">
        <v>3260</v>
      </c>
      <c r="B393" s="344">
        <v>93</v>
      </c>
      <c r="C393" s="342">
        <v>46</v>
      </c>
      <c r="D393" s="342">
        <v>47</v>
      </c>
      <c r="E393" s="343">
        <v>53</v>
      </c>
      <c r="AF393" s="397"/>
      <c r="AG393" s="397"/>
      <c r="AH393" s="397"/>
      <c r="AI393" s="397"/>
      <c r="AJ393" s="691"/>
    </row>
    <row r="394" spans="1:40" s="329" customFormat="1" ht="10.5">
      <c r="A394" s="330" t="s">
        <v>3261</v>
      </c>
      <c r="B394" s="344">
        <v>161</v>
      </c>
      <c r="C394" s="342">
        <v>79</v>
      </c>
      <c r="D394" s="342">
        <v>82</v>
      </c>
      <c r="E394" s="343">
        <v>94</v>
      </c>
      <c r="AF394" s="397"/>
      <c r="AG394" s="397"/>
      <c r="AH394" s="397"/>
      <c r="AI394" s="397"/>
      <c r="AJ394" s="691"/>
    </row>
    <row r="395" spans="1:40" s="329" customFormat="1" ht="10.5">
      <c r="A395" s="330" t="s">
        <v>3262</v>
      </c>
      <c r="B395" s="344">
        <v>90</v>
      </c>
      <c r="C395" s="342">
        <v>45</v>
      </c>
      <c r="D395" s="342">
        <v>45</v>
      </c>
      <c r="E395" s="343">
        <v>45</v>
      </c>
      <c r="AF395" s="397"/>
      <c r="AG395" s="397"/>
      <c r="AH395" s="397"/>
      <c r="AI395" s="397"/>
      <c r="AJ395" s="691"/>
    </row>
    <row r="396" spans="1:40" s="329" customFormat="1" ht="10.5">
      <c r="A396" s="330" t="s">
        <v>3263</v>
      </c>
      <c r="B396" s="344">
        <v>139</v>
      </c>
      <c r="C396" s="342">
        <v>57</v>
      </c>
      <c r="D396" s="342">
        <v>82</v>
      </c>
      <c r="E396" s="343">
        <v>76</v>
      </c>
      <c r="AF396" s="397"/>
      <c r="AG396" s="397"/>
      <c r="AH396" s="397"/>
      <c r="AI396" s="397"/>
      <c r="AJ396" s="691"/>
    </row>
    <row r="397" spans="1:40" s="329" customFormat="1" ht="10.5">
      <c r="A397" s="330" t="s">
        <v>3264</v>
      </c>
      <c r="B397" s="344">
        <v>95</v>
      </c>
      <c r="C397" s="342">
        <v>48</v>
      </c>
      <c r="D397" s="342">
        <v>47</v>
      </c>
      <c r="E397" s="343">
        <v>56</v>
      </c>
      <c r="AF397" s="397"/>
      <c r="AG397" s="397"/>
      <c r="AH397" s="397"/>
      <c r="AI397" s="397"/>
      <c r="AJ397" s="691"/>
    </row>
    <row r="398" spans="1:40" s="329" customFormat="1" ht="10.5">
      <c r="A398" s="330" t="s">
        <v>3265</v>
      </c>
      <c r="B398" s="344">
        <v>118</v>
      </c>
      <c r="C398" s="342">
        <v>60</v>
      </c>
      <c r="D398" s="342">
        <v>58</v>
      </c>
      <c r="E398" s="343">
        <v>65</v>
      </c>
      <c r="AF398" s="397"/>
      <c r="AG398" s="397"/>
      <c r="AH398" s="397"/>
      <c r="AI398" s="397"/>
      <c r="AJ398" s="691"/>
    </row>
    <row r="399" spans="1:40" s="329" customFormat="1" ht="10.5">
      <c r="A399" s="330" t="s">
        <v>3266</v>
      </c>
      <c r="B399" s="344">
        <v>89</v>
      </c>
      <c r="C399" s="342">
        <v>44</v>
      </c>
      <c r="D399" s="342">
        <v>45</v>
      </c>
      <c r="E399" s="343">
        <v>49</v>
      </c>
      <c r="AF399" s="397"/>
      <c r="AG399" s="397"/>
      <c r="AH399" s="397"/>
      <c r="AI399" s="397"/>
      <c r="AJ399" s="691"/>
    </row>
    <row r="400" spans="1:40" s="329" customFormat="1" ht="10.5">
      <c r="A400" s="330" t="s">
        <v>3267</v>
      </c>
      <c r="B400" s="344">
        <v>40</v>
      </c>
      <c r="C400" s="342">
        <v>23</v>
      </c>
      <c r="D400" s="342">
        <v>17</v>
      </c>
      <c r="E400" s="343">
        <v>24</v>
      </c>
      <c r="AJ400" s="691"/>
    </row>
    <row r="401" spans="1:36" s="329" customFormat="1" ht="11.25" thickBot="1">
      <c r="A401" s="415" t="s">
        <v>3268</v>
      </c>
      <c r="B401" s="416">
        <v>113</v>
      </c>
      <c r="C401" s="417">
        <v>49</v>
      </c>
      <c r="D401" s="417">
        <v>64</v>
      </c>
      <c r="E401" s="418">
        <v>75</v>
      </c>
      <c r="AJ401" s="691"/>
    </row>
  </sheetData>
  <mergeCells count="11"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M423"/>
  <sheetViews>
    <sheetView topLeftCell="AE16" workbookViewId="0">
      <selection activeCell="AL15" sqref="AL15"/>
    </sheetView>
  </sheetViews>
  <sheetFormatPr defaultRowHeight="16.5"/>
  <cols>
    <col min="11" max="11" width="9" style="692"/>
    <col min="46" max="50" width="9" style="692"/>
  </cols>
  <sheetData>
    <row r="1" spans="1:65" s="419" customFormat="1" ht="10.5">
      <c r="K1" s="728"/>
      <c r="P1" s="420"/>
      <c r="U1" s="420"/>
      <c r="Z1" s="420"/>
      <c r="AE1" s="420"/>
      <c r="AO1" s="420"/>
      <c r="AT1" s="728"/>
      <c r="AU1" s="728"/>
      <c r="AV1" s="754"/>
      <c r="AW1" s="728"/>
      <c r="AX1" s="728"/>
      <c r="AY1" s="420"/>
    </row>
    <row r="2" spans="1:65" s="299" customFormat="1" ht="18.75">
      <c r="A2" s="300" t="s">
        <v>3269</v>
      </c>
      <c r="B2" s="300"/>
      <c r="C2" s="300"/>
      <c r="D2" s="300"/>
      <c r="E2" s="300"/>
      <c r="F2" s="300"/>
      <c r="G2" s="300"/>
      <c r="H2" s="300"/>
      <c r="I2" s="300"/>
      <c r="K2" s="685"/>
      <c r="P2" s="421"/>
      <c r="U2" s="421"/>
      <c r="Z2" s="421"/>
      <c r="AE2" s="421"/>
      <c r="AO2" s="421"/>
      <c r="AT2" s="685"/>
      <c r="AU2" s="685"/>
      <c r="AV2" s="755"/>
      <c r="AW2" s="685"/>
      <c r="AX2" s="685"/>
      <c r="AY2" s="421"/>
    </row>
    <row r="3" spans="1:65" s="299" customFormat="1" ht="14.25" customHeight="1" thickBot="1">
      <c r="C3" s="302"/>
      <c r="D3" s="302"/>
      <c r="E3" s="302"/>
      <c r="K3" s="685"/>
      <c r="P3" s="421"/>
      <c r="U3" s="421"/>
      <c r="Z3" s="421"/>
      <c r="AE3" s="421"/>
      <c r="AO3" s="421"/>
      <c r="AT3" s="685"/>
      <c r="AU3" s="685"/>
      <c r="AV3" s="755"/>
      <c r="AW3" s="685"/>
      <c r="AX3" s="685"/>
      <c r="AY3" s="421"/>
      <c r="BK3" s="925" t="s">
        <v>3270</v>
      </c>
      <c r="BL3" s="925"/>
      <c r="BM3" s="925"/>
    </row>
    <row r="4" spans="1:65" s="299" customFormat="1" ht="15" customHeight="1">
      <c r="A4" s="912" t="s">
        <v>3271</v>
      </c>
      <c r="B4" s="913"/>
      <c r="C4" s="913"/>
      <c r="D4" s="913"/>
      <c r="E4" s="914"/>
      <c r="F4" s="912" t="s">
        <v>3272</v>
      </c>
      <c r="G4" s="913"/>
      <c r="H4" s="913"/>
      <c r="I4" s="913"/>
      <c r="J4" s="914"/>
      <c r="K4" s="913" t="s">
        <v>3273</v>
      </c>
      <c r="L4" s="913"/>
      <c r="M4" s="913"/>
      <c r="N4" s="913"/>
      <c r="O4" s="914"/>
      <c r="P4" s="912" t="s">
        <v>3274</v>
      </c>
      <c r="Q4" s="913"/>
      <c r="R4" s="913"/>
      <c r="S4" s="913"/>
      <c r="T4" s="914"/>
      <c r="U4" s="912" t="s">
        <v>3275</v>
      </c>
      <c r="V4" s="913"/>
      <c r="W4" s="913"/>
      <c r="X4" s="913"/>
      <c r="Y4" s="914"/>
      <c r="Z4" s="912" t="s">
        <v>3276</v>
      </c>
      <c r="AA4" s="913"/>
      <c r="AB4" s="913"/>
      <c r="AC4" s="913"/>
      <c r="AD4" s="914"/>
      <c r="AE4" s="913" t="s">
        <v>3277</v>
      </c>
      <c r="AF4" s="913"/>
      <c r="AG4" s="913"/>
      <c r="AH4" s="913"/>
      <c r="AI4" s="914"/>
      <c r="AJ4" s="912" t="s">
        <v>3278</v>
      </c>
      <c r="AK4" s="913"/>
      <c r="AL4" s="913"/>
      <c r="AM4" s="913"/>
      <c r="AN4" s="914"/>
      <c r="AO4" s="912" t="s">
        <v>5624</v>
      </c>
      <c r="AP4" s="913"/>
      <c r="AQ4" s="913"/>
      <c r="AR4" s="913"/>
      <c r="AS4" s="914"/>
      <c r="AT4" s="922" t="s">
        <v>3279</v>
      </c>
      <c r="AU4" s="923"/>
      <c r="AV4" s="923"/>
      <c r="AW4" s="923"/>
      <c r="AX4" s="924"/>
      <c r="AY4" s="912" t="s">
        <v>3280</v>
      </c>
      <c r="AZ4" s="913"/>
      <c r="BA4" s="913"/>
      <c r="BB4" s="913"/>
      <c r="BC4" s="913"/>
      <c r="BD4" s="912" t="s">
        <v>3281</v>
      </c>
      <c r="BE4" s="913"/>
      <c r="BF4" s="913"/>
      <c r="BG4" s="913"/>
      <c r="BH4" s="914"/>
      <c r="BI4" s="912" t="s">
        <v>3282</v>
      </c>
      <c r="BJ4" s="913"/>
      <c r="BK4" s="913"/>
      <c r="BL4" s="913"/>
      <c r="BM4" s="914"/>
    </row>
    <row r="5" spans="1:65" s="299" customFormat="1" ht="13.5">
      <c r="A5" s="314" t="s">
        <v>5521</v>
      </c>
      <c r="B5" s="308" t="s">
        <v>620</v>
      </c>
      <c r="C5" s="308" t="s">
        <v>0</v>
      </c>
      <c r="D5" s="308" t="s">
        <v>1</v>
      </c>
      <c r="E5" s="422" t="s">
        <v>5522</v>
      </c>
      <c r="F5" s="314" t="s">
        <v>5524</v>
      </c>
      <c r="G5" s="308" t="s">
        <v>5525</v>
      </c>
      <c r="H5" s="308" t="s">
        <v>0</v>
      </c>
      <c r="I5" s="308" t="s">
        <v>1</v>
      </c>
      <c r="J5" s="309" t="s">
        <v>624</v>
      </c>
      <c r="K5" s="729" t="s">
        <v>5521</v>
      </c>
      <c r="L5" s="308" t="s">
        <v>5587</v>
      </c>
      <c r="M5" s="308" t="s">
        <v>0</v>
      </c>
      <c r="N5" s="308" t="s">
        <v>1</v>
      </c>
      <c r="O5" s="309" t="s">
        <v>624</v>
      </c>
      <c r="P5" s="314" t="s">
        <v>3283</v>
      </c>
      <c r="Q5" s="308" t="s">
        <v>3284</v>
      </c>
      <c r="R5" s="308" t="s">
        <v>0</v>
      </c>
      <c r="S5" s="308" t="s">
        <v>1</v>
      </c>
      <c r="T5" s="309" t="s">
        <v>624</v>
      </c>
      <c r="U5" s="314" t="s">
        <v>3283</v>
      </c>
      <c r="V5" s="308" t="s">
        <v>3284</v>
      </c>
      <c r="W5" s="308" t="s">
        <v>0</v>
      </c>
      <c r="X5" s="308" t="s">
        <v>1</v>
      </c>
      <c r="Y5" s="309" t="s">
        <v>624</v>
      </c>
      <c r="Z5" s="314" t="s">
        <v>3283</v>
      </c>
      <c r="AA5" s="308" t="s">
        <v>3284</v>
      </c>
      <c r="AB5" s="308" t="s">
        <v>0</v>
      </c>
      <c r="AC5" s="308" t="s">
        <v>1</v>
      </c>
      <c r="AD5" s="309" t="s">
        <v>624</v>
      </c>
      <c r="AE5" s="423" t="s">
        <v>5591</v>
      </c>
      <c r="AF5" s="308" t="s">
        <v>620</v>
      </c>
      <c r="AG5" s="308" t="s">
        <v>0</v>
      </c>
      <c r="AH5" s="308" t="s">
        <v>1</v>
      </c>
      <c r="AI5" s="309" t="s">
        <v>624</v>
      </c>
      <c r="AJ5" s="314" t="s">
        <v>5662</v>
      </c>
      <c r="AK5" s="308" t="s">
        <v>5663</v>
      </c>
      <c r="AL5" s="308" t="s">
        <v>0</v>
      </c>
      <c r="AM5" s="308" t="s">
        <v>1</v>
      </c>
      <c r="AN5" s="309" t="s">
        <v>624</v>
      </c>
      <c r="AO5" s="424" t="s">
        <v>5625</v>
      </c>
      <c r="AP5" s="741" t="s">
        <v>623</v>
      </c>
      <c r="AQ5" s="425" t="s">
        <v>0</v>
      </c>
      <c r="AR5" s="425" t="s">
        <v>1</v>
      </c>
      <c r="AS5" s="426" t="s">
        <v>624</v>
      </c>
      <c r="AT5" s="756" t="s">
        <v>619</v>
      </c>
      <c r="AU5" s="757" t="s">
        <v>5635</v>
      </c>
      <c r="AV5" s="757" t="s">
        <v>0</v>
      </c>
      <c r="AW5" s="757" t="s">
        <v>1</v>
      </c>
      <c r="AX5" s="758" t="s">
        <v>624</v>
      </c>
      <c r="AY5" s="423" t="s">
        <v>3283</v>
      </c>
      <c r="AZ5" s="308" t="s">
        <v>3284</v>
      </c>
      <c r="BA5" s="308" t="s">
        <v>0</v>
      </c>
      <c r="BB5" s="308" t="s">
        <v>1</v>
      </c>
      <c r="BC5" s="422" t="s">
        <v>624</v>
      </c>
      <c r="BD5" s="314" t="s">
        <v>619</v>
      </c>
      <c r="BE5" s="308" t="s">
        <v>623</v>
      </c>
      <c r="BF5" s="308" t="s">
        <v>0</v>
      </c>
      <c r="BG5" s="308" t="s">
        <v>1</v>
      </c>
      <c r="BH5" s="309" t="s">
        <v>624</v>
      </c>
      <c r="BI5" s="314" t="s">
        <v>3283</v>
      </c>
      <c r="BJ5" s="308" t="s">
        <v>3284</v>
      </c>
      <c r="BK5" s="308" t="s">
        <v>0</v>
      </c>
      <c r="BL5" s="308" t="s">
        <v>1</v>
      </c>
      <c r="BM5" s="309" t="s">
        <v>624</v>
      </c>
    </row>
    <row r="6" spans="1:65" s="419" customFormat="1" ht="12" customHeight="1">
      <c r="A6" s="674" t="s">
        <v>3285</v>
      </c>
      <c r="B6" s="708">
        <f>SUM(C6:D6)</f>
        <v>8413</v>
      </c>
      <c r="C6" s="708">
        <f>SUM(C7:C40)</f>
        <v>4364</v>
      </c>
      <c r="D6" s="708">
        <f t="shared" ref="D6:E6" si="0">SUM(D7:D40)</f>
        <v>4049</v>
      </c>
      <c r="E6" s="709">
        <f t="shared" si="0"/>
        <v>4131</v>
      </c>
      <c r="F6" s="316" t="s">
        <v>3286</v>
      </c>
      <c r="G6" s="428">
        <v>13758</v>
      </c>
      <c r="H6" s="429">
        <v>6774</v>
      </c>
      <c r="I6" s="429">
        <v>6984</v>
      </c>
      <c r="J6" s="430">
        <v>6707</v>
      </c>
      <c r="K6" s="730" t="s">
        <v>3287</v>
      </c>
      <c r="L6" s="327">
        <v>5330</v>
      </c>
      <c r="M6" s="327">
        <v>2643</v>
      </c>
      <c r="N6" s="327">
        <v>2687</v>
      </c>
      <c r="O6" s="432">
        <v>2690</v>
      </c>
      <c r="P6" s="316" t="s">
        <v>3288</v>
      </c>
      <c r="Q6" s="323">
        <v>7375</v>
      </c>
      <c r="R6" s="324">
        <v>3627</v>
      </c>
      <c r="S6" s="324">
        <v>3748</v>
      </c>
      <c r="T6" s="325">
        <v>3612</v>
      </c>
      <c r="U6" s="316" t="s">
        <v>3289</v>
      </c>
      <c r="V6" s="327">
        <v>11394</v>
      </c>
      <c r="W6" s="326">
        <v>5467</v>
      </c>
      <c r="X6" s="326">
        <v>5927</v>
      </c>
      <c r="Y6" s="328">
        <v>5488</v>
      </c>
      <c r="Z6" s="316" t="s">
        <v>3290</v>
      </c>
      <c r="AA6" s="327">
        <v>8366</v>
      </c>
      <c r="AB6" s="326">
        <v>4075</v>
      </c>
      <c r="AC6" s="326">
        <v>4291</v>
      </c>
      <c r="AD6" s="328">
        <v>3941</v>
      </c>
      <c r="AE6" s="431" t="s">
        <v>5592</v>
      </c>
      <c r="AF6" s="327">
        <v>10365</v>
      </c>
      <c r="AG6" s="326">
        <v>5203</v>
      </c>
      <c r="AH6" s="326">
        <v>5162</v>
      </c>
      <c r="AI6" s="328">
        <v>4898</v>
      </c>
      <c r="AJ6" s="316" t="s">
        <v>3291</v>
      </c>
      <c r="AK6" s="327">
        <v>13923</v>
      </c>
      <c r="AL6" s="326">
        <v>7055</v>
      </c>
      <c r="AM6" s="326">
        <v>6868</v>
      </c>
      <c r="AN6" s="328">
        <v>6525</v>
      </c>
      <c r="AO6" s="433" t="s">
        <v>3292</v>
      </c>
      <c r="AP6" s="742">
        <f>SUM(AP7:AP55)</f>
        <v>33935</v>
      </c>
      <c r="AQ6" s="742">
        <f>SUM(AQ7:AQ55)</f>
        <v>17016</v>
      </c>
      <c r="AR6" s="742">
        <f>SUM(AR7:AR55)</f>
        <v>16919</v>
      </c>
      <c r="AS6" s="743">
        <f>SUM(AS7:AS55)</f>
        <v>14825</v>
      </c>
      <c r="AT6" s="641" t="s">
        <v>3293</v>
      </c>
      <c r="AU6" s="759">
        <v>15197</v>
      </c>
      <c r="AV6" s="760">
        <v>7500</v>
      </c>
      <c r="AW6" s="760">
        <v>7697</v>
      </c>
      <c r="AX6" s="761">
        <v>7224</v>
      </c>
      <c r="AY6" s="431" t="s">
        <v>3294</v>
      </c>
      <c r="AZ6" s="327">
        <v>10237</v>
      </c>
      <c r="BA6" s="326">
        <v>5038</v>
      </c>
      <c r="BB6" s="326">
        <v>5199</v>
      </c>
      <c r="BC6" s="326">
        <v>4782</v>
      </c>
      <c r="BD6" s="434" t="s">
        <v>3295</v>
      </c>
      <c r="BE6" s="435">
        <v>14240</v>
      </c>
      <c r="BF6" s="435">
        <v>7166</v>
      </c>
      <c r="BG6" s="435">
        <v>7074</v>
      </c>
      <c r="BH6" s="436">
        <v>6082</v>
      </c>
      <c r="BI6" s="316" t="s">
        <v>3296</v>
      </c>
      <c r="BJ6" s="327">
        <v>6766</v>
      </c>
      <c r="BK6" s="326">
        <v>3684</v>
      </c>
      <c r="BL6" s="326">
        <v>3082</v>
      </c>
      <c r="BM6" s="328">
        <v>3810</v>
      </c>
    </row>
    <row r="7" spans="1:65" s="419" customFormat="1" ht="12" customHeight="1">
      <c r="A7" s="437" t="s">
        <v>681</v>
      </c>
      <c r="B7" s="710">
        <f>SUM(C7:D7)</f>
        <v>652</v>
      </c>
      <c r="C7" s="711">
        <v>347</v>
      </c>
      <c r="D7" s="711">
        <v>305</v>
      </c>
      <c r="E7" s="712">
        <v>314</v>
      </c>
      <c r="F7" s="439" t="s">
        <v>3297</v>
      </c>
      <c r="G7" s="440">
        <v>544</v>
      </c>
      <c r="H7" s="441">
        <v>267</v>
      </c>
      <c r="I7" s="441">
        <v>277</v>
      </c>
      <c r="J7" s="442">
        <v>272</v>
      </c>
      <c r="K7" s="731" t="s">
        <v>3298</v>
      </c>
      <c r="L7" s="443">
        <v>875</v>
      </c>
      <c r="M7" s="443">
        <v>429</v>
      </c>
      <c r="N7" s="443">
        <v>446</v>
      </c>
      <c r="O7" s="444">
        <v>453</v>
      </c>
      <c r="P7" s="445" t="s">
        <v>681</v>
      </c>
      <c r="Q7" s="443">
        <v>1327</v>
      </c>
      <c r="R7" s="443">
        <v>633</v>
      </c>
      <c r="S7" s="443">
        <v>694</v>
      </c>
      <c r="T7" s="444">
        <v>649</v>
      </c>
      <c r="U7" s="445" t="s">
        <v>3211</v>
      </c>
      <c r="V7" s="443">
        <v>121</v>
      </c>
      <c r="W7" s="443">
        <v>55</v>
      </c>
      <c r="X7" s="443">
        <v>66</v>
      </c>
      <c r="Y7" s="444">
        <v>66</v>
      </c>
      <c r="Z7" s="445" t="s">
        <v>3299</v>
      </c>
      <c r="AA7" s="443">
        <v>161</v>
      </c>
      <c r="AB7" s="443">
        <v>78</v>
      </c>
      <c r="AC7" s="443">
        <v>83</v>
      </c>
      <c r="AD7" s="444">
        <v>90</v>
      </c>
      <c r="AE7" s="448" t="s">
        <v>3300</v>
      </c>
      <c r="AF7" s="443">
        <v>303</v>
      </c>
      <c r="AG7" s="443">
        <v>151</v>
      </c>
      <c r="AH7" s="443">
        <v>152</v>
      </c>
      <c r="AI7" s="444">
        <v>152</v>
      </c>
      <c r="AJ7" s="445" t="s">
        <v>3301</v>
      </c>
      <c r="AK7" s="443">
        <v>693</v>
      </c>
      <c r="AL7" s="443">
        <v>334</v>
      </c>
      <c r="AM7" s="443">
        <v>359</v>
      </c>
      <c r="AN7" s="444">
        <v>307</v>
      </c>
      <c r="AO7" s="445" t="s">
        <v>3302</v>
      </c>
      <c r="AP7" s="744">
        <f>SUM(AQ7:AR7)</f>
        <v>1136</v>
      </c>
      <c r="AQ7" s="446">
        <v>568</v>
      </c>
      <c r="AR7" s="446">
        <v>568</v>
      </c>
      <c r="AS7" s="447">
        <v>609</v>
      </c>
      <c r="AT7" s="457" t="s">
        <v>3303</v>
      </c>
      <c r="AU7" s="562">
        <v>552</v>
      </c>
      <c r="AV7" s="562">
        <v>271</v>
      </c>
      <c r="AW7" s="562">
        <v>281</v>
      </c>
      <c r="AX7" s="563">
        <v>336</v>
      </c>
      <c r="AY7" s="448" t="s">
        <v>3304</v>
      </c>
      <c r="AZ7" s="443">
        <v>1072</v>
      </c>
      <c r="BA7" s="443">
        <v>525</v>
      </c>
      <c r="BB7" s="443">
        <v>547</v>
      </c>
      <c r="BC7" s="443">
        <v>473</v>
      </c>
      <c r="BD7" s="445" t="s">
        <v>2119</v>
      </c>
      <c r="BE7" s="443">
        <v>915</v>
      </c>
      <c r="BF7" s="443">
        <v>456</v>
      </c>
      <c r="BG7" s="443">
        <v>459</v>
      </c>
      <c r="BH7" s="444">
        <v>383</v>
      </c>
      <c r="BI7" s="445" t="s">
        <v>3305</v>
      </c>
      <c r="BJ7" s="443">
        <v>1126</v>
      </c>
      <c r="BK7" s="443">
        <v>642</v>
      </c>
      <c r="BL7" s="443">
        <v>584</v>
      </c>
      <c r="BM7" s="444">
        <v>706</v>
      </c>
    </row>
    <row r="8" spans="1:65" s="419" customFormat="1" ht="12" customHeight="1">
      <c r="A8" s="437" t="s">
        <v>5523</v>
      </c>
      <c r="B8" s="710">
        <f t="shared" ref="B8:B40" si="1">SUM(C8:D8)</f>
        <v>930</v>
      </c>
      <c r="C8" s="711">
        <v>470</v>
      </c>
      <c r="D8" s="711">
        <v>460</v>
      </c>
      <c r="E8" s="712">
        <v>401</v>
      </c>
      <c r="F8" s="439" t="s">
        <v>3306</v>
      </c>
      <c r="G8" s="440">
        <v>479</v>
      </c>
      <c r="H8" s="441">
        <v>241</v>
      </c>
      <c r="I8" s="441">
        <v>238</v>
      </c>
      <c r="J8" s="442">
        <v>255</v>
      </c>
      <c r="K8" s="731" t="s">
        <v>3307</v>
      </c>
      <c r="L8" s="443">
        <v>1167</v>
      </c>
      <c r="M8" s="443">
        <v>576</v>
      </c>
      <c r="N8" s="443">
        <v>591</v>
      </c>
      <c r="O8" s="444">
        <v>549</v>
      </c>
      <c r="P8" s="445" t="s">
        <v>691</v>
      </c>
      <c r="Q8" s="443">
        <v>536</v>
      </c>
      <c r="R8" s="443">
        <v>254</v>
      </c>
      <c r="S8" s="443">
        <v>282</v>
      </c>
      <c r="T8" s="444">
        <v>301</v>
      </c>
      <c r="U8" s="445" t="s">
        <v>3308</v>
      </c>
      <c r="V8" s="443">
        <v>626</v>
      </c>
      <c r="W8" s="443">
        <v>314</v>
      </c>
      <c r="X8" s="443">
        <v>312</v>
      </c>
      <c r="Y8" s="444">
        <v>286</v>
      </c>
      <c r="Z8" s="445" t="s">
        <v>3309</v>
      </c>
      <c r="AA8" s="443">
        <v>338</v>
      </c>
      <c r="AB8" s="443">
        <v>163</v>
      </c>
      <c r="AC8" s="443">
        <v>175</v>
      </c>
      <c r="AD8" s="444">
        <v>179</v>
      </c>
      <c r="AE8" s="448" t="s">
        <v>3310</v>
      </c>
      <c r="AF8" s="443">
        <v>2066</v>
      </c>
      <c r="AG8" s="443">
        <v>1022</v>
      </c>
      <c r="AH8" s="443">
        <v>1044</v>
      </c>
      <c r="AI8" s="444">
        <v>764</v>
      </c>
      <c r="AJ8" s="445" t="s">
        <v>3311</v>
      </c>
      <c r="AK8" s="443">
        <v>160</v>
      </c>
      <c r="AL8" s="443">
        <v>80</v>
      </c>
      <c r="AM8" s="443">
        <v>80</v>
      </c>
      <c r="AN8" s="444">
        <v>74</v>
      </c>
      <c r="AO8" s="445" t="s">
        <v>3312</v>
      </c>
      <c r="AP8" s="744">
        <f t="shared" ref="AP8:AP55" si="2">SUM(AQ8:AR8)</f>
        <v>357</v>
      </c>
      <c r="AQ8" s="446">
        <v>187</v>
      </c>
      <c r="AR8" s="446">
        <v>170</v>
      </c>
      <c r="AS8" s="447">
        <v>172</v>
      </c>
      <c r="AT8" s="457" t="s">
        <v>3313</v>
      </c>
      <c r="AU8" s="562">
        <v>497</v>
      </c>
      <c r="AV8" s="562">
        <v>247</v>
      </c>
      <c r="AW8" s="562">
        <v>250</v>
      </c>
      <c r="AX8" s="563">
        <v>242</v>
      </c>
      <c r="AY8" s="448" t="s">
        <v>3314</v>
      </c>
      <c r="AZ8" s="443">
        <v>483</v>
      </c>
      <c r="BA8" s="443">
        <v>246</v>
      </c>
      <c r="BB8" s="443">
        <v>237</v>
      </c>
      <c r="BC8" s="443">
        <v>245</v>
      </c>
      <c r="BD8" s="445" t="s">
        <v>2128</v>
      </c>
      <c r="BE8" s="443">
        <v>1547</v>
      </c>
      <c r="BF8" s="443">
        <v>767</v>
      </c>
      <c r="BG8" s="443">
        <v>780</v>
      </c>
      <c r="BH8" s="444">
        <v>648</v>
      </c>
      <c r="BI8" s="445" t="s">
        <v>3315</v>
      </c>
      <c r="BJ8" s="443">
        <v>1610</v>
      </c>
      <c r="BK8" s="443">
        <v>876</v>
      </c>
      <c r="BL8" s="443">
        <v>734</v>
      </c>
      <c r="BM8" s="444">
        <v>875</v>
      </c>
    </row>
    <row r="9" spans="1:65" s="419" customFormat="1" ht="12" customHeight="1">
      <c r="A9" s="437" t="s">
        <v>817</v>
      </c>
      <c r="B9" s="710">
        <f t="shared" si="1"/>
        <v>1029</v>
      </c>
      <c r="C9" s="711">
        <v>546</v>
      </c>
      <c r="D9" s="711">
        <v>483</v>
      </c>
      <c r="E9" s="712">
        <v>466</v>
      </c>
      <c r="F9" s="439" t="s">
        <v>3316</v>
      </c>
      <c r="G9" s="440">
        <v>1217</v>
      </c>
      <c r="H9" s="441">
        <v>589</v>
      </c>
      <c r="I9" s="441">
        <v>628</v>
      </c>
      <c r="J9" s="442">
        <v>547</v>
      </c>
      <c r="K9" s="731" t="s">
        <v>3317</v>
      </c>
      <c r="L9" s="443">
        <v>763</v>
      </c>
      <c r="M9" s="443">
        <v>388</v>
      </c>
      <c r="N9" s="443">
        <v>375</v>
      </c>
      <c r="O9" s="444">
        <v>396</v>
      </c>
      <c r="P9" s="445" t="s">
        <v>817</v>
      </c>
      <c r="Q9" s="443">
        <v>1028</v>
      </c>
      <c r="R9" s="443">
        <v>515</v>
      </c>
      <c r="S9" s="443">
        <v>513</v>
      </c>
      <c r="T9" s="444">
        <v>499</v>
      </c>
      <c r="U9" s="445" t="s">
        <v>3318</v>
      </c>
      <c r="V9" s="443">
        <v>400</v>
      </c>
      <c r="W9" s="443">
        <v>206</v>
      </c>
      <c r="X9" s="443">
        <v>194</v>
      </c>
      <c r="Y9" s="444">
        <v>165</v>
      </c>
      <c r="Z9" s="445" t="s">
        <v>3319</v>
      </c>
      <c r="AA9" s="443">
        <v>71</v>
      </c>
      <c r="AB9" s="443">
        <v>38</v>
      </c>
      <c r="AC9" s="443">
        <v>33</v>
      </c>
      <c r="AD9" s="444">
        <v>33</v>
      </c>
      <c r="AE9" s="448" t="s">
        <v>3320</v>
      </c>
      <c r="AF9" s="443">
        <v>238</v>
      </c>
      <c r="AG9" s="443">
        <v>118</v>
      </c>
      <c r="AH9" s="443">
        <v>120</v>
      </c>
      <c r="AI9" s="444">
        <v>115</v>
      </c>
      <c r="AJ9" s="445" t="s">
        <v>3321</v>
      </c>
      <c r="AK9" s="443">
        <v>234</v>
      </c>
      <c r="AL9" s="443">
        <v>124</v>
      </c>
      <c r="AM9" s="443">
        <v>110</v>
      </c>
      <c r="AN9" s="444">
        <v>116</v>
      </c>
      <c r="AO9" s="445" t="s">
        <v>3322</v>
      </c>
      <c r="AP9" s="744">
        <f t="shared" si="2"/>
        <v>882</v>
      </c>
      <c r="AQ9" s="446">
        <v>447</v>
      </c>
      <c r="AR9" s="446">
        <v>435</v>
      </c>
      <c r="AS9" s="447">
        <v>467</v>
      </c>
      <c r="AT9" s="457" t="s">
        <v>3323</v>
      </c>
      <c r="AU9" s="562">
        <v>652</v>
      </c>
      <c r="AV9" s="562">
        <v>317</v>
      </c>
      <c r="AW9" s="562">
        <v>335</v>
      </c>
      <c r="AX9" s="563">
        <v>346</v>
      </c>
      <c r="AY9" s="448" t="s">
        <v>3324</v>
      </c>
      <c r="AZ9" s="443">
        <v>837</v>
      </c>
      <c r="BA9" s="443">
        <v>410</v>
      </c>
      <c r="BB9" s="443">
        <v>427</v>
      </c>
      <c r="BC9" s="443">
        <v>365</v>
      </c>
      <c r="BD9" s="445" t="s">
        <v>2138</v>
      </c>
      <c r="BE9" s="443">
        <v>3711</v>
      </c>
      <c r="BF9" s="443">
        <v>1893</v>
      </c>
      <c r="BG9" s="443">
        <v>1818</v>
      </c>
      <c r="BH9" s="444">
        <v>1579</v>
      </c>
      <c r="BI9" s="445" t="s">
        <v>3325</v>
      </c>
      <c r="BJ9" s="443">
        <v>1368</v>
      </c>
      <c r="BK9" s="443">
        <v>717</v>
      </c>
      <c r="BL9" s="443">
        <v>651</v>
      </c>
      <c r="BM9" s="444">
        <v>812</v>
      </c>
    </row>
    <row r="10" spans="1:65" s="419" customFormat="1" ht="12" customHeight="1">
      <c r="A10" s="437" t="s">
        <v>826</v>
      </c>
      <c r="B10" s="710">
        <f t="shared" si="1"/>
        <v>1082</v>
      </c>
      <c r="C10" s="711">
        <v>523</v>
      </c>
      <c r="D10" s="711">
        <v>559</v>
      </c>
      <c r="E10" s="712">
        <v>474</v>
      </c>
      <c r="F10" s="439" t="s">
        <v>3326</v>
      </c>
      <c r="G10" s="440">
        <v>1048</v>
      </c>
      <c r="H10" s="441">
        <v>493</v>
      </c>
      <c r="I10" s="441">
        <v>555</v>
      </c>
      <c r="J10" s="442">
        <v>569</v>
      </c>
      <c r="K10" s="731" t="s">
        <v>3327</v>
      </c>
      <c r="L10" s="443">
        <v>881</v>
      </c>
      <c r="M10" s="443">
        <v>442</v>
      </c>
      <c r="N10" s="443">
        <v>439</v>
      </c>
      <c r="O10" s="444">
        <v>375</v>
      </c>
      <c r="P10" s="445" t="s">
        <v>826</v>
      </c>
      <c r="Q10" s="443">
        <v>1578</v>
      </c>
      <c r="R10" s="443">
        <v>783</v>
      </c>
      <c r="S10" s="443">
        <v>795</v>
      </c>
      <c r="T10" s="444">
        <v>672</v>
      </c>
      <c r="U10" s="445" t="s">
        <v>3328</v>
      </c>
      <c r="V10" s="443">
        <v>471</v>
      </c>
      <c r="W10" s="443">
        <v>221</v>
      </c>
      <c r="X10" s="443">
        <v>250</v>
      </c>
      <c r="Y10" s="444">
        <v>239</v>
      </c>
      <c r="Z10" s="445" t="s">
        <v>3329</v>
      </c>
      <c r="AA10" s="443">
        <v>158</v>
      </c>
      <c r="AB10" s="443">
        <v>71</v>
      </c>
      <c r="AC10" s="443">
        <v>87</v>
      </c>
      <c r="AD10" s="444">
        <v>84</v>
      </c>
      <c r="AE10" s="448" t="s">
        <v>3330</v>
      </c>
      <c r="AF10" s="443">
        <v>748</v>
      </c>
      <c r="AG10" s="443">
        <v>363</v>
      </c>
      <c r="AH10" s="443">
        <v>385</v>
      </c>
      <c r="AI10" s="444">
        <v>283</v>
      </c>
      <c r="AJ10" s="445" t="s">
        <v>3331</v>
      </c>
      <c r="AK10" s="443">
        <v>970</v>
      </c>
      <c r="AL10" s="443">
        <v>494</v>
      </c>
      <c r="AM10" s="443">
        <v>476</v>
      </c>
      <c r="AN10" s="444">
        <v>380</v>
      </c>
      <c r="AO10" s="445" t="s">
        <v>3332</v>
      </c>
      <c r="AP10" s="744">
        <f t="shared" si="2"/>
        <v>443</v>
      </c>
      <c r="AQ10" s="446">
        <v>221</v>
      </c>
      <c r="AR10" s="446">
        <v>222</v>
      </c>
      <c r="AS10" s="447">
        <v>207</v>
      </c>
      <c r="AT10" s="457" t="s">
        <v>3333</v>
      </c>
      <c r="AU10" s="562">
        <v>1190</v>
      </c>
      <c r="AV10" s="562">
        <v>562</v>
      </c>
      <c r="AW10" s="562">
        <v>628</v>
      </c>
      <c r="AX10" s="563">
        <v>533</v>
      </c>
      <c r="AY10" s="448" t="s">
        <v>3334</v>
      </c>
      <c r="AZ10" s="443">
        <v>1505</v>
      </c>
      <c r="BA10" s="443">
        <v>748</v>
      </c>
      <c r="BB10" s="443">
        <v>757</v>
      </c>
      <c r="BC10" s="443">
        <v>726</v>
      </c>
      <c r="BD10" s="445" t="s">
        <v>3335</v>
      </c>
      <c r="BE10" s="443">
        <v>1080</v>
      </c>
      <c r="BF10" s="443">
        <v>519</v>
      </c>
      <c r="BG10" s="443">
        <v>561</v>
      </c>
      <c r="BH10" s="444">
        <v>479</v>
      </c>
      <c r="BI10" s="445" t="s">
        <v>3336</v>
      </c>
      <c r="BJ10" s="443">
        <v>1454</v>
      </c>
      <c r="BK10" s="443">
        <v>779</v>
      </c>
      <c r="BL10" s="443">
        <v>675</v>
      </c>
      <c r="BM10" s="444">
        <v>744</v>
      </c>
    </row>
    <row r="11" spans="1:65" s="419" customFormat="1" ht="12" customHeight="1">
      <c r="A11" s="437" t="s">
        <v>835</v>
      </c>
      <c r="B11" s="710">
        <f t="shared" si="1"/>
        <v>800</v>
      </c>
      <c r="C11" s="711">
        <v>406</v>
      </c>
      <c r="D11" s="711">
        <v>394</v>
      </c>
      <c r="E11" s="712">
        <v>348</v>
      </c>
      <c r="F11" s="439" t="s">
        <v>3337</v>
      </c>
      <c r="G11" s="440">
        <v>566</v>
      </c>
      <c r="H11" s="441">
        <v>263</v>
      </c>
      <c r="I11" s="441">
        <v>303</v>
      </c>
      <c r="J11" s="442">
        <v>316</v>
      </c>
      <c r="K11" s="731" t="s">
        <v>3338</v>
      </c>
      <c r="L11" s="443">
        <v>124</v>
      </c>
      <c r="M11" s="443">
        <v>61</v>
      </c>
      <c r="N11" s="443">
        <v>63</v>
      </c>
      <c r="O11" s="444">
        <v>71</v>
      </c>
      <c r="P11" s="445" t="s">
        <v>835</v>
      </c>
      <c r="Q11" s="443">
        <v>634</v>
      </c>
      <c r="R11" s="443">
        <v>321</v>
      </c>
      <c r="S11" s="443">
        <v>313</v>
      </c>
      <c r="T11" s="444">
        <v>271</v>
      </c>
      <c r="U11" s="445" t="s">
        <v>3339</v>
      </c>
      <c r="V11" s="443">
        <v>725</v>
      </c>
      <c r="W11" s="443">
        <v>342</v>
      </c>
      <c r="X11" s="443">
        <v>383</v>
      </c>
      <c r="Y11" s="444">
        <v>376</v>
      </c>
      <c r="Z11" s="445" t="s">
        <v>684</v>
      </c>
      <c r="AA11" s="443">
        <v>133</v>
      </c>
      <c r="AB11" s="443">
        <v>77</v>
      </c>
      <c r="AC11" s="443">
        <v>56</v>
      </c>
      <c r="AD11" s="444">
        <v>74</v>
      </c>
      <c r="AE11" s="448" t="s">
        <v>3340</v>
      </c>
      <c r="AF11" s="443">
        <v>834</v>
      </c>
      <c r="AG11" s="443">
        <v>395</v>
      </c>
      <c r="AH11" s="443">
        <v>439</v>
      </c>
      <c r="AI11" s="444">
        <v>401</v>
      </c>
      <c r="AJ11" s="445" t="s">
        <v>3341</v>
      </c>
      <c r="AK11" s="443">
        <v>942</v>
      </c>
      <c r="AL11" s="443">
        <v>440</v>
      </c>
      <c r="AM11" s="443">
        <v>502</v>
      </c>
      <c r="AN11" s="444">
        <v>392</v>
      </c>
      <c r="AO11" s="445" t="s">
        <v>3342</v>
      </c>
      <c r="AP11" s="744">
        <f t="shared" si="2"/>
        <v>1285</v>
      </c>
      <c r="AQ11" s="446">
        <v>556</v>
      </c>
      <c r="AR11" s="446">
        <v>729</v>
      </c>
      <c r="AS11" s="447">
        <v>761</v>
      </c>
      <c r="AT11" s="457" t="s">
        <v>3343</v>
      </c>
      <c r="AU11" s="562">
        <v>1676</v>
      </c>
      <c r="AV11" s="562">
        <v>798</v>
      </c>
      <c r="AW11" s="562">
        <v>878</v>
      </c>
      <c r="AX11" s="563">
        <v>761</v>
      </c>
      <c r="AY11" s="448" t="s">
        <v>3344</v>
      </c>
      <c r="AZ11" s="443">
        <v>2106</v>
      </c>
      <c r="BA11" s="443">
        <v>980</v>
      </c>
      <c r="BB11" s="443">
        <v>1126</v>
      </c>
      <c r="BC11" s="443">
        <v>755</v>
      </c>
      <c r="BD11" s="445" t="s">
        <v>3345</v>
      </c>
      <c r="BE11" s="443">
        <v>2277</v>
      </c>
      <c r="BF11" s="443">
        <v>1149</v>
      </c>
      <c r="BG11" s="443">
        <v>1128</v>
      </c>
      <c r="BH11" s="444">
        <v>850</v>
      </c>
      <c r="BI11" s="445" t="s">
        <v>3346</v>
      </c>
      <c r="BJ11" s="443">
        <v>247</v>
      </c>
      <c r="BK11" s="443">
        <v>132</v>
      </c>
      <c r="BL11" s="443">
        <v>115</v>
      </c>
      <c r="BM11" s="444">
        <v>141</v>
      </c>
    </row>
    <row r="12" spans="1:65" s="419" customFormat="1" ht="12" customHeight="1">
      <c r="A12" s="437" t="s">
        <v>3347</v>
      </c>
      <c r="B12" s="710">
        <f t="shared" si="1"/>
        <v>192</v>
      </c>
      <c r="C12" s="711">
        <v>98</v>
      </c>
      <c r="D12" s="711">
        <v>94</v>
      </c>
      <c r="E12" s="712">
        <v>101</v>
      </c>
      <c r="F12" s="439" t="s">
        <v>3348</v>
      </c>
      <c r="G12" s="440">
        <v>2096</v>
      </c>
      <c r="H12" s="441">
        <v>1013</v>
      </c>
      <c r="I12" s="441">
        <v>1083</v>
      </c>
      <c r="J12" s="442">
        <v>817</v>
      </c>
      <c r="K12" s="731" t="s">
        <v>3349</v>
      </c>
      <c r="L12" s="443">
        <v>112</v>
      </c>
      <c r="M12" s="443">
        <v>57</v>
      </c>
      <c r="N12" s="443">
        <v>55</v>
      </c>
      <c r="O12" s="444">
        <v>59</v>
      </c>
      <c r="P12" s="445" t="s">
        <v>3350</v>
      </c>
      <c r="Q12" s="443">
        <v>339</v>
      </c>
      <c r="R12" s="443">
        <v>160</v>
      </c>
      <c r="S12" s="443">
        <v>179</v>
      </c>
      <c r="T12" s="444">
        <v>170</v>
      </c>
      <c r="U12" s="445" t="s">
        <v>3351</v>
      </c>
      <c r="V12" s="443">
        <v>1052</v>
      </c>
      <c r="W12" s="443">
        <v>499</v>
      </c>
      <c r="X12" s="443">
        <v>553</v>
      </c>
      <c r="Y12" s="444">
        <v>525</v>
      </c>
      <c r="Z12" s="445" t="s">
        <v>3352</v>
      </c>
      <c r="AA12" s="443">
        <v>412</v>
      </c>
      <c r="AB12" s="443">
        <v>218</v>
      </c>
      <c r="AC12" s="443">
        <v>194</v>
      </c>
      <c r="AD12" s="444">
        <v>207</v>
      </c>
      <c r="AE12" s="448" t="s">
        <v>3353</v>
      </c>
      <c r="AF12" s="443">
        <v>164</v>
      </c>
      <c r="AG12" s="443">
        <v>81</v>
      </c>
      <c r="AH12" s="443">
        <v>83</v>
      </c>
      <c r="AI12" s="444">
        <v>82</v>
      </c>
      <c r="AJ12" s="445" t="s">
        <v>3354</v>
      </c>
      <c r="AK12" s="443">
        <v>310</v>
      </c>
      <c r="AL12" s="443">
        <v>155</v>
      </c>
      <c r="AM12" s="443">
        <v>155</v>
      </c>
      <c r="AN12" s="444">
        <v>154</v>
      </c>
      <c r="AO12" s="445" t="s">
        <v>3355</v>
      </c>
      <c r="AP12" s="744">
        <f t="shared" si="2"/>
        <v>497</v>
      </c>
      <c r="AQ12" s="446">
        <v>252</v>
      </c>
      <c r="AR12" s="446">
        <v>245</v>
      </c>
      <c r="AS12" s="447">
        <v>249</v>
      </c>
      <c r="AT12" s="457" t="s">
        <v>3356</v>
      </c>
      <c r="AU12" s="562">
        <v>229</v>
      </c>
      <c r="AV12" s="562">
        <v>110</v>
      </c>
      <c r="AW12" s="562">
        <v>119</v>
      </c>
      <c r="AX12" s="563">
        <v>116</v>
      </c>
      <c r="AY12" s="448" t="s">
        <v>3357</v>
      </c>
      <c r="AZ12" s="443">
        <v>492</v>
      </c>
      <c r="BA12" s="443">
        <v>237</v>
      </c>
      <c r="BB12" s="443">
        <v>255</v>
      </c>
      <c r="BC12" s="443">
        <v>255</v>
      </c>
      <c r="BD12" s="445" t="s">
        <v>3358</v>
      </c>
      <c r="BE12" s="443">
        <v>210</v>
      </c>
      <c r="BF12" s="443">
        <v>111</v>
      </c>
      <c r="BG12" s="443">
        <v>99</v>
      </c>
      <c r="BH12" s="444">
        <v>106</v>
      </c>
      <c r="BI12" s="445" t="s">
        <v>3359</v>
      </c>
      <c r="BJ12" s="443">
        <v>59</v>
      </c>
      <c r="BK12" s="443">
        <v>29</v>
      </c>
      <c r="BL12" s="443">
        <v>30</v>
      </c>
      <c r="BM12" s="444">
        <v>32</v>
      </c>
    </row>
    <row r="13" spans="1:65" s="419" customFormat="1" ht="12" customHeight="1">
      <c r="A13" s="437" t="s">
        <v>3360</v>
      </c>
      <c r="B13" s="710">
        <f t="shared" si="1"/>
        <v>111</v>
      </c>
      <c r="C13" s="711">
        <v>63</v>
      </c>
      <c r="D13" s="711">
        <v>48</v>
      </c>
      <c r="E13" s="712">
        <v>61</v>
      </c>
      <c r="F13" s="439" t="s">
        <v>3361</v>
      </c>
      <c r="G13" s="440">
        <v>155</v>
      </c>
      <c r="H13" s="441">
        <v>75</v>
      </c>
      <c r="I13" s="441">
        <v>80</v>
      </c>
      <c r="J13" s="442">
        <v>78</v>
      </c>
      <c r="K13" s="731" t="s">
        <v>3362</v>
      </c>
      <c r="L13" s="443">
        <v>425</v>
      </c>
      <c r="M13" s="443">
        <v>204</v>
      </c>
      <c r="N13" s="443">
        <v>221</v>
      </c>
      <c r="O13" s="444">
        <v>226</v>
      </c>
      <c r="P13" s="445" t="s">
        <v>3363</v>
      </c>
      <c r="Q13" s="443">
        <v>53</v>
      </c>
      <c r="R13" s="443">
        <v>24</v>
      </c>
      <c r="S13" s="443">
        <v>29</v>
      </c>
      <c r="T13" s="444">
        <v>24</v>
      </c>
      <c r="U13" s="445" t="s">
        <v>2426</v>
      </c>
      <c r="V13" s="443">
        <v>879</v>
      </c>
      <c r="W13" s="443">
        <v>436</v>
      </c>
      <c r="X13" s="443">
        <v>443</v>
      </c>
      <c r="Y13" s="444">
        <v>402</v>
      </c>
      <c r="Z13" s="445" t="s">
        <v>3364</v>
      </c>
      <c r="AA13" s="443">
        <v>155</v>
      </c>
      <c r="AB13" s="443">
        <v>82</v>
      </c>
      <c r="AC13" s="443">
        <v>73</v>
      </c>
      <c r="AD13" s="444">
        <v>83</v>
      </c>
      <c r="AE13" s="448" t="s">
        <v>3365</v>
      </c>
      <c r="AF13" s="443">
        <v>441</v>
      </c>
      <c r="AG13" s="443">
        <v>232</v>
      </c>
      <c r="AH13" s="443">
        <v>209</v>
      </c>
      <c r="AI13" s="444">
        <v>245</v>
      </c>
      <c r="AJ13" s="445" t="s">
        <v>3366</v>
      </c>
      <c r="AK13" s="443">
        <v>522</v>
      </c>
      <c r="AL13" s="443">
        <v>253</v>
      </c>
      <c r="AM13" s="443">
        <v>269</v>
      </c>
      <c r="AN13" s="444">
        <v>259</v>
      </c>
      <c r="AO13" s="445" t="s">
        <v>3367</v>
      </c>
      <c r="AP13" s="744">
        <f t="shared" si="2"/>
        <v>885</v>
      </c>
      <c r="AQ13" s="446">
        <v>480</v>
      </c>
      <c r="AR13" s="446">
        <v>405</v>
      </c>
      <c r="AS13" s="447">
        <v>460</v>
      </c>
      <c r="AT13" s="457" t="s">
        <v>3368</v>
      </c>
      <c r="AU13" s="562">
        <v>908</v>
      </c>
      <c r="AV13" s="562">
        <v>452</v>
      </c>
      <c r="AW13" s="562">
        <v>456</v>
      </c>
      <c r="AX13" s="563">
        <v>403</v>
      </c>
      <c r="AY13" s="448" t="s">
        <v>3369</v>
      </c>
      <c r="AZ13" s="443">
        <v>108</v>
      </c>
      <c r="BA13" s="443">
        <v>51</v>
      </c>
      <c r="BB13" s="443">
        <v>57</v>
      </c>
      <c r="BC13" s="443">
        <v>52</v>
      </c>
      <c r="BD13" s="445" t="s">
        <v>3370</v>
      </c>
      <c r="BE13" s="443">
        <v>131</v>
      </c>
      <c r="BF13" s="443">
        <v>67</v>
      </c>
      <c r="BG13" s="443">
        <v>64</v>
      </c>
      <c r="BH13" s="444">
        <v>60</v>
      </c>
      <c r="BI13" s="445" t="s">
        <v>3371</v>
      </c>
      <c r="BJ13" s="443">
        <v>357</v>
      </c>
      <c r="BK13" s="443">
        <v>239</v>
      </c>
      <c r="BL13" s="443">
        <v>118</v>
      </c>
      <c r="BM13" s="444">
        <v>235</v>
      </c>
    </row>
    <row r="14" spans="1:65" s="419" customFormat="1" ht="12" customHeight="1">
      <c r="A14" s="437" t="s">
        <v>3372</v>
      </c>
      <c r="B14" s="710">
        <f t="shared" si="1"/>
        <v>179</v>
      </c>
      <c r="C14" s="711">
        <v>93</v>
      </c>
      <c r="D14" s="711">
        <v>86</v>
      </c>
      <c r="E14" s="712">
        <v>85</v>
      </c>
      <c r="F14" s="439" t="s">
        <v>3373</v>
      </c>
      <c r="G14" s="440">
        <v>2528</v>
      </c>
      <c r="H14" s="441">
        <v>1221</v>
      </c>
      <c r="I14" s="441">
        <v>1307</v>
      </c>
      <c r="J14" s="442">
        <v>1164</v>
      </c>
      <c r="K14" s="731" t="s">
        <v>3374</v>
      </c>
      <c r="L14" s="443">
        <v>188</v>
      </c>
      <c r="M14" s="443">
        <v>93</v>
      </c>
      <c r="N14" s="443">
        <v>95</v>
      </c>
      <c r="O14" s="444">
        <v>110</v>
      </c>
      <c r="P14" s="445" t="s">
        <v>3375</v>
      </c>
      <c r="Q14" s="443">
        <v>148</v>
      </c>
      <c r="R14" s="443">
        <v>65</v>
      </c>
      <c r="S14" s="443">
        <v>83</v>
      </c>
      <c r="T14" s="444">
        <v>77</v>
      </c>
      <c r="U14" s="445" t="s">
        <v>2433</v>
      </c>
      <c r="V14" s="443">
        <v>956</v>
      </c>
      <c r="W14" s="443">
        <v>454</v>
      </c>
      <c r="X14" s="443">
        <v>502</v>
      </c>
      <c r="Y14" s="444">
        <v>391</v>
      </c>
      <c r="Z14" s="445" t="s">
        <v>3376</v>
      </c>
      <c r="AA14" s="443">
        <v>222</v>
      </c>
      <c r="AB14" s="443">
        <v>111</v>
      </c>
      <c r="AC14" s="443">
        <v>111</v>
      </c>
      <c r="AD14" s="444">
        <v>109</v>
      </c>
      <c r="AE14" s="448" t="s">
        <v>3377</v>
      </c>
      <c r="AF14" s="443">
        <v>469</v>
      </c>
      <c r="AG14" s="443">
        <v>255</v>
      </c>
      <c r="AH14" s="443">
        <v>214</v>
      </c>
      <c r="AI14" s="444">
        <v>227</v>
      </c>
      <c r="AJ14" s="445" t="s">
        <v>3378</v>
      </c>
      <c r="AK14" s="443">
        <v>561</v>
      </c>
      <c r="AL14" s="443">
        <v>277</v>
      </c>
      <c r="AM14" s="443">
        <v>284</v>
      </c>
      <c r="AN14" s="444">
        <v>296</v>
      </c>
      <c r="AO14" s="445" t="s">
        <v>3379</v>
      </c>
      <c r="AP14" s="744">
        <f t="shared" si="2"/>
        <v>780</v>
      </c>
      <c r="AQ14" s="446">
        <v>490</v>
      </c>
      <c r="AR14" s="446">
        <v>290</v>
      </c>
      <c r="AS14" s="447">
        <v>570</v>
      </c>
      <c r="AT14" s="457" t="s">
        <v>3380</v>
      </c>
      <c r="AU14" s="562">
        <v>1512</v>
      </c>
      <c r="AV14" s="562">
        <v>748</v>
      </c>
      <c r="AW14" s="562">
        <v>764</v>
      </c>
      <c r="AX14" s="563">
        <v>638</v>
      </c>
      <c r="AY14" s="448" t="s">
        <v>1561</v>
      </c>
      <c r="AZ14" s="443">
        <v>141</v>
      </c>
      <c r="BA14" s="443">
        <v>69</v>
      </c>
      <c r="BB14" s="443">
        <v>72</v>
      </c>
      <c r="BC14" s="443">
        <v>82</v>
      </c>
      <c r="BD14" s="445" t="s">
        <v>3381</v>
      </c>
      <c r="BE14" s="443">
        <v>85</v>
      </c>
      <c r="BF14" s="443">
        <v>33</v>
      </c>
      <c r="BG14" s="443">
        <v>52</v>
      </c>
      <c r="BH14" s="444">
        <v>50</v>
      </c>
      <c r="BI14" s="445" t="s">
        <v>3382</v>
      </c>
      <c r="BJ14" s="443">
        <v>173</v>
      </c>
      <c r="BK14" s="443">
        <v>105</v>
      </c>
      <c r="BL14" s="443">
        <v>68</v>
      </c>
      <c r="BM14" s="444">
        <v>107</v>
      </c>
    </row>
    <row r="15" spans="1:65" s="419" customFormat="1" ht="12" customHeight="1">
      <c r="A15" s="437" t="s">
        <v>3383</v>
      </c>
      <c r="B15" s="710">
        <f t="shared" si="1"/>
        <v>92</v>
      </c>
      <c r="C15" s="711">
        <v>47</v>
      </c>
      <c r="D15" s="711">
        <v>45</v>
      </c>
      <c r="E15" s="712">
        <v>41</v>
      </c>
      <c r="F15" s="439" t="s">
        <v>3384</v>
      </c>
      <c r="G15" s="440">
        <v>79</v>
      </c>
      <c r="H15" s="441">
        <v>41</v>
      </c>
      <c r="I15" s="441">
        <v>38</v>
      </c>
      <c r="J15" s="442">
        <v>46</v>
      </c>
      <c r="K15" s="731" t="s">
        <v>3385</v>
      </c>
      <c r="L15" s="443">
        <v>115</v>
      </c>
      <c r="M15" s="443">
        <v>59</v>
      </c>
      <c r="N15" s="443">
        <v>56</v>
      </c>
      <c r="O15" s="444">
        <v>66</v>
      </c>
      <c r="P15" s="445" t="s">
        <v>3386</v>
      </c>
      <c r="Q15" s="443">
        <v>114</v>
      </c>
      <c r="R15" s="443">
        <v>66</v>
      </c>
      <c r="S15" s="443">
        <v>48</v>
      </c>
      <c r="T15" s="444">
        <v>66</v>
      </c>
      <c r="U15" s="445" t="s">
        <v>3387</v>
      </c>
      <c r="V15" s="443">
        <v>188</v>
      </c>
      <c r="W15" s="443">
        <v>88</v>
      </c>
      <c r="X15" s="443">
        <v>100</v>
      </c>
      <c r="Y15" s="444">
        <v>91</v>
      </c>
      <c r="Z15" s="445" t="s">
        <v>3388</v>
      </c>
      <c r="AA15" s="443">
        <v>1295</v>
      </c>
      <c r="AB15" s="443">
        <v>621</v>
      </c>
      <c r="AC15" s="443">
        <v>674</v>
      </c>
      <c r="AD15" s="444">
        <v>593</v>
      </c>
      <c r="AE15" s="448" t="s">
        <v>3389</v>
      </c>
      <c r="AF15" s="443">
        <v>619</v>
      </c>
      <c r="AG15" s="443">
        <v>316</v>
      </c>
      <c r="AH15" s="443">
        <v>303</v>
      </c>
      <c r="AI15" s="444">
        <v>276</v>
      </c>
      <c r="AJ15" s="445" t="s">
        <v>3390</v>
      </c>
      <c r="AK15" s="443">
        <v>131</v>
      </c>
      <c r="AL15" s="443">
        <v>67</v>
      </c>
      <c r="AM15" s="443">
        <v>64</v>
      </c>
      <c r="AN15" s="444">
        <v>73</v>
      </c>
      <c r="AO15" s="445" t="s">
        <v>3391</v>
      </c>
      <c r="AP15" s="744">
        <f t="shared" si="2"/>
        <v>805</v>
      </c>
      <c r="AQ15" s="446">
        <v>405</v>
      </c>
      <c r="AR15" s="446">
        <v>400</v>
      </c>
      <c r="AS15" s="447">
        <v>389</v>
      </c>
      <c r="AT15" s="457" t="s">
        <v>3392</v>
      </c>
      <c r="AU15" s="562">
        <v>435</v>
      </c>
      <c r="AV15" s="562">
        <v>210</v>
      </c>
      <c r="AW15" s="562">
        <v>225</v>
      </c>
      <c r="AX15" s="563">
        <v>228</v>
      </c>
      <c r="AY15" s="448" t="s">
        <v>1571</v>
      </c>
      <c r="AZ15" s="443">
        <v>125</v>
      </c>
      <c r="BA15" s="443">
        <v>68</v>
      </c>
      <c r="BB15" s="443">
        <v>57</v>
      </c>
      <c r="BC15" s="443">
        <v>65</v>
      </c>
      <c r="BD15" s="445" t="s">
        <v>3393</v>
      </c>
      <c r="BE15" s="443">
        <v>213</v>
      </c>
      <c r="BF15" s="443">
        <v>116</v>
      </c>
      <c r="BG15" s="443">
        <v>97</v>
      </c>
      <c r="BH15" s="444">
        <v>108</v>
      </c>
      <c r="BI15" s="445" t="s">
        <v>3394</v>
      </c>
      <c r="BJ15" s="443">
        <v>258</v>
      </c>
      <c r="BK15" s="443">
        <v>152</v>
      </c>
      <c r="BL15" s="443">
        <v>106</v>
      </c>
      <c r="BM15" s="444">
        <v>144</v>
      </c>
    </row>
    <row r="16" spans="1:65" s="419" customFormat="1" ht="12" customHeight="1">
      <c r="A16" s="437" t="s">
        <v>3395</v>
      </c>
      <c r="B16" s="710">
        <f t="shared" si="1"/>
        <v>145</v>
      </c>
      <c r="C16" s="711">
        <v>77</v>
      </c>
      <c r="D16" s="711">
        <v>68</v>
      </c>
      <c r="E16" s="712">
        <v>71</v>
      </c>
      <c r="F16" s="439" t="s">
        <v>3305</v>
      </c>
      <c r="G16" s="440">
        <v>652</v>
      </c>
      <c r="H16" s="441">
        <v>315</v>
      </c>
      <c r="I16" s="441">
        <v>337</v>
      </c>
      <c r="J16" s="442">
        <v>353</v>
      </c>
      <c r="K16" s="731" t="s">
        <v>3396</v>
      </c>
      <c r="L16" s="443">
        <v>124</v>
      </c>
      <c r="M16" s="443">
        <v>63</v>
      </c>
      <c r="N16" s="443">
        <v>61</v>
      </c>
      <c r="O16" s="444">
        <v>82</v>
      </c>
      <c r="P16" s="445" t="s">
        <v>3397</v>
      </c>
      <c r="Q16" s="443">
        <v>75</v>
      </c>
      <c r="R16" s="443">
        <v>43</v>
      </c>
      <c r="S16" s="443">
        <v>32</v>
      </c>
      <c r="T16" s="444">
        <v>39</v>
      </c>
      <c r="U16" s="445" t="s">
        <v>3398</v>
      </c>
      <c r="V16" s="443">
        <v>210</v>
      </c>
      <c r="W16" s="443">
        <v>110</v>
      </c>
      <c r="X16" s="443">
        <v>100</v>
      </c>
      <c r="Y16" s="444">
        <v>101</v>
      </c>
      <c r="Z16" s="445" t="s">
        <v>3399</v>
      </c>
      <c r="AA16" s="443">
        <v>2301</v>
      </c>
      <c r="AB16" s="443">
        <v>1075</v>
      </c>
      <c r="AC16" s="443">
        <v>1226</v>
      </c>
      <c r="AD16" s="444">
        <v>883</v>
      </c>
      <c r="AE16" s="448" t="s">
        <v>3400</v>
      </c>
      <c r="AF16" s="443">
        <v>331</v>
      </c>
      <c r="AG16" s="443">
        <v>160</v>
      </c>
      <c r="AH16" s="443">
        <v>171</v>
      </c>
      <c r="AI16" s="444">
        <v>161</v>
      </c>
      <c r="AJ16" s="445" t="s">
        <v>3401</v>
      </c>
      <c r="AK16" s="443">
        <v>149</v>
      </c>
      <c r="AL16" s="443">
        <v>73</v>
      </c>
      <c r="AM16" s="443">
        <v>76</v>
      </c>
      <c r="AN16" s="444">
        <v>67</v>
      </c>
      <c r="AO16" s="445" t="s">
        <v>3402</v>
      </c>
      <c r="AP16" s="744">
        <f t="shared" si="2"/>
        <v>821</v>
      </c>
      <c r="AQ16" s="446">
        <v>452</v>
      </c>
      <c r="AR16" s="446">
        <v>369</v>
      </c>
      <c r="AS16" s="447">
        <v>400</v>
      </c>
      <c r="AT16" s="457" t="s">
        <v>3403</v>
      </c>
      <c r="AU16" s="562">
        <v>778</v>
      </c>
      <c r="AV16" s="562">
        <v>401</v>
      </c>
      <c r="AW16" s="562">
        <v>377</v>
      </c>
      <c r="AX16" s="563">
        <v>352</v>
      </c>
      <c r="AY16" s="448" t="s">
        <v>3404</v>
      </c>
      <c r="AZ16" s="443">
        <v>181</v>
      </c>
      <c r="BA16" s="443">
        <v>90</v>
      </c>
      <c r="BB16" s="443">
        <v>91</v>
      </c>
      <c r="BC16" s="443">
        <v>99</v>
      </c>
      <c r="BD16" s="445" t="s">
        <v>3405</v>
      </c>
      <c r="BE16" s="443">
        <v>384</v>
      </c>
      <c r="BF16" s="443">
        <v>189</v>
      </c>
      <c r="BG16" s="443">
        <v>195</v>
      </c>
      <c r="BH16" s="444">
        <v>170</v>
      </c>
      <c r="BI16" s="445" t="s">
        <v>3406</v>
      </c>
      <c r="BJ16" s="443">
        <v>14</v>
      </c>
      <c r="BK16" s="443">
        <v>13</v>
      </c>
      <c r="BL16" s="443">
        <v>1</v>
      </c>
      <c r="BM16" s="444">
        <v>14</v>
      </c>
    </row>
    <row r="17" spans="1:65" s="419" customFormat="1" ht="12" customHeight="1">
      <c r="A17" s="437" t="s">
        <v>3407</v>
      </c>
      <c r="B17" s="710">
        <f t="shared" si="1"/>
        <v>251</v>
      </c>
      <c r="C17" s="711">
        <v>145</v>
      </c>
      <c r="D17" s="711">
        <v>106</v>
      </c>
      <c r="E17" s="712">
        <v>154</v>
      </c>
      <c r="F17" s="439" t="s">
        <v>3315</v>
      </c>
      <c r="G17" s="440">
        <v>849</v>
      </c>
      <c r="H17" s="441">
        <v>411</v>
      </c>
      <c r="I17" s="441">
        <v>438</v>
      </c>
      <c r="J17" s="442">
        <v>430</v>
      </c>
      <c r="K17" s="731" t="s">
        <v>3408</v>
      </c>
      <c r="L17" s="443">
        <v>85</v>
      </c>
      <c r="M17" s="443">
        <v>42</v>
      </c>
      <c r="N17" s="443">
        <v>43</v>
      </c>
      <c r="O17" s="444">
        <v>53</v>
      </c>
      <c r="P17" s="445" t="s">
        <v>3409</v>
      </c>
      <c r="Q17" s="443">
        <v>14</v>
      </c>
      <c r="R17" s="443">
        <v>8</v>
      </c>
      <c r="S17" s="443">
        <v>6</v>
      </c>
      <c r="T17" s="444">
        <v>9</v>
      </c>
      <c r="U17" s="445" t="s">
        <v>3410</v>
      </c>
      <c r="V17" s="443">
        <v>53</v>
      </c>
      <c r="W17" s="443">
        <v>24</v>
      </c>
      <c r="X17" s="443">
        <v>29</v>
      </c>
      <c r="Y17" s="444">
        <v>32</v>
      </c>
      <c r="Z17" s="445" t="s">
        <v>3411</v>
      </c>
      <c r="AA17" s="443">
        <v>262</v>
      </c>
      <c r="AB17" s="443">
        <v>135</v>
      </c>
      <c r="AC17" s="443">
        <v>127</v>
      </c>
      <c r="AD17" s="444">
        <v>108</v>
      </c>
      <c r="AE17" s="448" t="s">
        <v>3412</v>
      </c>
      <c r="AF17" s="443">
        <v>692</v>
      </c>
      <c r="AG17" s="443">
        <v>322</v>
      </c>
      <c r="AH17" s="443">
        <v>370</v>
      </c>
      <c r="AI17" s="444">
        <v>294</v>
      </c>
      <c r="AJ17" s="445" t="s">
        <v>3413</v>
      </c>
      <c r="AK17" s="443">
        <v>156</v>
      </c>
      <c r="AL17" s="443">
        <v>72</v>
      </c>
      <c r="AM17" s="443">
        <v>84</v>
      </c>
      <c r="AN17" s="444">
        <v>66</v>
      </c>
      <c r="AO17" s="445" t="s">
        <v>3414</v>
      </c>
      <c r="AP17" s="744">
        <f t="shared" si="2"/>
        <v>244</v>
      </c>
      <c r="AQ17" s="446">
        <v>131</v>
      </c>
      <c r="AR17" s="446">
        <v>113</v>
      </c>
      <c r="AS17" s="447">
        <v>107</v>
      </c>
      <c r="AT17" s="457" t="s">
        <v>3415</v>
      </c>
      <c r="AU17" s="562">
        <v>1634</v>
      </c>
      <c r="AV17" s="562">
        <v>826</v>
      </c>
      <c r="AW17" s="562">
        <v>808</v>
      </c>
      <c r="AX17" s="563">
        <v>717</v>
      </c>
      <c r="AY17" s="448" t="s">
        <v>3416</v>
      </c>
      <c r="AZ17" s="443">
        <v>52</v>
      </c>
      <c r="BA17" s="443">
        <v>29</v>
      </c>
      <c r="BB17" s="443">
        <v>23</v>
      </c>
      <c r="BC17" s="443">
        <v>25</v>
      </c>
      <c r="BD17" s="445" t="s">
        <v>3417</v>
      </c>
      <c r="BE17" s="443">
        <v>748</v>
      </c>
      <c r="BF17" s="443">
        <v>377</v>
      </c>
      <c r="BG17" s="443">
        <v>371</v>
      </c>
      <c r="BH17" s="444">
        <v>298</v>
      </c>
      <c r="BI17" s="356" t="s">
        <v>2679</v>
      </c>
      <c r="BJ17" s="449">
        <v>1412</v>
      </c>
      <c r="BK17" s="450">
        <v>757</v>
      </c>
      <c r="BL17" s="450">
        <v>655</v>
      </c>
      <c r="BM17" s="451">
        <v>753</v>
      </c>
    </row>
    <row r="18" spans="1:65" s="419" customFormat="1" ht="12" customHeight="1">
      <c r="A18" s="437" t="s">
        <v>3418</v>
      </c>
      <c r="B18" s="710">
        <f t="shared" si="1"/>
        <v>127</v>
      </c>
      <c r="C18" s="711">
        <v>68</v>
      </c>
      <c r="D18" s="711">
        <v>59</v>
      </c>
      <c r="E18" s="712">
        <v>81</v>
      </c>
      <c r="F18" s="439" t="s">
        <v>3325</v>
      </c>
      <c r="G18" s="440">
        <v>760</v>
      </c>
      <c r="H18" s="441">
        <v>382</v>
      </c>
      <c r="I18" s="441">
        <v>378</v>
      </c>
      <c r="J18" s="442">
        <v>367</v>
      </c>
      <c r="K18" s="731" t="s">
        <v>3419</v>
      </c>
      <c r="L18" s="443">
        <v>20</v>
      </c>
      <c r="M18" s="443">
        <v>9</v>
      </c>
      <c r="N18" s="443">
        <v>11</v>
      </c>
      <c r="O18" s="444">
        <v>13</v>
      </c>
      <c r="P18" s="445" t="s">
        <v>3420</v>
      </c>
      <c r="Q18" s="443">
        <v>190</v>
      </c>
      <c r="R18" s="443">
        <v>86</v>
      </c>
      <c r="S18" s="443">
        <v>104</v>
      </c>
      <c r="T18" s="444">
        <v>94</v>
      </c>
      <c r="U18" s="445" t="s">
        <v>2522</v>
      </c>
      <c r="V18" s="443">
        <v>3617</v>
      </c>
      <c r="W18" s="443">
        <v>1744</v>
      </c>
      <c r="X18" s="443">
        <v>1873</v>
      </c>
      <c r="Y18" s="444">
        <v>1547</v>
      </c>
      <c r="Z18" s="445" t="s">
        <v>3421</v>
      </c>
      <c r="AA18" s="443">
        <v>218</v>
      </c>
      <c r="AB18" s="443">
        <v>103</v>
      </c>
      <c r="AC18" s="443">
        <v>115</v>
      </c>
      <c r="AD18" s="444">
        <v>105</v>
      </c>
      <c r="AE18" s="448" t="s">
        <v>2675</v>
      </c>
      <c r="AF18" s="443">
        <v>512</v>
      </c>
      <c r="AG18" s="443">
        <v>256</v>
      </c>
      <c r="AH18" s="443">
        <v>256</v>
      </c>
      <c r="AI18" s="444">
        <v>223</v>
      </c>
      <c r="AJ18" s="445" t="s">
        <v>3422</v>
      </c>
      <c r="AK18" s="443">
        <v>264</v>
      </c>
      <c r="AL18" s="443">
        <v>137</v>
      </c>
      <c r="AM18" s="443">
        <v>127</v>
      </c>
      <c r="AN18" s="444">
        <v>121</v>
      </c>
      <c r="AO18" s="445" t="s">
        <v>3423</v>
      </c>
      <c r="AP18" s="744">
        <f t="shared" si="2"/>
        <v>430</v>
      </c>
      <c r="AQ18" s="446">
        <v>184</v>
      </c>
      <c r="AR18" s="446">
        <v>246</v>
      </c>
      <c r="AS18" s="447">
        <v>201</v>
      </c>
      <c r="AT18" s="457" t="s">
        <v>3424</v>
      </c>
      <c r="AU18" s="562">
        <v>346</v>
      </c>
      <c r="AV18" s="562">
        <v>185</v>
      </c>
      <c r="AW18" s="562">
        <v>161</v>
      </c>
      <c r="AX18" s="563">
        <v>170</v>
      </c>
      <c r="AY18" s="448" t="s">
        <v>3425</v>
      </c>
      <c r="AZ18" s="443">
        <v>185</v>
      </c>
      <c r="BA18" s="443">
        <v>95</v>
      </c>
      <c r="BB18" s="443">
        <v>90</v>
      </c>
      <c r="BC18" s="443">
        <v>96</v>
      </c>
      <c r="BD18" s="445" t="s">
        <v>3426</v>
      </c>
      <c r="BE18" s="443">
        <v>199</v>
      </c>
      <c r="BF18" s="443">
        <v>100</v>
      </c>
      <c r="BG18" s="443">
        <v>99</v>
      </c>
      <c r="BH18" s="444">
        <v>101</v>
      </c>
      <c r="BI18" s="445" t="s">
        <v>3427</v>
      </c>
      <c r="BJ18" s="452">
        <v>412</v>
      </c>
      <c r="BK18" s="452">
        <v>228</v>
      </c>
      <c r="BL18" s="452">
        <v>184</v>
      </c>
      <c r="BM18" s="453">
        <v>193</v>
      </c>
    </row>
    <row r="19" spans="1:65" s="419" customFormat="1" ht="12" customHeight="1">
      <c r="A19" s="437" t="s">
        <v>3428</v>
      </c>
      <c r="B19" s="710">
        <f t="shared" si="1"/>
        <v>102</v>
      </c>
      <c r="C19" s="711">
        <v>51</v>
      </c>
      <c r="D19" s="711">
        <v>51</v>
      </c>
      <c r="E19" s="712">
        <v>52</v>
      </c>
      <c r="F19" s="439" t="s">
        <v>3429</v>
      </c>
      <c r="G19" s="440">
        <v>128</v>
      </c>
      <c r="H19" s="441">
        <v>62</v>
      </c>
      <c r="I19" s="441">
        <v>66</v>
      </c>
      <c r="J19" s="442">
        <v>70</v>
      </c>
      <c r="K19" s="731" t="s">
        <v>3163</v>
      </c>
      <c r="L19" s="443">
        <v>340</v>
      </c>
      <c r="M19" s="443">
        <v>166</v>
      </c>
      <c r="N19" s="443">
        <v>174</v>
      </c>
      <c r="O19" s="444">
        <v>172</v>
      </c>
      <c r="P19" s="445" t="s">
        <v>3430</v>
      </c>
      <c r="Q19" s="443">
        <v>47</v>
      </c>
      <c r="R19" s="443">
        <v>27</v>
      </c>
      <c r="S19" s="443">
        <v>20</v>
      </c>
      <c r="T19" s="444">
        <v>30</v>
      </c>
      <c r="U19" s="445" t="s">
        <v>3431</v>
      </c>
      <c r="V19" s="443">
        <v>238</v>
      </c>
      <c r="W19" s="443">
        <v>118</v>
      </c>
      <c r="X19" s="443">
        <v>120</v>
      </c>
      <c r="Y19" s="444">
        <v>120</v>
      </c>
      <c r="Z19" s="445" t="s">
        <v>3432</v>
      </c>
      <c r="AA19" s="443">
        <v>258</v>
      </c>
      <c r="AB19" s="443">
        <v>124</v>
      </c>
      <c r="AC19" s="443">
        <v>134</v>
      </c>
      <c r="AD19" s="444">
        <v>129</v>
      </c>
      <c r="AE19" s="448" t="s">
        <v>2682</v>
      </c>
      <c r="AF19" s="443">
        <v>448</v>
      </c>
      <c r="AG19" s="443">
        <v>220</v>
      </c>
      <c r="AH19" s="443">
        <v>228</v>
      </c>
      <c r="AI19" s="444">
        <v>243</v>
      </c>
      <c r="AJ19" s="445" t="s">
        <v>3433</v>
      </c>
      <c r="AK19" s="443">
        <v>264</v>
      </c>
      <c r="AL19" s="443">
        <v>141</v>
      </c>
      <c r="AM19" s="443">
        <v>123</v>
      </c>
      <c r="AN19" s="444">
        <v>136</v>
      </c>
      <c r="AO19" s="445" t="s">
        <v>3434</v>
      </c>
      <c r="AP19" s="744">
        <f t="shared" si="2"/>
        <v>864</v>
      </c>
      <c r="AQ19" s="446">
        <v>404</v>
      </c>
      <c r="AR19" s="446">
        <v>460</v>
      </c>
      <c r="AS19" s="447">
        <v>334</v>
      </c>
      <c r="AT19" s="457" t="s">
        <v>3435</v>
      </c>
      <c r="AU19" s="562">
        <v>1689</v>
      </c>
      <c r="AV19" s="562">
        <v>825</v>
      </c>
      <c r="AW19" s="562">
        <v>864</v>
      </c>
      <c r="AX19" s="563">
        <v>739</v>
      </c>
      <c r="AY19" s="448" t="s">
        <v>3436</v>
      </c>
      <c r="AZ19" s="443">
        <v>103</v>
      </c>
      <c r="BA19" s="443">
        <v>54</v>
      </c>
      <c r="BB19" s="443">
        <v>49</v>
      </c>
      <c r="BC19" s="443">
        <v>54</v>
      </c>
      <c r="BD19" s="445" t="s">
        <v>3437</v>
      </c>
      <c r="BE19" s="443">
        <v>183</v>
      </c>
      <c r="BF19" s="443">
        <v>94</v>
      </c>
      <c r="BG19" s="443">
        <v>89</v>
      </c>
      <c r="BH19" s="444">
        <v>96</v>
      </c>
      <c r="BI19" s="445" t="s">
        <v>3438</v>
      </c>
      <c r="BJ19" s="452">
        <v>92</v>
      </c>
      <c r="BK19" s="452">
        <v>49</v>
      </c>
      <c r="BL19" s="452">
        <v>43</v>
      </c>
      <c r="BM19" s="453">
        <v>33</v>
      </c>
    </row>
    <row r="20" spans="1:65" s="419" customFormat="1" ht="12" customHeight="1">
      <c r="A20" s="437" t="s">
        <v>3439</v>
      </c>
      <c r="B20" s="710">
        <f t="shared" si="1"/>
        <v>94</v>
      </c>
      <c r="C20" s="711">
        <v>45</v>
      </c>
      <c r="D20" s="711">
        <v>49</v>
      </c>
      <c r="E20" s="712">
        <v>50</v>
      </c>
      <c r="F20" s="439" t="s">
        <v>3440</v>
      </c>
      <c r="G20" s="440">
        <v>434</v>
      </c>
      <c r="H20" s="441">
        <v>221</v>
      </c>
      <c r="I20" s="441">
        <v>213</v>
      </c>
      <c r="J20" s="442">
        <v>225</v>
      </c>
      <c r="K20" s="731" t="s">
        <v>3165</v>
      </c>
      <c r="L20" s="443">
        <v>111</v>
      </c>
      <c r="M20" s="443">
        <v>54</v>
      </c>
      <c r="N20" s="443">
        <v>57</v>
      </c>
      <c r="O20" s="444">
        <v>65</v>
      </c>
      <c r="P20" s="445" t="s">
        <v>3441</v>
      </c>
      <c r="Q20" s="443">
        <v>60</v>
      </c>
      <c r="R20" s="443">
        <v>26</v>
      </c>
      <c r="S20" s="443">
        <v>34</v>
      </c>
      <c r="T20" s="444">
        <v>38</v>
      </c>
      <c r="U20" s="445" t="s">
        <v>3442</v>
      </c>
      <c r="V20" s="443">
        <v>107</v>
      </c>
      <c r="W20" s="443">
        <v>48</v>
      </c>
      <c r="X20" s="443">
        <v>59</v>
      </c>
      <c r="Y20" s="444">
        <v>63</v>
      </c>
      <c r="Z20" s="445" t="s">
        <v>3443</v>
      </c>
      <c r="AA20" s="443">
        <v>222</v>
      </c>
      <c r="AB20" s="443">
        <v>104</v>
      </c>
      <c r="AC20" s="443">
        <v>118</v>
      </c>
      <c r="AD20" s="444">
        <v>103</v>
      </c>
      <c r="AE20" s="448" t="s">
        <v>3444</v>
      </c>
      <c r="AF20" s="443">
        <v>1054</v>
      </c>
      <c r="AG20" s="443">
        <v>589</v>
      </c>
      <c r="AH20" s="443">
        <v>465</v>
      </c>
      <c r="AI20" s="444">
        <v>637</v>
      </c>
      <c r="AJ20" s="445" t="s">
        <v>3445</v>
      </c>
      <c r="AK20" s="443">
        <v>203</v>
      </c>
      <c r="AL20" s="443">
        <v>103</v>
      </c>
      <c r="AM20" s="443">
        <v>100</v>
      </c>
      <c r="AN20" s="444">
        <v>91</v>
      </c>
      <c r="AO20" s="445" t="s">
        <v>3446</v>
      </c>
      <c r="AP20" s="744">
        <f t="shared" si="2"/>
        <v>1933</v>
      </c>
      <c r="AQ20" s="446">
        <v>921</v>
      </c>
      <c r="AR20" s="454">
        <v>1012</v>
      </c>
      <c r="AS20" s="447">
        <v>695</v>
      </c>
      <c r="AT20" s="457" t="s">
        <v>3447</v>
      </c>
      <c r="AU20" s="562">
        <v>217</v>
      </c>
      <c r="AV20" s="562">
        <v>112</v>
      </c>
      <c r="AW20" s="562">
        <v>105</v>
      </c>
      <c r="AX20" s="563">
        <v>117</v>
      </c>
      <c r="AY20" s="448" t="s">
        <v>3448</v>
      </c>
      <c r="AZ20" s="443">
        <v>81</v>
      </c>
      <c r="BA20" s="443">
        <v>41</v>
      </c>
      <c r="BB20" s="443">
        <v>40</v>
      </c>
      <c r="BC20" s="443">
        <v>44</v>
      </c>
      <c r="BD20" s="445" t="s">
        <v>3449</v>
      </c>
      <c r="BE20" s="443">
        <v>240</v>
      </c>
      <c r="BF20" s="443">
        <v>119</v>
      </c>
      <c r="BG20" s="443">
        <v>121</v>
      </c>
      <c r="BH20" s="444">
        <v>142</v>
      </c>
      <c r="BI20" s="445" t="s">
        <v>3450</v>
      </c>
      <c r="BJ20" s="452">
        <v>169</v>
      </c>
      <c r="BK20" s="452">
        <v>79</v>
      </c>
      <c r="BL20" s="452">
        <v>90</v>
      </c>
      <c r="BM20" s="453">
        <v>86</v>
      </c>
    </row>
    <row r="21" spans="1:65" s="419" customFormat="1" ht="12" customHeight="1">
      <c r="A21" s="437" t="s">
        <v>3451</v>
      </c>
      <c r="B21" s="710">
        <f t="shared" si="1"/>
        <v>164</v>
      </c>
      <c r="C21" s="711">
        <v>82</v>
      </c>
      <c r="D21" s="711">
        <v>82</v>
      </c>
      <c r="E21" s="712">
        <v>74</v>
      </c>
      <c r="F21" s="439" t="s">
        <v>3452</v>
      </c>
      <c r="G21" s="440">
        <v>110</v>
      </c>
      <c r="H21" s="441">
        <v>51</v>
      </c>
      <c r="I21" s="441">
        <v>59</v>
      </c>
      <c r="J21" s="442">
        <v>56</v>
      </c>
      <c r="K21" s="732" t="s">
        <v>5588</v>
      </c>
      <c r="L21" s="366">
        <v>1916</v>
      </c>
      <c r="M21" s="367">
        <v>953</v>
      </c>
      <c r="N21" s="367">
        <v>963</v>
      </c>
      <c r="O21" s="368">
        <v>1108</v>
      </c>
      <c r="P21" s="445" t="s">
        <v>3453</v>
      </c>
      <c r="Q21" s="443">
        <v>66</v>
      </c>
      <c r="R21" s="443">
        <v>35</v>
      </c>
      <c r="S21" s="443">
        <v>31</v>
      </c>
      <c r="T21" s="444">
        <v>31</v>
      </c>
      <c r="U21" s="445" t="s">
        <v>3454</v>
      </c>
      <c r="V21" s="443">
        <v>67</v>
      </c>
      <c r="W21" s="443">
        <v>36</v>
      </c>
      <c r="X21" s="443">
        <v>31</v>
      </c>
      <c r="Y21" s="444">
        <v>36</v>
      </c>
      <c r="Z21" s="445" t="s">
        <v>3455</v>
      </c>
      <c r="AA21" s="443">
        <v>289</v>
      </c>
      <c r="AB21" s="443">
        <v>151</v>
      </c>
      <c r="AC21" s="443">
        <v>138</v>
      </c>
      <c r="AD21" s="444">
        <v>155</v>
      </c>
      <c r="AE21" s="448" t="s">
        <v>3456</v>
      </c>
      <c r="AF21" s="443">
        <v>216</v>
      </c>
      <c r="AG21" s="443">
        <v>118</v>
      </c>
      <c r="AH21" s="443">
        <v>98</v>
      </c>
      <c r="AI21" s="444">
        <v>108</v>
      </c>
      <c r="AJ21" s="445" t="s">
        <v>3457</v>
      </c>
      <c r="AK21" s="443">
        <v>208</v>
      </c>
      <c r="AL21" s="443">
        <v>112</v>
      </c>
      <c r="AM21" s="443">
        <v>96</v>
      </c>
      <c r="AN21" s="444">
        <v>109</v>
      </c>
      <c r="AO21" s="445" t="s">
        <v>3458</v>
      </c>
      <c r="AP21" s="744">
        <f t="shared" si="2"/>
        <v>1038</v>
      </c>
      <c r="AQ21" s="446">
        <v>510</v>
      </c>
      <c r="AR21" s="446">
        <v>528</v>
      </c>
      <c r="AS21" s="447">
        <v>373</v>
      </c>
      <c r="AT21" s="457" t="s">
        <v>3459</v>
      </c>
      <c r="AU21" s="562">
        <v>121</v>
      </c>
      <c r="AV21" s="562">
        <v>62</v>
      </c>
      <c r="AW21" s="562">
        <v>59</v>
      </c>
      <c r="AX21" s="563">
        <v>75</v>
      </c>
      <c r="AY21" s="448" t="s">
        <v>3460</v>
      </c>
      <c r="AZ21" s="443">
        <v>93</v>
      </c>
      <c r="BA21" s="443">
        <v>48</v>
      </c>
      <c r="BB21" s="443">
        <v>45</v>
      </c>
      <c r="BC21" s="443">
        <v>47</v>
      </c>
      <c r="BD21" s="445" t="s">
        <v>3461</v>
      </c>
      <c r="BE21" s="443">
        <v>126</v>
      </c>
      <c r="BF21" s="443">
        <v>66</v>
      </c>
      <c r="BG21" s="443">
        <v>60</v>
      </c>
      <c r="BH21" s="444">
        <v>74</v>
      </c>
      <c r="BI21" s="445" t="s">
        <v>3462</v>
      </c>
      <c r="BJ21" s="452">
        <v>211</v>
      </c>
      <c r="BK21" s="452">
        <v>120</v>
      </c>
      <c r="BL21" s="452">
        <v>91</v>
      </c>
      <c r="BM21" s="453">
        <v>117</v>
      </c>
    </row>
    <row r="22" spans="1:65" s="419" customFormat="1" ht="12" customHeight="1">
      <c r="A22" s="437" t="s">
        <v>3463</v>
      </c>
      <c r="B22" s="710">
        <f t="shared" si="1"/>
        <v>224</v>
      </c>
      <c r="C22" s="711">
        <v>109</v>
      </c>
      <c r="D22" s="711">
        <v>115</v>
      </c>
      <c r="E22" s="712">
        <v>106</v>
      </c>
      <c r="F22" s="439" t="s">
        <v>3464</v>
      </c>
      <c r="G22" s="440">
        <v>90</v>
      </c>
      <c r="H22" s="441">
        <v>48</v>
      </c>
      <c r="I22" s="441">
        <v>42</v>
      </c>
      <c r="J22" s="442">
        <v>49</v>
      </c>
      <c r="K22" s="731" t="s">
        <v>3465</v>
      </c>
      <c r="L22" s="443">
        <v>136</v>
      </c>
      <c r="M22" s="443">
        <v>70</v>
      </c>
      <c r="N22" s="443">
        <v>66</v>
      </c>
      <c r="O22" s="444">
        <v>68</v>
      </c>
      <c r="P22" s="445" t="s">
        <v>3466</v>
      </c>
      <c r="Q22" s="443">
        <v>160</v>
      </c>
      <c r="R22" s="443">
        <v>77</v>
      </c>
      <c r="S22" s="443">
        <v>83</v>
      </c>
      <c r="T22" s="444">
        <v>70</v>
      </c>
      <c r="U22" s="445" t="s">
        <v>3467</v>
      </c>
      <c r="V22" s="443">
        <v>104</v>
      </c>
      <c r="W22" s="443">
        <v>50</v>
      </c>
      <c r="X22" s="443">
        <v>54</v>
      </c>
      <c r="Y22" s="444">
        <v>77</v>
      </c>
      <c r="Z22" s="445" t="s">
        <v>3468</v>
      </c>
      <c r="AA22" s="443">
        <v>189</v>
      </c>
      <c r="AB22" s="443">
        <v>90</v>
      </c>
      <c r="AC22" s="443">
        <v>99</v>
      </c>
      <c r="AD22" s="444">
        <v>96</v>
      </c>
      <c r="AE22" s="448" t="s">
        <v>3469</v>
      </c>
      <c r="AF22" s="443">
        <v>137</v>
      </c>
      <c r="AG22" s="443">
        <v>69</v>
      </c>
      <c r="AH22" s="443">
        <v>68</v>
      </c>
      <c r="AI22" s="444">
        <v>75</v>
      </c>
      <c r="AJ22" s="445" t="s">
        <v>3470</v>
      </c>
      <c r="AK22" s="443">
        <v>112</v>
      </c>
      <c r="AL22" s="443">
        <v>51</v>
      </c>
      <c r="AM22" s="443">
        <v>61</v>
      </c>
      <c r="AN22" s="444">
        <v>59</v>
      </c>
      <c r="AO22" s="445" t="s">
        <v>3471</v>
      </c>
      <c r="AP22" s="744">
        <f t="shared" si="2"/>
        <v>1242</v>
      </c>
      <c r="AQ22" s="446">
        <v>584</v>
      </c>
      <c r="AR22" s="446">
        <v>658</v>
      </c>
      <c r="AS22" s="447">
        <v>473</v>
      </c>
      <c r="AT22" s="457" t="s">
        <v>3472</v>
      </c>
      <c r="AU22" s="562">
        <v>164</v>
      </c>
      <c r="AV22" s="562">
        <v>80</v>
      </c>
      <c r="AW22" s="562">
        <v>84</v>
      </c>
      <c r="AX22" s="563">
        <v>79</v>
      </c>
      <c r="AY22" s="448" t="s">
        <v>3473</v>
      </c>
      <c r="AZ22" s="443">
        <v>221</v>
      </c>
      <c r="BA22" s="443">
        <v>107</v>
      </c>
      <c r="BB22" s="443">
        <v>114</v>
      </c>
      <c r="BC22" s="443">
        <v>118</v>
      </c>
      <c r="BD22" s="445" t="s">
        <v>3474</v>
      </c>
      <c r="BE22" s="443">
        <v>96</v>
      </c>
      <c r="BF22" s="443">
        <v>51</v>
      </c>
      <c r="BG22" s="443">
        <v>45</v>
      </c>
      <c r="BH22" s="444">
        <v>47</v>
      </c>
      <c r="BI22" s="445" t="s">
        <v>3475</v>
      </c>
      <c r="BJ22" s="452">
        <v>27</v>
      </c>
      <c r="BK22" s="452">
        <v>15</v>
      </c>
      <c r="BL22" s="452">
        <v>12</v>
      </c>
      <c r="BM22" s="453">
        <v>16</v>
      </c>
    </row>
    <row r="23" spans="1:65" s="419" customFormat="1" ht="12" customHeight="1">
      <c r="A23" s="437" t="s">
        <v>3476</v>
      </c>
      <c r="B23" s="710">
        <f t="shared" si="1"/>
        <v>96</v>
      </c>
      <c r="C23" s="711">
        <v>52</v>
      </c>
      <c r="D23" s="711">
        <v>44</v>
      </c>
      <c r="E23" s="712">
        <v>49</v>
      </c>
      <c r="F23" s="439" t="s">
        <v>961</v>
      </c>
      <c r="G23" s="440">
        <v>142</v>
      </c>
      <c r="H23" s="441">
        <v>62</v>
      </c>
      <c r="I23" s="441">
        <v>80</v>
      </c>
      <c r="J23" s="442">
        <v>71</v>
      </c>
      <c r="K23" s="731" t="s">
        <v>3477</v>
      </c>
      <c r="L23" s="443">
        <v>148</v>
      </c>
      <c r="M23" s="443">
        <v>73</v>
      </c>
      <c r="N23" s="443">
        <v>75</v>
      </c>
      <c r="O23" s="444">
        <v>76</v>
      </c>
      <c r="P23" s="445" t="s">
        <v>3478</v>
      </c>
      <c r="Q23" s="443">
        <v>85</v>
      </c>
      <c r="R23" s="443">
        <v>39</v>
      </c>
      <c r="S23" s="443">
        <v>46</v>
      </c>
      <c r="T23" s="444">
        <v>47</v>
      </c>
      <c r="U23" s="445" t="s">
        <v>3479</v>
      </c>
      <c r="V23" s="443">
        <v>52</v>
      </c>
      <c r="W23" s="443">
        <v>21</v>
      </c>
      <c r="X23" s="443">
        <v>31</v>
      </c>
      <c r="Y23" s="444">
        <v>37</v>
      </c>
      <c r="Z23" s="445" t="s">
        <v>3480</v>
      </c>
      <c r="AA23" s="443">
        <v>148</v>
      </c>
      <c r="AB23" s="443">
        <v>74</v>
      </c>
      <c r="AC23" s="443">
        <v>74</v>
      </c>
      <c r="AD23" s="444">
        <v>76</v>
      </c>
      <c r="AE23" s="448" t="s">
        <v>3481</v>
      </c>
      <c r="AF23" s="443">
        <v>121</v>
      </c>
      <c r="AG23" s="443">
        <v>65</v>
      </c>
      <c r="AH23" s="443">
        <v>56</v>
      </c>
      <c r="AI23" s="444">
        <v>65</v>
      </c>
      <c r="AJ23" s="445" t="s">
        <v>3482</v>
      </c>
      <c r="AK23" s="443">
        <v>134</v>
      </c>
      <c r="AL23" s="443">
        <v>74</v>
      </c>
      <c r="AM23" s="443">
        <v>60</v>
      </c>
      <c r="AN23" s="444">
        <v>57</v>
      </c>
      <c r="AO23" s="445" t="s">
        <v>3483</v>
      </c>
      <c r="AP23" s="744">
        <f t="shared" si="2"/>
        <v>1820</v>
      </c>
      <c r="AQ23" s="446">
        <v>909</v>
      </c>
      <c r="AR23" s="446">
        <v>911</v>
      </c>
      <c r="AS23" s="447">
        <v>567</v>
      </c>
      <c r="AT23" s="457" t="s">
        <v>3484</v>
      </c>
      <c r="AU23" s="562">
        <v>103</v>
      </c>
      <c r="AV23" s="562">
        <v>51</v>
      </c>
      <c r="AW23" s="562">
        <v>52</v>
      </c>
      <c r="AX23" s="563">
        <v>53</v>
      </c>
      <c r="AY23" s="448" t="s">
        <v>3485</v>
      </c>
      <c r="AZ23" s="443">
        <v>174</v>
      </c>
      <c r="BA23" s="443">
        <v>88</v>
      </c>
      <c r="BB23" s="443">
        <v>86</v>
      </c>
      <c r="BC23" s="443">
        <v>91</v>
      </c>
      <c r="BD23" s="445" t="s">
        <v>3486</v>
      </c>
      <c r="BE23" s="443">
        <v>173</v>
      </c>
      <c r="BF23" s="443">
        <v>90</v>
      </c>
      <c r="BG23" s="443">
        <v>83</v>
      </c>
      <c r="BH23" s="444">
        <v>82</v>
      </c>
      <c r="BI23" s="445" t="s">
        <v>3487</v>
      </c>
      <c r="BJ23" s="452">
        <v>411</v>
      </c>
      <c r="BK23" s="452">
        <v>213</v>
      </c>
      <c r="BL23" s="452">
        <v>198</v>
      </c>
      <c r="BM23" s="453">
        <v>247</v>
      </c>
    </row>
    <row r="24" spans="1:65" s="419" customFormat="1" ht="12" customHeight="1">
      <c r="A24" s="437" t="s">
        <v>3488</v>
      </c>
      <c r="B24" s="710">
        <f t="shared" si="1"/>
        <v>78</v>
      </c>
      <c r="C24" s="711">
        <v>42</v>
      </c>
      <c r="D24" s="711">
        <v>36</v>
      </c>
      <c r="E24" s="712">
        <v>39</v>
      </c>
      <c r="F24" s="439" t="s">
        <v>971</v>
      </c>
      <c r="G24" s="440">
        <v>188</v>
      </c>
      <c r="H24" s="441">
        <v>91</v>
      </c>
      <c r="I24" s="441">
        <v>97</v>
      </c>
      <c r="J24" s="442">
        <v>108</v>
      </c>
      <c r="K24" s="731" t="s">
        <v>3489</v>
      </c>
      <c r="L24" s="443">
        <v>243</v>
      </c>
      <c r="M24" s="443">
        <v>114</v>
      </c>
      <c r="N24" s="443">
        <v>129</v>
      </c>
      <c r="O24" s="444">
        <v>144</v>
      </c>
      <c r="P24" s="445" t="s">
        <v>3490</v>
      </c>
      <c r="Q24" s="443">
        <v>72</v>
      </c>
      <c r="R24" s="443">
        <v>41</v>
      </c>
      <c r="S24" s="443">
        <v>31</v>
      </c>
      <c r="T24" s="444">
        <v>44</v>
      </c>
      <c r="U24" s="445" t="s">
        <v>3491</v>
      </c>
      <c r="V24" s="443">
        <v>49</v>
      </c>
      <c r="W24" s="443">
        <v>27</v>
      </c>
      <c r="X24" s="443">
        <v>22</v>
      </c>
      <c r="Y24" s="444">
        <v>33</v>
      </c>
      <c r="Z24" s="445" t="s">
        <v>3492</v>
      </c>
      <c r="AA24" s="443">
        <v>115</v>
      </c>
      <c r="AB24" s="443">
        <v>58</v>
      </c>
      <c r="AC24" s="443">
        <v>57</v>
      </c>
      <c r="AD24" s="444">
        <v>64</v>
      </c>
      <c r="AE24" s="448" t="s">
        <v>3493</v>
      </c>
      <c r="AF24" s="443">
        <v>83</v>
      </c>
      <c r="AG24" s="443">
        <v>40</v>
      </c>
      <c r="AH24" s="443">
        <v>43</v>
      </c>
      <c r="AI24" s="444">
        <v>45</v>
      </c>
      <c r="AJ24" s="445" t="s">
        <v>3494</v>
      </c>
      <c r="AK24" s="443">
        <v>108</v>
      </c>
      <c r="AL24" s="443">
        <v>66</v>
      </c>
      <c r="AM24" s="443">
        <v>42</v>
      </c>
      <c r="AN24" s="444">
        <v>44</v>
      </c>
      <c r="AO24" s="445" t="s">
        <v>3495</v>
      </c>
      <c r="AP24" s="744">
        <f t="shared" si="2"/>
        <v>1685</v>
      </c>
      <c r="AQ24" s="446">
        <v>832</v>
      </c>
      <c r="AR24" s="446">
        <v>853</v>
      </c>
      <c r="AS24" s="447">
        <v>574</v>
      </c>
      <c r="AT24" s="457" t="s">
        <v>3496</v>
      </c>
      <c r="AU24" s="562">
        <v>163</v>
      </c>
      <c r="AV24" s="562">
        <v>74</v>
      </c>
      <c r="AW24" s="562">
        <v>89</v>
      </c>
      <c r="AX24" s="563">
        <v>85</v>
      </c>
      <c r="AY24" s="448" t="s">
        <v>3497</v>
      </c>
      <c r="AZ24" s="443">
        <v>575</v>
      </c>
      <c r="BA24" s="443">
        <v>300</v>
      </c>
      <c r="BB24" s="443">
        <v>275</v>
      </c>
      <c r="BC24" s="443">
        <v>322</v>
      </c>
      <c r="BD24" s="445" t="s">
        <v>3498</v>
      </c>
      <c r="BE24" s="443">
        <v>129</v>
      </c>
      <c r="BF24" s="443">
        <v>67</v>
      </c>
      <c r="BG24" s="443">
        <v>62</v>
      </c>
      <c r="BH24" s="444">
        <v>67</v>
      </c>
      <c r="BI24" s="445" t="s">
        <v>3499</v>
      </c>
      <c r="BJ24" s="452">
        <v>90</v>
      </c>
      <c r="BK24" s="452">
        <v>53</v>
      </c>
      <c r="BL24" s="452">
        <v>37</v>
      </c>
      <c r="BM24" s="453">
        <v>61</v>
      </c>
    </row>
    <row r="25" spans="1:65" s="419" customFormat="1" ht="12" customHeight="1">
      <c r="A25" s="437" t="s">
        <v>3500</v>
      </c>
      <c r="B25" s="710">
        <f t="shared" si="1"/>
        <v>89</v>
      </c>
      <c r="C25" s="711">
        <v>52</v>
      </c>
      <c r="D25" s="711">
        <v>37</v>
      </c>
      <c r="E25" s="712">
        <v>62</v>
      </c>
      <c r="F25" s="439" t="s">
        <v>3501</v>
      </c>
      <c r="G25" s="440">
        <v>159</v>
      </c>
      <c r="H25" s="441">
        <v>86</v>
      </c>
      <c r="I25" s="441">
        <v>73</v>
      </c>
      <c r="J25" s="442">
        <v>89</v>
      </c>
      <c r="K25" s="731" t="s">
        <v>3502</v>
      </c>
      <c r="L25" s="443">
        <v>334</v>
      </c>
      <c r="M25" s="443">
        <v>176</v>
      </c>
      <c r="N25" s="443">
        <v>158</v>
      </c>
      <c r="O25" s="444">
        <v>202</v>
      </c>
      <c r="P25" s="445" t="s">
        <v>3503</v>
      </c>
      <c r="Q25" s="443">
        <v>88</v>
      </c>
      <c r="R25" s="443">
        <v>41</v>
      </c>
      <c r="S25" s="443">
        <v>47</v>
      </c>
      <c r="T25" s="444">
        <v>47</v>
      </c>
      <c r="U25" s="445" t="s">
        <v>1922</v>
      </c>
      <c r="V25" s="443">
        <v>163</v>
      </c>
      <c r="W25" s="443">
        <v>84</v>
      </c>
      <c r="X25" s="443">
        <v>79</v>
      </c>
      <c r="Y25" s="444">
        <v>99</v>
      </c>
      <c r="Z25" s="445" t="s">
        <v>3504</v>
      </c>
      <c r="AA25" s="443">
        <v>171</v>
      </c>
      <c r="AB25" s="443">
        <v>82</v>
      </c>
      <c r="AC25" s="443">
        <v>89</v>
      </c>
      <c r="AD25" s="444">
        <v>86</v>
      </c>
      <c r="AE25" s="448" t="s">
        <v>3505</v>
      </c>
      <c r="AF25" s="443">
        <v>166</v>
      </c>
      <c r="AG25" s="443">
        <v>80</v>
      </c>
      <c r="AH25" s="443">
        <v>86</v>
      </c>
      <c r="AI25" s="444">
        <v>101</v>
      </c>
      <c r="AJ25" s="445" t="s">
        <v>3506</v>
      </c>
      <c r="AK25" s="443">
        <v>2073</v>
      </c>
      <c r="AL25" s="443">
        <v>1066</v>
      </c>
      <c r="AM25" s="443">
        <v>1007</v>
      </c>
      <c r="AN25" s="444">
        <v>1134</v>
      </c>
      <c r="AO25" s="445" t="s">
        <v>3507</v>
      </c>
      <c r="AP25" s="744">
        <f t="shared" si="2"/>
        <v>518</v>
      </c>
      <c r="AQ25" s="446">
        <v>239</v>
      </c>
      <c r="AR25" s="446">
        <v>279</v>
      </c>
      <c r="AS25" s="447">
        <v>183</v>
      </c>
      <c r="AT25" s="457" t="s">
        <v>3508</v>
      </c>
      <c r="AU25" s="562">
        <v>747</v>
      </c>
      <c r="AV25" s="562">
        <v>376</v>
      </c>
      <c r="AW25" s="562">
        <v>371</v>
      </c>
      <c r="AX25" s="563">
        <v>371</v>
      </c>
      <c r="AY25" s="448" t="s">
        <v>3509</v>
      </c>
      <c r="AZ25" s="443">
        <v>178</v>
      </c>
      <c r="BA25" s="443">
        <v>91</v>
      </c>
      <c r="BB25" s="443">
        <v>87</v>
      </c>
      <c r="BC25" s="443">
        <v>91</v>
      </c>
      <c r="BD25" s="445" t="s">
        <v>3510</v>
      </c>
      <c r="BE25" s="443">
        <v>1140</v>
      </c>
      <c r="BF25" s="443">
        <v>571</v>
      </c>
      <c r="BG25" s="443">
        <v>569</v>
      </c>
      <c r="BH25" s="444">
        <v>348</v>
      </c>
      <c r="BI25" s="356" t="s">
        <v>3511</v>
      </c>
      <c r="BJ25" s="366">
        <v>1439</v>
      </c>
      <c r="BK25" s="367">
        <v>789</v>
      </c>
      <c r="BL25" s="367">
        <v>650</v>
      </c>
      <c r="BM25" s="368">
        <v>863</v>
      </c>
    </row>
    <row r="26" spans="1:65" s="456" customFormat="1" ht="12" customHeight="1">
      <c r="A26" s="437" t="s">
        <v>3390</v>
      </c>
      <c r="B26" s="710">
        <f t="shared" si="1"/>
        <v>162</v>
      </c>
      <c r="C26" s="711">
        <v>81</v>
      </c>
      <c r="D26" s="711">
        <v>81</v>
      </c>
      <c r="E26" s="712">
        <v>97</v>
      </c>
      <c r="F26" s="439" t="s">
        <v>3512</v>
      </c>
      <c r="G26" s="440">
        <v>54</v>
      </c>
      <c r="H26" s="441">
        <v>28</v>
      </c>
      <c r="I26" s="441">
        <v>26</v>
      </c>
      <c r="J26" s="442">
        <v>33</v>
      </c>
      <c r="K26" s="731" t="s">
        <v>3513</v>
      </c>
      <c r="L26" s="443">
        <v>64</v>
      </c>
      <c r="M26" s="443">
        <v>30</v>
      </c>
      <c r="N26" s="443">
        <v>34</v>
      </c>
      <c r="O26" s="444">
        <v>30</v>
      </c>
      <c r="P26" s="445" t="s">
        <v>3514</v>
      </c>
      <c r="Q26" s="443">
        <v>34</v>
      </c>
      <c r="R26" s="443">
        <v>22</v>
      </c>
      <c r="S26" s="443">
        <v>12</v>
      </c>
      <c r="T26" s="444">
        <v>25</v>
      </c>
      <c r="U26" s="445" t="s">
        <v>3515</v>
      </c>
      <c r="V26" s="443">
        <v>358</v>
      </c>
      <c r="W26" s="443">
        <v>161</v>
      </c>
      <c r="X26" s="443">
        <v>197</v>
      </c>
      <c r="Y26" s="444">
        <v>248</v>
      </c>
      <c r="Z26" s="445" t="s">
        <v>3516</v>
      </c>
      <c r="AA26" s="443">
        <v>101</v>
      </c>
      <c r="AB26" s="443">
        <v>47</v>
      </c>
      <c r="AC26" s="443">
        <v>54</v>
      </c>
      <c r="AD26" s="444">
        <v>52</v>
      </c>
      <c r="AE26" s="448" t="s">
        <v>3517</v>
      </c>
      <c r="AF26" s="443">
        <v>112</v>
      </c>
      <c r="AG26" s="443">
        <v>60</v>
      </c>
      <c r="AH26" s="443">
        <v>52</v>
      </c>
      <c r="AI26" s="444">
        <v>63</v>
      </c>
      <c r="AJ26" s="445" t="s">
        <v>3518</v>
      </c>
      <c r="AK26" s="443">
        <v>246</v>
      </c>
      <c r="AL26" s="443">
        <v>130</v>
      </c>
      <c r="AM26" s="443">
        <v>116</v>
      </c>
      <c r="AN26" s="444">
        <v>130</v>
      </c>
      <c r="AO26" s="445" t="s">
        <v>3519</v>
      </c>
      <c r="AP26" s="744">
        <f t="shared" si="2"/>
        <v>758</v>
      </c>
      <c r="AQ26" s="446">
        <v>381</v>
      </c>
      <c r="AR26" s="446">
        <v>377</v>
      </c>
      <c r="AS26" s="447">
        <v>328</v>
      </c>
      <c r="AT26" s="457" t="s">
        <v>3520</v>
      </c>
      <c r="AU26" s="562">
        <v>268</v>
      </c>
      <c r="AV26" s="562">
        <v>133</v>
      </c>
      <c r="AW26" s="562">
        <v>135</v>
      </c>
      <c r="AX26" s="563">
        <v>154</v>
      </c>
      <c r="AY26" s="448" t="s">
        <v>3521</v>
      </c>
      <c r="AZ26" s="443">
        <v>141</v>
      </c>
      <c r="BA26" s="443">
        <v>68</v>
      </c>
      <c r="BB26" s="443">
        <v>73</v>
      </c>
      <c r="BC26" s="443">
        <v>73</v>
      </c>
      <c r="BD26" s="445" t="s">
        <v>3522</v>
      </c>
      <c r="BE26" s="443">
        <v>95</v>
      </c>
      <c r="BF26" s="443">
        <v>48</v>
      </c>
      <c r="BG26" s="443">
        <v>47</v>
      </c>
      <c r="BH26" s="444">
        <v>63</v>
      </c>
      <c r="BI26" s="445" t="s">
        <v>3523</v>
      </c>
      <c r="BJ26" s="443">
        <v>557</v>
      </c>
      <c r="BK26" s="443">
        <v>276</v>
      </c>
      <c r="BL26" s="443">
        <v>281</v>
      </c>
      <c r="BM26" s="444">
        <v>335</v>
      </c>
    </row>
    <row r="27" spans="1:65" s="419" customFormat="1" ht="12" customHeight="1">
      <c r="A27" s="437" t="s">
        <v>3401</v>
      </c>
      <c r="B27" s="710">
        <f t="shared" si="1"/>
        <v>41</v>
      </c>
      <c r="C27" s="711">
        <v>19</v>
      </c>
      <c r="D27" s="711">
        <v>22</v>
      </c>
      <c r="E27" s="712">
        <v>28</v>
      </c>
      <c r="F27" s="439" t="s">
        <v>3524</v>
      </c>
      <c r="G27" s="440">
        <v>68</v>
      </c>
      <c r="H27" s="441">
        <v>37</v>
      </c>
      <c r="I27" s="441">
        <v>31</v>
      </c>
      <c r="J27" s="442">
        <v>31</v>
      </c>
      <c r="K27" s="731" t="s">
        <v>3525</v>
      </c>
      <c r="L27" s="443">
        <v>136</v>
      </c>
      <c r="M27" s="443">
        <v>65</v>
      </c>
      <c r="N27" s="443">
        <v>71</v>
      </c>
      <c r="O27" s="444">
        <v>80</v>
      </c>
      <c r="P27" s="445" t="s">
        <v>1919</v>
      </c>
      <c r="Q27" s="443">
        <v>174</v>
      </c>
      <c r="R27" s="443">
        <v>84</v>
      </c>
      <c r="S27" s="443">
        <v>90</v>
      </c>
      <c r="T27" s="444">
        <v>93</v>
      </c>
      <c r="U27" s="445" t="s">
        <v>3526</v>
      </c>
      <c r="V27" s="443">
        <v>124</v>
      </c>
      <c r="W27" s="443">
        <v>50</v>
      </c>
      <c r="X27" s="443">
        <v>74</v>
      </c>
      <c r="Y27" s="444">
        <v>74</v>
      </c>
      <c r="Z27" s="445" t="s">
        <v>3527</v>
      </c>
      <c r="AA27" s="443">
        <v>180</v>
      </c>
      <c r="AB27" s="443">
        <v>92</v>
      </c>
      <c r="AC27" s="443">
        <v>88</v>
      </c>
      <c r="AD27" s="444">
        <v>93</v>
      </c>
      <c r="AE27" s="448" t="s">
        <v>3528</v>
      </c>
      <c r="AF27" s="443">
        <v>142</v>
      </c>
      <c r="AG27" s="443">
        <v>68</v>
      </c>
      <c r="AH27" s="443">
        <v>74</v>
      </c>
      <c r="AI27" s="444">
        <v>78</v>
      </c>
      <c r="AJ27" s="445" t="s">
        <v>3529</v>
      </c>
      <c r="AK27" s="443">
        <v>130</v>
      </c>
      <c r="AL27" s="443">
        <v>61</v>
      </c>
      <c r="AM27" s="443">
        <v>69</v>
      </c>
      <c r="AN27" s="444">
        <v>63</v>
      </c>
      <c r="AO27" s="457" t="s">
        <v>5626</v>
      </c>
      <c r="AP27" s="744">
        <f t="shared" si="2"/>
        <v>266</v>
      </c>
      <c r="AQ27" s="446">
        <v>137</v>
      </c>
      <c r="AR27" s="446">
        <v>129</v>
      </c>
      <c r="AS27" s="447">
        <v>95</v>
      </c>
      <c r="AT27" s="457" t="s">
        <v>3530</v>
      </c>
      <c r="AU27" s="562">
        <v>70</v>
      </c>
      <c r="AV27" s="562">
        <v>36</v>
      </c>
      <c r="AW27" s="562">
        <v>34</v>
      </c>
      <c r="AX27" s="563">
        <v>41</v>
      </c>
      <c r="AY27" s="448" t="s">
        <v>3531</v>
      </c>
      <c r="AZ27" s="443">
        <v>224</v>
      </c>
      <c r="BA27" s="443">
        <v>108</v>
      </c>
      <c r="BB27" s="443">
        <v>116</v>
      </c>
      <c r="BC27" s="443">
        <v>111</v>
      </c>
      <c r="BD27" s="445" t="s">
        <v>3532</v>
      </c>
      <c r="BE27" s="443">
        <v>95</v>
      </c>
      <c r="BF27" s="443">
        <v>53</v>
      </c>
      <c r="BG27" s="443">
        <v>42</v>
      </c>
      <c r="BH27" s="444">
        <v>53</v>
      </c>
      <c r="BI27" s="445" t="s">
        <v>3533</v>
      </c>
      <c r="BJ27" s="443">
        <v>93</v>
      </c>
      <c r="BK27" s="443">
        <v>65</v>
      </c>
      <c r="BL27" s="443">
        <v>28</v>
      </c>
      <c r="BM27" s="444">
        <v>69</v>
      </c>
    </row>
    <row r="28" spans="1:65" s="419" customFormat="1" ht="12" customHeight="1">
      <c r="A28" s="437" t="s">
        <v>3534</v>
      </c>
      <c r="B28" s="710">
        <f t="shared" si="1"/>
        <v>121</v>
      </c>
      <c r="C28" s="711">
        <v>65</v>
      </c>
      <c r="D28" s="711">
        <v>56</v>
      </c>
      <c r="E28" s="712">
        <v>62</v>
      </c>
      <c r="F28" s="439" t="s">
        <v>3535</v>
      </c>
      <c r="G28" s="440">
        <v>25</v>
      </c>
      <c r="H28" s="441">
        <v>14</v>
      </c>
      <c r="I28" s="441">
        <v>11</v>
      </c>
      <c r="J28" s="442">
        <v>12</v>
      </c>
      <c r="K28" s="731" t="s">
        <v>3536</v>
      </c>
      <c r="L28" s="443">
        <v>54</v>
      </c>
      <c r="M28" s="443">
        <v>24</v>
      </c>
      <c r="N28" s="443">
        <v>30</v>
      </c>
      <c r="O28" s="444">
        <v>35</v>
      </c>
      <c r="P28" s="445" t="s">
        <v>1928</v>
      </c>
      <c r="Q28" s="443">
        <v>95</v>
      </c>
      <c r="R28" s="443">
        <v>53</v>
      </c>
      <c r="S28" s="443">
        <v>42</v>
      </c>
      <c r="T28" s="444">
        <v>55</v>
      </c>
      <c r="U28" s="445" t="s">
        <v>3537</v>
      </c>
      <c r="V28" s="443">
        <v>74</v>
      </c>
      <c r="W28" s="443">
        <v>29</v>
      </c>
      <c r="X28" s="443">
        <v>45</v>
      </c>
      <c r="Y28" s="444">
        <v>52</v>
      </c>
      <c r="Z28" s="445" t="s">
        <v>3538</v>
      </c>
      <c r="AA28" s="443">
        <v>97</v>
      </c>
      <c r="AB28" s="443">
        <v>47</v>
      </c>
      <c r="AC28" s="443">
        <v>50</v>
      </c>
      <c r="AD28" s="444">
        <v>53</v>
      </c>
      <c r="AE28" s="448" t="s">
        <v>3539</v>
      </c>
      <c r="AF28" s="443">
        <v>86</v>
      </c>
      <c r="AG28" s="443">
        <v>40</v>
      </c>
      <c r="AH28" s="443">
        <v>46</v>
      </c>
      <c r="AI28" s="444">
        <v>44</v>
      </c>
      <c r="AJ28" s="445" t="s">
        <v>3540</v>
      </c>
      <c r="AK28" s="443">
        <v>177</v>
      </c>
      <c r="AL28" s="443">
        <v>102</v>
      </c>
      <c r="AM28" s="443">
        <v>75</v>
      </c>
      <c r="AN28" s="444">
        <v>93</v>
      </c>
      <c r="AO28" s="445" t="s">
        <v>5627</v>
      </c>
      <c r="AP28" s="745">
        <f t="shared" si="2"/>
        <v>1697</v>
      </c>
      <c r="AQ28" s="746">
        <v>868</v>
      </c>
      <c r="AR28" s="746">
        <v>829</v>
      </c>
      <c r="AS28" s="747">
        <v>564</v>
      </c>
      <c r="AT28" s="457" t="s">
        <v>3542</v>
      </c>
      <c r="AU28" s="562">
        <v>140</v>
      </c>
      <c r="AV28" s="562">
        <v>75</v>
      </c>
      <c r="AW28" s="562">
        <v>65</v>
      </c>
      <c r="AX28" s="563">
        <v>73</v>
      </c>
      <c r="AY28" s="448" t="s">
        <v>3543</v>
      </c>
      <c r="AZ28" s="443">
        <v>229</v>
      </c>
      <c r="BA28" s="443">
        <v>116</v>
      </c>
      <c r="BB28" s="443">
        <v>113</v>
      </c>
      <c r="BC28" s="443">
        <v>120</v>
      </c>
      <c r="BD28" s="445" t="s">
        <v>3544</v>
      </c>
      <c r="BE28" s="443">
        <v>80</v>
      </c>
      <c r="BF28" s="443">
        <v>38</v>
      </c>
      <c r="BG28" s="443">
        <v>42</v>
      </c>
      <c r="BH28" s="444">
        <v>36</v>
      </c>
      <c r="BI28" s="445" t="s">
        <v>3545</v>
      </c>
      <c r="BJ28" s="443">
        <v>44</v>
      </c>
      <c r="BK28" s="443">
        <v>19</v>
      </c>
      <c r="BL28" s="443">
        <v>25</v>
      </c>
      <c r="BM28" s="444">
        <v>28</v>
      </c>
    </row>
    <row r="29" spans="1:65" s="419" customFormat="1" ht="12" customHeight="1">
      <c r="A29" s="437" t="s">
        <v>3546</v>
      </c>
      <c r="B29" s="710">
        <f t="shared" si="1"/>
        <v>152</v>
      </c>
      <c r="C29" s="711">
        <v>74</v>
      </c>
      <c r="D29" s="711">
        <v>78</v>
      </c>
      <c r="E29" s="712">
        <v>86</v>
      </c>
      <c r="F29" s="439" t="s">
        <v>3547</v>
      </c>
      <c r="G29" s="440">
        <v>69</v>
      </c>
      <c r="H29" s="441">
        <v>36</v>
      </c>
      <c r="I29" s="441">
        <v>33</v>
      </c>
      <c r="J29" s="442">
        <v>39</v>
      </c>
      <c r="K29" s="731" t="s">
        <v>5589</v>
      </c>
      <c r="L29" s="443">
        <v>86</v>
      </c>
      <c r="M29" s="443">
        <v>50</v>
      </c>
      <c r="N29" s="443">
        <v>36</v>
      </c>
      <c r="O29" s="444">
        <v>47</v>
      </c>
      <c r="P29" s="445" t="s">
        <v>3548</v>
      </c>
      <c r="Q29" s="443">
        <v>69</v>
      </c>
      <c r="R29" s="443">
        <v>39</v>
      </c>
      <c r="S29" s="443">
        <v>30</v>
      </c>
      <c r="T29" s="444">
        <v>39</v>
      </c>
      <c r="U29" s="445" t="s">
        <v>3549</v>
      </c>
      <c r="V29" s="443">
        <v>299</v>
      </c>
      <c r="W29" s="443">
        <v>129</v>
      </c>
      <c r="X29" s="443">
        <v>170</v>
      </c>
      <c r="Y29" s="444">
        <v>172</v>
      </c>
      <c r="Z29" s="445" t="s">
        <v>3550</v>
      </c>
      <c r="AA29" s="443">
        <v>187</v>
      </c>
      <c r="AB29" s="443">
        <v>91</v>
      </c>
      <c r="AC29" s="443">
        <v>96</v>
      </c>
      <c r="AD29" s="444">
        <v>114</v>
      </c>
      <c r="AE29" s="448" t="s">
        <v>3551</v>
      </c>
      <c r="AF29" s="443">
        <v>109</v>
      </c>
      <c r="AG29" s="443">
        <v>48</v>
      </c>
      <c r="AH29" s="443">
        <v>61</v>
      </c>
      <c r="AI29" s="444">
        <v>57</v>
      </c>
      <c r="AJ29" s="445" t="s">
        <v>3552</v>
      </c>
      <c r="AK29" s="443">
        <v>101</v>
      </c>
      <c r="AL29" s="443">
        <v>51</v>
      </c>
      <c r="AM29" s="443">
        <v>50</v>
      </c>
      <c r="AN29" s="444">
        <v>53</v>
      </c>
      <c r="AO29" s="445" t="s">
        <v>5628</v>
      </c>
      <c r="AP29" s="745">
        <f t="shared" si="2"/>
        <v>382</v>
      </c>
      <c r="AQ29" s="746">
        <v>191</v>
      </c>
      <c r="AR29" s="746">
        <v>191</v>
      </c>
      <c r="AS29" s="747">
        <v>190</v>
      </c>
      <c r="AT29" s="457" t="s">
        <v>3554</v>
      </c>
      <c r="AU29" s="562">
        <v>185</v>
      </c>
      <c r="AV29" s="562">
        <v>91</v>
      </c>
      <c r="AW29" s="562">
        <v>94</v>
      </c>
      <c r="AX29" s="563">
        <v>113</v>
      </c>
      <c r="AY29" s="448" t="s">
        <v>3555</v>
      </c>
      <c r="AZ29" s="443">
        <v>193</v>
      </c>
      <c r="BA29" s="443">
        <v>101</v>
      </c>
      <c r="BB29" s="443">
        <v>92</v>
      </c>
      <c r="BC29" s="443">
        <v>100</v>
      </c>
      <c r="BD29" s="445" t="s">
        <v>3556</v>
      </c>
      <c r="BE29" s="443">
        <v>68</v>
      </c>
      <c r="BF29" s="443">
        <v>30</v>
      </c>
      <c r="BG29" s="443">
        <v>38</v>
      </c>
      <c r="BH29" s="444">
        <v>43</v>
      </c>
      <c r="BI29" s="445" t="s">
        <v>3557</v>
      </c>
      <c r="BJ29" s="443">
        <v>66</v>
      </c>
      <c r="BK29" s="443">
        <v>35</v>
      </c>
      <c r="BL29" s="443">
        <v>31</v>
      </c>
      <c r="BM29" s="444">
        <v>41</v>
      </c>
    </row>
    <row r="30" spans="1:65" s="419" customFormat="1" ht="12" customHeight="1">
      <c r="A30" s="437" t="s">
        <v>3558</v>
      </c>
      <c r="B30" s="710">
        <f t="shared" si="1"/>
        <v>89</v>
      </c>
      <c r="C30" s="711">
        <v>44</v>
      </c>
      <c r="D30" s="711">
        <v>45</v>
      </c>
      <c r="E30" s="712">
        <v>41</v>
      </c>
      <c r="F30" s="439" t="s">
        <v>3559</v>
      </c>
      <c r="G30" s="440">
        <v>83</v>
      </c>
      <c r="H30" s="441">
        <v>45</v>
      </c>
      <c r="I30" s="441">
        <v>38</v>
      </c>
      <c r="J30" s="442">
        <v>54</v>
      </c>
      <c r="K30" s="731" t="s">
        <v>5590</v>
      </c>
      <c r="L30" s="443">
        <v>347</v>
      </c>
      <c r="M30" s="443">
        <v>168</v>
      </c>
      <c r="N30" s="443">
        <v>179</v>
      </c>
      <c r="O30" s="444">
        <v>196</v>
      </c>
      <c r="P30" s="445" t="s">
        <v>3560</v>
      </c>
      <c r="Q30" s="443">
        <v>122</v>
      </c>
      <c r="R30" s="443">
        <v>46</v>
      </c>
      <c r="S30" s="443">
        <v>76</v>
      </c>
      <c r="T30" s="444">
        <v>55</v>
      </c>
      <c r="U30" s="445" t="s">
        <v>3561</v>
      </c>
      <c r="V30" s="443">
        <v>177</v>
      </c>
      <c r="W30" s="443">
        <v>85</v>
      </c>
      <c r="X30" s="443">
        <v>92</v>
      </c>
      <c r="Y30" s="444">
        <v>109</v>
      </c>
      <c r="Z30" s="445" t="s">
        <v>3562</v>
      </c>
      <c r="AA30" s="443">
        <v>206</v>
      </c>
      <c r="AB30" s="443">
        <v>107</v>
      </c>
      <c r="AC30" s="443">
        <v>99</v>
      </c>
      <c r="AD30" s="444">
        <v>117</v>
      </c>
      <c r="AE30" s="448" t="s">
        <v>1488</v>
      </c>
      <c r="AF30" s="443">
        <v>81</v>
      </c>
      <c r="AG30" s="443">
        <v>39</v>
      </c>
      <c r="AH30" s="443">
        <v>42</v>
      </c>
      <c r="AI30" s="444">
        <v>46</v>
      </c>
      <c r="AJ30" s="445" t="s">
        <v>3563</v>
      </c>
      <c r="AK30" s="443">
        <v>156</v>
      </c>
      <c r="AL30" s="443">
        <v>95</v>
      </c>
      <c r="AM30" s="443">
        <v>61</v>
      </c>
      <c r="AN30" s="444">
        <v>101</v>
      </c>
      <c r="AO30" s="445" t="s">
        <v>5629</v>
      </c>
      <c r="AP30" s="745">
        <f t="shared" si="2"/>
        <v>1927</v>
      </c>
      <c r="AQ30" s="746">
        <v>940</v>
      </c>
      <c r="AR30" s="746">
        <v>987</v>
      </c>
      <c r="AS30" s="747">
        <v>683</v>
      </c>
      <c r="AT30" s="457" t="s">
        <v>3565</v>
      </c>
      <c r="AU30" s="562">
        <v>400</v>
      </c>
      <c r="AV30" s="562">
        <v>199</v>
      </c>
      <c r="AW30" s="562">
        <v>201</v>
      </c>
      <c r="AX30" s="563">
        <v>199</v>
      </c>
      <c r="AY30" s="448" t="s">
        <v>3566</v>
      </c>
      <c r="AZ30" s="443">
        <v>131</v>
      </c>
      <c r="BA30" s="443">
        <v>61</v>
      </c>
      <c r="BB30" s="443">
        <v>70</v>
      </c>
      <c r="BC30" s="443">
        <v>64</v>
      </c>
      <c r="BD30" s="445" t="s">
        <v>3567</v>
      </c>
      <c r="BE30" s="443">
        <v>41</v>
      </c>
      <c r="BF30" s="443">
        <v>20</v>
      </c>
      <c r="BG30" s="443">
        <v>21</v>
      </c>
      <c r="BH30" s="444">
        <v>31</v>
      </c>
      <c r="BI30" s="445" t="s">
        <v>3568</v>
      </c>
      <c r="BJ30" s="443">
        <v>44</v>
      </c>
      <c r="BK30" s="443">
        <v>27</v>
      </c>
      <c r="BL30" s="443">
        <v>17</v>
      </c>
      <c r="BM30" s="444">
        <v>27</v>
      </c>
    </row>
    <row r="31" spans="1:65" s="419" customFormat="1" ht="12" customHeight="1">
      <c r="A31" s="437" t="s">
        <v>3569</v>
      </c>
      <c r="B31" s="710">
        <f t="shared" si="1"/>
        <v>153</v>
      </c>
      <c r="C31" s="711">
        <v>74</v>
      </c>
      <c r="D31" s="711">
        <v>79</v>
      </c>
      <c r="E31" s="712">
        <v>85</v>
      </c>
      <c r="F31" s="439" t="s">
        <v>3570</v>
      </c>
      <c r="G31" s="440">
        <v>99</v>
      </c>
      <c r="H31" s="441">
        <v>51</v>
      </c>
      <c r="I31" s="441">
        <v>48</v>
      </c>
      <c r="J31" s="442">
        <v>55</v>
      </c>
      <c r="K31" s="731" t="s">
        <v>3571</v>
      </c>
      <c r="L31" s="443">
        <v>139</v>
      </c>
      <c r="M31" s="443">
        <v>68</v>
      </c>
      <c r="N31" s="443">
        <v>71</v>
      </c>
      <c r="O31" s="444">
        <v>94</v>
      </c>
      <c r="P31" s="445" t="s">
        <v>3572</v>
      </c>
      <c r="Q31" s="443">
        <v>86</v>
      </c>
      <c r="R31" s="443">
        <v>42</v>
      </c>
      <c r="S31" s="443">
        <v>44</v>
      </c>
      <c r="T31" s="444">
        <v>50</v>
      </c>
      <c r="U31" s="445" t="s">
        <v>1433</v>
      </c>
      <c r="V31" s="443">
        <v>170</v>
      </c>
      <c r="W31" s="443">
        <v>82</v>
      </c>
      <c r="X31" s="443">
        <v>88</v>
      </c>
      <c r="Y31" s="444">
        <v>82</v>
      </c>
      <c r="Z31" s="445" t="s">
        <v>3573</v>
      </c>
      <c r="AA31" s="443">
        <v>240</v>
      </c>
      <c r="AB31" s="443">
        <v>116</v>
      </c>
      <c r="AC31" s="443">
        <v>124</v>
      </c>
      <c r="AD31" s="444">
        <v>122</v>
      </c>
      <c r="AE31" s="448" t="s">
        <v>1497</v>
      </c>
      <c r="AF31" s="443">
        <v>90</v>
      </c>
      <c r="AG31" s="443">
        <v>46</v>
      </c>
      <c r="AH31" s="443">
        <v>44</v>
      </c>
      <c r="AI31" s="444">
        <v>56</v>
      </c>
      <c r="AJ31" s="445" t="s">
        <v>1926</v>
      </c>
      <c r="AK31" s="443">
        <v>170</v>
      </c>
      <c r="AL31" s="443">
        <v>88</v>
      </c>
      <c r="AM31" s="443">
        <v>82</v>
      </c>
      <c r="AN31" s="444">
        <v>85</v>
      </c>
      <c r="AO31" s="457" t="s">
        <v>3541</v>
      </c>
      <c r="AP31" s="744">
        <f t="shared" si="2"/>
        <v>70</v>
      </c>
      <c r="AQ31" s="446">
        <v>34</v>
      </c>
      <c r="AR31" s="446">
        <v>36</v>
      </c>
      <c r="AS31" s="447">
        <v>34</v>
      </c>
      <c r="AT31" s="457" t="s">
        <v>3575</v>
      </c>
      <c r="AU31" s="562">
        <v>68</v>
      </c>
      <c r="AV31" s="562">
        <v>32</v>
      </c>
      <c r="AW31" s="562">
        <v>36</v>
      </c>
      <c r="AX31" s="563">
        <v>33</v>
      </c>
      <c r="AY31" s="448" t="s">
        <v>3576</v>
      </c>
      <c r="AZ31" s="443">
        <v>299</v>
      </c>
      <c r="BA31" s="443">
        <v>156</v>
      </c>
      <c r="BB31" s="443">
        <v>143</v>
      </c>
      <c r="BC31" s="443">
        <v>151</v>
      </c>
      <c r="BD31" s="445" t="s">
        <v>3577</v>
      </c>
      <c r="BE31" s="443">
        <v>46</v>
      </c>
      <c r="BF31" s="443">
        <v>24</v>
      </c>
      <c r="BG31" s="443">
        <v>22</v>
      </c>
      <c r="BH31" s="444">
        <v>25</v>
      </c>
      <c r="BI31" s="445" t="s">
        <v>3578</v>
      </c>
      <c r="BJ31" s="443">
        <v>134</v>
      </c>
      <c r="BK31" s="443">
        <v>85</v>
      </c>
      <c r="BL31" s="443">
        <v>49</v>
      </c>
      <c r="BM31" s="444">
        <v>82</v>
      </c>
    </row>
    <row r="32" spans="1:65" s="419" customFormat="1" ht="12" customHeight="1">
      <c r="A32" s="437" t="s">
        <v>3579</v>
      </c>
      <c r="B32" s="710">
        <f t="shared" si="1"/>
        <v>253</v>
      </c>
      <c r="C32" s="711">
        <v>147</v>
      </c>
      <c r="D32" s="711">
        <v>106</v>
      </c>
      <c r="E32" s="712">
        <v>134</v>
      </c>
      <c r="F32" s="439" t="s">
        <v>3580</v>
      </c>
      <c r="G32" s="440">
        <v>170</v>
      </c>
      <c r="H32" s="441">
        <v>72</v>
      </c>
      <c r="I32" s="441">
        <v>98</v>
      </c>
      <c r="J32" s="442">
        <v>104</v>
      </c>
      <c r="K32" s="731" t="s">
        <v>3581</v>
      </c>
      <c r="L32" s="443">
        <v>169</v>
      </c>
      <c r="M32" s="443">
        <v>89</v>
      </c>
      <c r="N32" s="443">
        <v>80</v>
      </c>
      <c r="O32" s="444">
        <v>98</v>
      </c>
      <c r="P32" s="445" t="s">
        <v>3582</v>
      </c>
      <c r="Q32" s="443">
        <v>37</v>
      </c>
      <c r="R32" s="443">
        <v>20</v>
      </c>
      <c r="S32" s="443">
        <v>17</v>
      </c>
      <c r="T32" s="444">
        <v>26</v>
      </c>
      <c r="U32" s="445" t="s">
        <v>1443</v>
      </c>
      <c r="V32" s="443">
        <v>48</v>
      </c>
      <c r="W32" s="443">
        <v>22</v>
      </c>
      <c r="X32" s="443">
        <v>26</v>
      </c>
      <c r="Y32" s="444">
        <v>27</v>
      </c>
      <c r="Z32" s="445" t="s">
        <v>3583</v>
      </c>
      <c r="AA32" s="443">
        <v>237</v>
      </c>
      <c r="AB32" s="443">
        <v>120</v>
      </c>
      <c r="AC32" s="443">
        <v>117</v>
      </c>
      <c r="AD32" s="444">
        <v>133</v>
      </c>
      <c r="AE32" s="448" t="s">
        <v>3584</v>
      </c>
      <c r="AF32" s="443">
        <v>103</v>
      </c>
      <c r="AG32" s="443">
        <v>50</v>
      </c>
      <c r="AH32" s="443">
        <v>53</v>
      </c>
      <c r="AI32" s="444">
        <v>57</v>
      </c>
      <c r="AJ32" s="445" t="s">
        <v>1936</v>
      </c>
      <c r="AK32" s="443">
        <v>141</v>
      </c>
      <c r="AL32" s="443">
        <v>71</v>
      </c>
      <c r="AM32" s="443">
        <v>70</v>
      </c>
      <c r="AN32" s="444">
        <v>66</v>
      </c>
      <c r="AO32" s="457" t="s">
        <v>3553</v>
      </c>
      <c r="AP32" s="744">
        <f t="shared" si="2"/>
        <v>757</v>
      </c>
      <c r="AQ32" s="446">
        <v>356</v>
      </c>
      <c r="AR32" s="446">
        <v>401</v>
      </c>
      <c r="AS32" s="447">
        <v>366</v>
      </c>
      <c r="AT32" s="457" t="s">
        <v>3586</v>
      </c>
      <c r="AU32" s="562">
        <v>86</v>
      </c>
      <c r="AV32" s="562">
        <v>35</v>
      </c>
      <c r="AW32" s="562">
        <v>51</v>
      </c>
      <c r="AX32" s="563">
        <v>50</v>
      </c>
      <c r="AY32" s="448" t="s">
        <v>3587</v>
      </c>
      <c r="AZ32" s="443">
        <v>308</v>
      </c>
      <c r="BA32" s="443">
        <v>151</v>
      </c>
      <c r="BB32" s="443">
        <v>157</v>
      </c>
      <c r="BC32" s="443">
        <v>158</v>
      </c>
      <c r="BD32" s="445" t="s">
        <v>1798</v>
      </c>
      <c r="BE32" s="443">
        <v>140</v>
      </c>
      <c r="BF32" s="443">
        <v>68</v>
      </c>
      <c r="BG32" s="443">
        <v>72</v>
      </c>
      <c r="BH32" s="444">
        <v>85</v>
      </c>
      <c r="BI32" s="445" t="s">
        <v>3588</v>
      </c>
      <c r="BJ32" s="443">
        <v>398</v>
      </c>
      <c r="BK32" s="443">
        <v>224</v>
      </c>
      <c r="BL32" s="443">
        <v>174</v>
      </c>
      <c r="BM32" s="444">
        <v>218</v>
      </c>
    </row>
    <row r="33" spans="1:65" s="419" customFormat="1" ht="12" customHeight="1" thickBot="1">
      <c r="A33" s="437" t="s">
        <v>3589</v>
      </c>
      <c r="B33" s="710">
        <f t="shared" si="1"/>
        <v>142</v>
      </c>
      <c r="C33" s="711">
        <v>78</v>
      </c>
      <c r="D33" s="711">
        <v>64</v>
      </c>
      <c r="E33" s="712">
        <v>83</v>
      </c>
      <c r="F33" s="439" t="s">
        <v>3590</v>
      </c>
      <c r="G33" s="440">
        <v>129</v>
      </c>
      <c r="H33" s="441">
        <v>65</v>
      </c>
      <c r="I33" s="441">
        <v>64</v>
      </c>
      <c r="J33" s="442">
        <v>71</v>
      </c>
      <c r="K33" s="731" t="s">
        <v>3591</v>
      </c>
      <c r="L33" s="443">
        <v>60</v>
      </c>
      <c r="M33" s="443">
        <v>26</v>
      </c>
      <c r="N33" s="443">
        <v>34</v>
      </c>
      <c r="O33" s="444">
        <v>38</v>
      </c>
      <c r="P33" s="445" t="s">
        <v>3592</v>
      </c>
      <c r="Q33" s="443">
        <v>50</v>
      </c>
      <c r="R33" s="443">
        <v>25</v>
      </c>
      <c r="S33" s="443">
        <v>25</v>
      </c>
      <c r="T33" s="444">
        <v>34</v>
      </c>
      <c r="U33" s="445" t="s">
        <v>1452</v>
      </c>
      <c r="V33" s="443">
        <v>64</v>
      </c>
      <c r="W33" s="443">
        <v>31</v>
      </c>
      <c r="X33" s="443">
        <v>33</v>
      </c>
      <c r="Y33" s="444">
        <v>36</v>
      </c>
      <c r="Z33" s="356" t="s">
        <v>3593</v>
      </c>
      <c r="AA33" s="367">
        <v>12168</v>
      </c>
      <c r="AB33" s="367">
        <v>5988</v>
      </c>
      <c r="AC33" s="367">
        <v>6180</v>
      </c>
      <c r="AD33" s="368">
        <v>8060</v>
      </c>
      <c r="AE33" s="455" t="s">
        <v>3594</v>
      </c>
      <c r="AF33" s="366">
        <v>1481</v>
      </c>
      <c r="AG33" s="367">
        <v>740</v>
      </c>
      <c r="AH33" s="367">
        <v>741</v>
      </c>
      <c r="AI33" s="368">
        <v>846</v>
      </c>
      <c r="AJ33" s="445" t="s">
        <v>3595</v>
      </c>
      <c r="AK33" s="443">
        <v>217</v>
      </c>
      <c r="AL33" s="443">
        <v>120</v>
      </c>
      <c r="AM33" s="443">
        <v>97</v>
      </c>
      <c r="AN33" s="444">
        <v>102</v>
      </c>
      <c r="AO33" s="457" t="s">
        <v>3564</v>
      </c>
      <c r="AP33" s="744">
        <f t="shared" si="2"/>
        <v>1850</v>
      </c>
      <c r="AQ33" s="446">
        <v>921</v>
      </c>
      <c r="AR33" s="446">
        <v>929</v>
      </c>
      <c r="AS33" s="447">
        <v>803</v>
      </c>
      <c r="AT33" s="457" t="s">
        <v>3597</v>
      </c>
      <c r="AU33" s="562">
        <v>250</v>
      </c>
      <c r="AV33" s="562">
        <v>133</v>
      </c>
      <c r="AW33" s="562">
        <v>117</v>
      </c>
      <c r="AX33" s="563">
        <v>130</v>
      </c>
      <c r="AY33" s="455" t="s">
        <v>3598</v>
      </c>
      <c r="AZ33" s="458">
        <v>3190</v>
      </c>
      <c r="BA33" s="459">
        <v>1588</v>
      </c>
      <c r="BB33" s="459">
        <v>1602</v>
      </c>
      <c r="BC33" s="459">
        <v>1708</v>
      </c>
      <c r="BD33" s="445" t="s">
        <v>3599</v>
      </c>
      <c r="BE33" s="443">
        <v>88</v>
      </c>
      <c r="BF33" s="443">
        <v>50</v>
      </c>
      <c r="BG33" s="443">
        <v>38</v>
      </c>
      <c r="BH33" s="444">
        <v>58</v>
      </c>
      <c r="BI33" s="460" t="s">
        <v>3600</v>
      </c>
      <c r="BJ33" s="461">
        <v>103</v>
      </c>
      <c r="BK33" s="461">
        <v>58</v>
      </c>
      <c r="BL33" s="461">
        <v>45</v>
      </c>
      <c r="BM33" s="462">
        <v>63</v>
      </c>
    </row>
    <row r="34" spans="1:65" s="419" customFormat="1" ht="12" customHeight="1">
      <c r="A34" s="437" t="s">
        <v>3601</v>
      </c>
      <c r="B34" s="710">
        <f t="shared" si="1"/>
        <v>124</v>
      </c>
      <c r="C34" s="711">
        <v>74</v>
      </c>
      <c r="D34" s="711">
        <v>50</v>
      </c>
      <c r="E34" s="712">
        <v>70</v>
      </c>
      <c r="F34" s="439" t="s">
        <v>3602</v>
      </c>
      <c r="G34" s="440">
        <v>234</v>
      </c>
      <c r="H34" s="441">
        <v>182</v>
      </c>
      <c r="I34" s="441">
        <v>52</v>
      </c>
      <c r="J34" s="442">
        <v>76</v>
      </c>
      <c r="K34" s="732" t="s">
        <v>3603</v>
      </c>
      <c r="L34" s="366">
        <v>2525</v>
      </c>
      <c r="M34" s="367">
        <v>1239</v>
      </c>
      <c r="N34" s="367">
        <v>1286</v>
      </c>
      <c r="O34" s="368">
        <v>1414</v>
      </c>
      <c r="P34" s="445" t="s">
        <v>3604</v>
      </c>
      <c r="Q34" s="443">
        <v>42</v>
      </c>
      <c r="R34" s="443">
        <v>25</v>
      </c>
      <c r="S34" s="443">
        <v>17</v>
      </c>
      <c r="T34" s="444">
        <v>23</v>
      </c>
      <c r="U34" s="356" t="s">
        <v>3605</v>
      </c>
      <c r="V34" s="367">
        <v>6414</v>
      </c>
      <c r="W34" s="367">
        <v>3055</v>
      </c>
      <c r="X34" s="367">
        <v>3359</v>
      </c>
      <c r="Y34" s="367">
        <v>3531</v>
      </c>
      <c r="Z34" s="445" t="s">
        <v>3606</v>
      </c>
      <c r="AA34" s="443">
        <v>1510</v>
      </c>
      <c r="AB34" s="443">
        <v>720</v>
      </c>
      <c r="AC34" s="443">
        <v>790</v>
      </c>
      <c r="AD34" s="444">
        <v>634</v>
      </c>
      <c r="AE34" s="448" t="s">
        <v>3607</v>
      </c>
      <c r="AF34" s="443">
        <v>85</v>
      </c>
      <c r="AG34" s="443">
        <v>43</v>
      </c>
      <c r="AH34" s="443">
        <v>42</v>
      </c>
      <c r="AI34" s="444">
        <v>44</v>
      </c>
      <c r="AJ34" s="445" t="s">
        <v>3608</v>
      </c>
      <c r="AK34" s="443">
        <v>547</v>
      </c>
      <c r="AL34" s="443">
        <v>291</v>
      </c>
      <c r="AM34" s="443">
        <v>256</v>
      </c>
      <c r="AN34" s="444">
        <v>273</v>
      </c>
      <c r="AO34" s="457" t="s">
        <v>3574</v>
      </c>
      <c r="AP34" s="744">
        <f t="shared" si="2"/>
        <v>728</v>
      </c>
      <c r="AQ34" s="446">
        <v>371</v>
      </c>
      <c r="AR34" s="446">
        <v>357</v>
      </c>
      <c r="AS34" s="447">
        <v>422</v>
      </c>
      <c r="AT34" s="457" t="s">
        <v>3610</v>
      </c>
      <c r="AU34" s="562">
        <v>46</v>
      </c>
      <c r="AV34" s="562">
        <v>22</v>
      </c>
      <c r="AW34" s="562">
        <v>24</v>
      </c>
      <c r="AX34" s="563">
        <v>28</v>
      </c>
      <c r="AY34" s="448" t="s">
        <v>3611</v>
      </c>
      <c r="AZ34" s="463">
        <v>101</v>
      </c>
      <c r="BA34" s="463">
        <v>52</v>
      </c>
      <c r="BB34" s="463">
        <v>49</v>
      </c>
      <c r="BC34" s="463">
        <v>64</v>
      </c>
      <c r="BD34" s="464" t="s">
        <v>3612</v>
      </c>
      <c r="BE34" s="465">
        <v>2942</v>
      </c>
      <c r="BF34" s="465">
        <v>1439</v>
      </c>
      <c r="BG34" s="465">
        <v>1503</v>
      </c>
      <c r="BH34" s="466">
        <v>1715</v>
      </c>
      <c r="BI34" s="467"/>
      <c r="BJ34" s="467"/>
      <c r="BK34" s="467"/>
      <c r="BL34" s="467"/>
      <c r="BM34" s="467"/>
    </row>
    <row r="35" spans="1:65" s="419" customFormat="1" ht="12" customHeight="1">
      <c r="A35" s="437" t="s">
        <v>1131</v>
      </c>
      <c r="B35" s="710">
        <f t="shared" si="1"/>
        <v>204</v>
      </c>
      <c r="C35" s="711">
        <v>117</v>
      </c>
      <c r="D35" s="711">
        <v>87</v>
      </c>
      <c r="E35" s="712">
        <v>109</v>
      </c>
      <c r="F35" s="439" t="s">
        <v>3613</v>
      </c>
      <c r="G35" s="440">
        <v>380</v>
      </c>
      <c r="H35" s="441">
        <v>198</v>
      </c>
      <c r="I35" s="441">
        <v>182</v>
      </c>
      <c r="J35" s="442">
        <v>231</v>
      </c>
      <c r="K35" s="731" t="s">
        <v>3614</v>
      </c>
      <c r="L35" s="443">
        <v>157</v>
      </c>
      <c r="M35" s="443">
        <v>71</v>
      </c>
      <c r="N35" s="443">
        <v>86</v>
      </c>
      <c r="O35" s="444">
        <v>99</v>
      </c>
      <c r="P35" s="445" t="s">
        <v>3615</v>
      </c>
      <c r="Q35" s="443">
        <v>52</v>
      </c>
      <c r="R35" s="443">
        <v>27</v>
      </c>
      <c r="S35" s="443">
        <v>25</v>
      </c>
      <c r="T35" s="444">
        <v>34</v>
      </c>
      <c r="U35" s="445" t="s">
        <v>3616</v>
      </c>
      <c r="V35" s="443">
        <v>316</v>
      </c>
      <c r="W35" s="443">
        <v>150</v>
      </c>
      <c r="X35" s="443">
        <v>166</v>
      </c>
      <c r="Y35" s="444">
        <v>152</v>
      </c>
      <c r="Z35" s="445" t="s">
        <v>3617</v>
      </c>
      <c r="AA35" s="443">
        <v>419</v>
      </c>
      <c r="AB35" s="443">
        <v>196</v>
      </c>
      <c r="AC35" s="443">
        <v>223</v>
      </c>
      <c r="AD35" s="444">
        <v>212</v>
      </c>
      <c r="AE35" s="448" t="s">
        <v>3618</v>
      </c>
      <c r="AF35" s="443">
        <v>116</v>
      </c>
      <c r="AG35" s="443">
        <v>61</v>
      </c>
      <c r="AH35" s="443">
        <v>55</v>
      </c>
      <c r="AI35" s="444">
        <v>56</v>
      </c>
      <c r="AJ35" s="445" t="s">
        <v>3619</v>
      </c>
      <c r="AK35" s="443">
        <v>274</v>
      </c>
      <c r="AL35" s="443">
        <v>148</v>
      </c>
      <c r="AM35" s="443">
        <v>126</v>
      </c>
      <c r="AN35" s="444">
        <v>135</v>
      </c>
      <c r="AO35" s="457" t="s">
        <v>3585</v>
      </c>
      <c r="AP35" s="744">
        <f t="shared" si="2"/>
        <v>643</v>
      </c>
      <c r="AQ35" s="446">
        <v>323</v>
      </c>
      <c r="AR35" s="446">
        <v>320</v>
      </c>
      <c r="AS35" s="447">
        <v>255</v>
      </c>
      <c r="AT35" s="457" t="s">
        <v>3621</v>
      </c>
      <c r="AU35" s="562">
        <v>71</v>
      </c>
      <c r="AV35" s="562">
        <v>37</v>
      </c>
      <c r="AW35" s="562">
        <v>34</v>
      </c>
      <c r="AX35" s="563">
        <v>42</v>
      </c>
      <c r="AY35" s="448" t="s">
        <v>3622</v>
      </c>
      <c r="AZ35" s="463">
        <v>332</v>
      </c>
      <c r="BA35" s="463">
        <v>161</v>
      </c>
      <c r="BB35" s="463">
        <v>171</v>
      </c>
      <c r="BC35" s="463">
        <v>187</v>
      </c>
      <c r="BD35" s="445" t="s">
        <v>3623</v>
      </c>
      <c r="BE35" s="443">
        <v>348</v>
      </c>
      <c r="BF35" s="443">
        <v>163</v>
      </c>
      <c r="BG35" s="443">
        <v>185</v>
      </c>
      <c r="BH35" s="444">
        <v>193</v>
      </c>
      <c r="BI35" s="467"/>
      <c r="BJ35" s="467"/>
      <c r="BK35" s="467"/>
      <c r="BL35" s="467"/>
      <c r="BM35" s="467"/>
    </row>
    <row r="36" spans="1:65" s="419" customFormat="1" ht="12" customHeight="1">
      <c r="A36" s="437" t="s">
        <v>3624</v>
      </c>
      <c r="B36" s="710">
        <f t="shared" si="1"/>
        <v>138</v>
      </c>
      <c r="C36" s="711">
        <v>66</v>
      </c>
      <c r="D36" s="711">
        <v>72</v>
      </c>
      <c r="E36" s="712">
        <v>78</v>
      </c>
      <c r="F36" s="439" t="s">
        <v>3625</v>
      </c>
      <c r="G36" s="440">
        <v>152</v>
      </c>
      <c r="H36" s="441">
        <v>79</v>
      </c>
      <c r="I36" s="441">
        <v>73</v>
      </c>
      <c r="J36" s="442">
        <v>80</v>
      </c>
      <c r="K36" s="731" t="s">
        <v>3626</v>
      </c>
      <c r="L36" s="443">
        <v>102</v>
      </c>
      <c r="M36" s="443">
        <v>40</v>
      </c>
      <c r="N36" s="443">
        <v>62</v>
      </c>
      <c r="O36" s="444">
        <v>64</v>
      </c>
      <c r="P36" s="356" t="s">
        <v>3627</v>
      </c>
      <c r="Q36" s="366">
        <v>2197</v>
      </c>
      <c r="R36" s="367">
        <v>1063</v>
      </c>
      <c r="S36" s="367">
        <v>1134</v>
      </c>
      <c r="T36" s="368">
        <v>1206</v>
      </c>
      <c r="U36" s="445" t="s">
        <v>3628</v>
      </c>
      <c r="V36" s="443">
        <v>233</v>
      </c>
      <c r="W36" s="443">
        <v>112</v>
      </c>
      <c r="X36" s="443">
        <v>121</v>
      </c>
      <c r="Y36" s="444">
        <v>129</v>
      </c>
      <c r="Z36" s="445" t="s">
        <v>3629</v>
      </c>
      <c r="AA36" s="443">
        <v>845</v>
      </c>
      <c r="AB36" s="443">
        <v>399</v>
      </c>
      <c r="AC36" s="443">
        <v>446</v>
      </c>
      <c r="AD36" s="444">
        <v>444</v>
      </c>
      <c r="AE36" s="448" t="s">
        <v>3630</v>
      </c>
      <c r="AF36" s="443">
        <v>119</v>
      </c>
      <c r="AG36" s="443">
        <v>55</v>
      </c>
      <c r="AH36" s="443">
        <v>64</v>
      </c>
      <c r="AI36" s="444">
        <v>75</v>
      </c>
      <c r="AJ36" s="445" t="s">
        <v>3631</v>
      </c>
      <c r="AK36" s="443">
        <v>403</v>
      </c>
      <c r="AL36" s="443">
        <v>202</v>
      </c>
      <c r="AM36" s="443">
        <v>201</v>
      </c>
      <c r="AN36" s="444">
        <v>200</v>
      </c>
      <c r="AO36" s="457" t="s">
        <v>3596</v>
      </c>
      <c r="AP36" s="744">
        <f t="shared" si="2"/>
        <v>429</v>
      </c>
      <c r="AQ36" s="446">
        <v>225</v>
      </c>
      <c r="AR36" s="446">
        <v>204</v>
      </c>
      <c r="AS36" s="447">
        <v>177</v>
      </c>
      <c r="AT36" s="481" t="s">
        <v>3633</v>
      </c>
      <c r="AU36" s="762">
        <v>2396</v>
      </c>
      <c r="AV36" s="762">
        <v>1194</v>
      </c>
      <c r="AW36" s="762">
        <v>1202</v>
      </c>
      <c r="AX36" s="763">
        <v>1345</v>
      </c>
      <c r="AY36" s="448" t="s">
        <v>3634</v>
      </c>
      <c r="AZ36" s="463">
        <v>104</v>
      </c>
      <c r="BA36" s="463">
        <v>43</v>
      </c>
      <c r="BB36" s="463">
        <v>61</v>
      </c>
      <c r="BC36" s="463">
        <v>53</v>
      </c>
      <c r="BD36" s="445" t="s">
        <v>3635</v>
      </c>
      <c r="BE36" s="443">
        <v>294</v>
      </c>
      <c r="BF36" s="443">
        <v>164</v>
      </c>
      <c r="BG36" s="443">
        <v>130</v>
      </c>
      <c r="BH36" s="444">
        <v>157</v>
      </c>
      <c r="BI36" s="467"/>
      <c r="BJ36" s="467"/>
      <c r="BK36" s="467"/>
      <c r="BL36" s="467"/>
      <c r="BM36" s="467"/>
    </row>
    <row r="37" spans="1:65" s="419" customFormat="1" ht="12" customHeight="1">
      <c r="A37" s="437" t="s">
        <v>3636</v>
      </c>
      <c r="B37" s="710">
        <f t="shared" si="1"/>
        <v>145</v>
      </c>
      <c r="C37" s="711">
        <v>78</v>
      </c>
      <c r="D37" s="711">
        <v>67</v>
      </c>
      <c r="E37" s="712">
        <v>83</v>
      </c>
      <c r="F37" s="439" t="s">
        <v>3637</v>
      </c>
      <c r="G37" s="440">
        <v>71</v>
      </c>
      <c r="H37" s="441">
        <v>35</v>
      </c>
      <c r="I37" s="441">
        <v>36</v>
      </c>
      <c r="J37" s="442">
        <v>39</v>
      </c>
      <c r="K37" s="731" t="s">
        <v>3638</v>
      </c>
      <c r="L37" s="443">
        <v>84</v>
      </c>
      <c r="M37" s="443">
        <v>45</v>
      </c>
      <c r="N37" s="443">
        <v>39</v>
      </c>
      <c r="O37" s="444">
        <v>52</v>
      </c>
      <c r="P37" s="445" t="s">
        <v>3639</v>
      </c>
      <c r="Q37" s="443">
        <v>363</v>
      </c>
      <c r="R37" s="443">
        <v>167</v>
      </c>
      <c r="S37" s="443">
        <v>196</v>
      </c>
      <c r="T37" s="444">
        <v>189</v>
      </c>
      <c r="U37" s="445" t="s">
        <v>3640</v>
      </c>
      <c r="V37" s="443">
        <v>118</v>
      </c>
      <c r="W37" s="443">
        <v>54</v>
      </c>
      <c r="X37" s="443">
        <v>64</v>
      </c>
      <c r="Y37" s="444">
        <v>70</v>
      </c>
      <c r="Z37" s="445" t="s">
        <v>3641</v>
      </c>
      <c r="AA37" s="443">
        <v>592</v>
      </c>
      <c r="AB37" s="443">
        <v>331</v>
      </c>
      <c r="AC37" s="443">
        <v>261</v>
      </c>
      <c r="AD37" s="444">
        <v>264</v>
      </c>
      <c r="AE37" s="448" t="s">
        <v>3642</v>
      </c>
      <c r="AF37" s="443">
        <v>97</v>
      </c>
      <c r="AG37" s="443">
        <v>43</v>
      </c>
      <c r="AH37" s="443">
        <v>54</v>
      </c>
      <c r="AI37" s="444">
        <v>60</v>
      </c>
      <c r="AJ37" s="445" t="s">
        <v>3643</v>
      </c>
      <c r="AK37" s="443">
        <v>920</v>
      </c>
      <c r="AL37" s="443">
        <v>449</v>
      </c>
      <c r="AM37" s="443">
        <v>471</v>
      </c>
      <c r="AN37" s="444">
        <v>381</v>
      </c>
      <c r="AO37" s="457" t="s">
        <v>3609</v>
      </c>
      <c r="AP37" s="744">
        <f t="shared" si="2"/>
        <v>512</v>
      </c>
      <c r="AQ37" s="446">
        <v>250</v>
      </c>
      <c r="AR37" s="446">
        <v>262</v>
      </c>
      <c r="AS37" s="447">
        <v>175</v>
      </c>
      <c r="AT37" s="457" t="s">
        <v>3645</v>
      </c>
      <c r="AU37" s="562">
        <v>140</v>
      </c>
      <c r="AV37" s="562">
        <v>63</v>
      </c>
      <c r="AW37" s="562">
        <v>77</v>
      </c>
      <c r="AX37" s="563">
        <v>82</v>
      </c>
      <c r="AY37" s="448" t="s">
        <v>3646</v>
      </c>
      <c r="AZ37" s="463">
        <v>90</v>
      </c>
      <c r="BA37" s="463">
        <v>45</v>
      </c>
      <c r="BB37" s="463">
        <v>45</v>
      </c>
      <c r="BC37" s="463">
        <v>38</v>
      </c>
      <c r="BD37" s="445" t="s">
        <v>3647</v>
      </c>
      <c r="BE37" s="443">
        <v>278</v>
      </c>
      <c r="BF37" s="443">
        <v>136</v>
      </c>
      <c r="BG37" s="443">
        <v>142</v>
      </c>
      <c r="BH37" s="444">
        <v>137</v>
      </c>
      <c r="BI37" s="467"/>
      <c r="BJ37" s="467"/>
      <c r="BK37" s="467"/>
      <c r="BL37" s="467"/>
      <c r="BM37" s="467"/>
    </row>
    <row r="38" spans="1:65" s="419" customFormat="1" ht="12" customHeight="1">
      <c r="A38" s="437" t="s">
        <v>3648</v>
      </c>
      <c r="B38" s="710">
        <f t="shared" si="1"/>
        <v>62</v>
      </c>
      <c r="C38" s="711">
        <v>28</v>
      </c>
      <c r="D38" s="711">
        <v>34</v>
      </c>
      <c r="E38" s="712">
        <v>39</v>
      </c>
      <c r="F38" s="356" t="s">
        <v>3649</v>
      </c>
      <c r="G38" s="468">
        <f>SUM(G39:G53)</f>
        <v>2023</v>
      </c>
      <c r="H38" s="469">
        <f t="shared" ref="H38:I38" si="3">SUM(H39:H53)</f>
        <v>1000</v>
      </c>
      <c r="I38" s="469">
        <f t="shared" si="3"/>
        <v>1023</v>
      </c>
      <c r="J38" s="470">
        <f>SUM(J39:J53)</f>
        <v>1160</v>
      </c>
      <c r="K38" s="731" t="s">
        <v>3100</v>
      </c>
      <c r="L38" s="443">
        <v>433</v>
      </c>
      <c r="M38" s="443">
        <v>202</v>
      </c>
      <c r="N38" s="443">
        <v>231</v>
      </c>
      <c r="O38" s="444">
        <v>232</v>
      </c>
      <c r="P38" s="445" t="s">
        <v>3650</v>
      </c>
      <c r="Q38" s="443">
        <v>132</v>
      </c>
      <c r="R38" s="443">
        <v>67</v>
      </c>
      <c r="S38" s="443">
        <v>65</v>
      </c>
      <c r="T38" s="444">
        <v>70</v>
      </c>
      <c r="U38" s="445" t="s">
        <v>3651</v>
      </c>
      <c r="V38" s="443">
        <v>251</v>
      </c>
      <c r="W38" s="443">
        <v>118</v>
      </c>
      <c r="X38" s="443">
        <v>133</v>
      </c>
      <c r="Y38" s="444">
        <v>130</v>
      </c>
      <c r="Z38" s="445" t="s">
        <v>3652</v>
      </c>
      <c r="AA38" s="443">
        <v>660</v>
      </c>
      <c r="AB38" s="443">
        <v>317</v>
      </c>
      <c r="AC38" s="443">
        <v>343</v>
      </c>
      <c r="AD38" s="444">
        <v>304</v>
      </c>
      <c r="AE38" s="448" t="s">
        <v>3653</v>
      </c>
      <c r="AF38" s="443">
        <v>55</v>
      </c>
      <c r="AG38" s="443">
        <v>30</v>
      </c>
      <c r="AH38" s="443">
        <v>25</v>
      </c>
      <c r="AI38" s="444">
        <v>33</v>
      </c>
      <c r="AJ38" s="445" t="s">
        <v>3074</v>
      </c>
      <c r="AK38" s="443">
        <v>178</v>
      </c>
      <c r="AL38" s="443">
        <v>99</v>
      </c>
      <c r="AM38" s="443">
        <v>79</v>
      </c>
      <c r="AN38" s="444">
        <v>85</v>
      </c>
      <c r="AO38" s="457" t="s">
        <v>3620</v>
      </c>
      <c r="AP38" s="744">
        <f t="shared" si="2"/>
        <v>1208</v>
      </c>
      <c r="AQ38" s="446">
        <v>602</v>
      </c>
      <c r="AR38" s="446">
        <v>606</v>
      </c>
      <c r="AS38" s="447">
        <v>451</v>
      </c>
      <c r="AT38" s="457" t="s">
        <v>3654</v>
      </c>
      <c r="AU38" s="562">
        <v>261</v>
      </c>
      <c r="AV38" s="562">
        <v>130</v>
      </c>
      <c r="AW38" s="562">
        <v>131</v>
      </c>
      <c r="AX38" s="563">
        <v>137</v>
      </c>
      <c r="AY38" s="448" t="s">
        <v>3655</v>
      </c>
      <c r="AZ38" s="463">
        <v>183</v>
      </c>
      <c r="BA38" s="463">
        <v>86</v>
      </c>
      <c r="BB38" s="463">
        <v>97</v>
      </c>
      <c r="BC38" s="463">
        <v>105</v>
      </c>
      <c r="BD38" s="445" t="s">
        <v>3656</v>
      </c>
      <c r="BE38" s="443">
        <v>77</v>
      </c>
      <c r="BF38" s="443">
        <v>34</v>
      </c>
      <c r="BG38" s="443">
        <v>43</v>
      </c>
      <c r="BH38" s="444">
        <v>45</v>
      </c>
      <c r="BI38" s="467"/>
      <c r="BJ38" s="467"/>
      <c r="BK38" s="467"/>
      <c r="BL38" s="467"/>
      <c r="BM38" s="467"/>
    </row>
    <row r="39" spans="1:65" s="419" customFormat="1" ht="12" customHeight="1">
      <c r="A39" s="437" t="s">
        <v>3657</v>
      </c>
      <c r="B39" s="710">
        <f t="shared" si="1"/>
        <v>78</v>
      </c>
      <c r="C39" s="711">
        <v>45</v>
      </c>
      <c r="D39" s="711">
        <v>33</v>
      </c>
      <c r="E39" s="712">
        <v>42</v>
      </c>
      <c r="F39" s="439" t="s">
        <v>3658</v>
      </c>
      <c r="G39" s="471">
        <f>SUM(H39:I39)</f>
        <v>176</v>
      </c>
      <c r="H39" s="471">
        <v>87</v>
      </c>
      <c r="I39" s="471">
        <v>89</v>
      </c>
      <c r="J39" s="472">
        <v>110</v>
      </c>
      <c r="K39" s="731" t="s">
        <v>3103</v>
      </c>
      <c r="L39" s="443">
        <v>190</v>
      </c>
      <c r="M39" s="443">
        <v>95</v>
      </c>
      <c r="N39" s="443">
        <v>95</v>
      </c>
      <c r="O39" s="444">
        <v>101</v>
      </c>
      <c r="P39" s="445" t="s">
        <v>3659</v>
      </c>
      <c r="Q39" s="443">
        <v>63</v>
      </c>
      <c r="R39" s="443">
        <v>30</v>
      </c>
      <c r="S39" s="443">
        <v>33</v>
      </c>
      <c r="T39" s="444">
        <v>39</v>
      </c>
      <c r="U39" s="445" t="s">
        <v>3660</v>
      </c>
      <c r="V39" s="443">
        <v>820</v>
      </c>
      <c r="W39" s="443">
        <v>397</v>
      </c>
      <c r="X39" s="443">
        <v>423</v>
      </c>
      <c r="Y39" s="444">
        <v>465</v>
      </c>
      <c r="Z39" s="445" t="s">
        <v>3661</v>
      </c>
      <c r="AA39" s="443">
        <v>1293</v>
      </c>
      <c r="AB39" s="443">
        <v>644</v>
      </c>
      <c r="AC39" s="443">
        <v>649</v>
      </c>
      <c r="AD39" s="444">
        <v>582</v>
      </c>
      <c r="AE39" s="448" t="s">
        <v>845</v>
      </c>
      <c r="AF39" s="443">
        <v>63</v>
      </c>
      <c r="AG39" s="443">
        <v>34</v>
      </c>
      <c r="AH39" s="443">
        <v>29</v>
      </c>
      <c r="AI39" s="444">
        <v>42</v>
      </c>
      <c r="AJ39" s="445" t="s">
        <v>3078</v>
      </c>
      <c r="AK39" s="443">
        <v>1693</v>
      </c>
      <c r="AL39" s="443">
        <v>838</v>
      </c>
      <c r="AM39" s="443">
        <v>855</v>
      </c>
      <c r="AN39" s="444">
        <v>643</v>
      </c>
      <c r="AO39" s="457" t="s">
        <v>3632</v>
      </c>
      <c r="AP39" s="744">
        <f t="shared" si="2"/>
        <v>277</v>
      </c>
      <c r="AQ39" s="446">
        <v>135</v>
      </c>
      <c r="AR39" s="446">
        <v>142</v>
      </c>
      <c r="AS39" s="447">
        <v>105</v>
      </c>
      <c r="AT39" s="457" t="s">
        <v>3663</v>
      </c>
      <c r="AU39" s="562">
        <v>163</v>
      </c>
      <c r="AV39" s="562">
        <v>80</v>
      </c>
      <c r="AW39" s="562">
        <v>83</v>
      </c>
      <c r="AX39" s="563">
        <v>74</v>
      </c>
      <c r="AY39" s="448" t="s">
        <v>3664</v>
      </c>
      <c r="AZ39" s="463">
        <v>96</v>
      </c>
      <c r="BA39" s="463">
        <v>42</v>
      </c>
      <c r="BB39" s="463">
        <v>54</v>
      </c>
      <c r="BC39" s="463">
        <v>45</v>
      </c>
      <c r="BD39" s="445" t="s">
        <v>3665</v>
      </c>
      <c r="BE39" s="443">
        <v>128</v>
      </c>
      <c r="BF39" s="443">
        <v>63</v>
      </c>
      <c r="BG39" s="443">
        <v>65</v>
      </c>
      <c r="BH39" s="444">
        <v>76</v>
      </c>
      <c r="BI39" s="467"/>
      <c r="BJ39" s="467"/>
      <c r="BK39" s="467"/>
      <c r="BL39" s="467"/>
      <c r="BM39" s="467"/>
    </row>
    <row r="40" spans="1:65" s="419" customFormat="1" ht="12" customHeight="1">
      <c r="A40" s="437" t="s">
        <v>3666</v>
      </c>
      <c r="B40" s="713">
        <f t="shared" si="1"/>
        <v>112</v>
      </c>
      <c r="C40" s="711">
        <v>58</v>
      </c>
      <c r="D40" s="711">
        <v>54</v>
      </c>
      <c r="E40" s="712">
        <v>65</v>
      </c>
      <c r="F40" s="439" t="s">
        <v>3667</v>
      </c>
      <c r="G40" s="471">
        <f t="shared" ref="G40:G53" si="4">SUM(H40:I40)</f>
        <v>157</v>
      </c>
      <c r="H40" s="471">
        <v>81</v>
      </c>
      <c r="I40" s="471">
        <v>76</v>
      </c>
      <c r="J40" s="472">
        <v>91</v>
      </c>
      <c r="K40" s="731" t="s">
        <v>3106</v>
      </c>
      <c r="L40" s="443">
        <v>83</v>
      </c>
      <c r="M40" s="443">
        <v>38</v>
      </c>
      <c r="N40" s="443">
        <v>45</v>
      </c>
      <c r="O40" s="444">
        <v>46</v>
      </c>
      <c r="P40" s="445" t="s">
        <v>3668</v>
      </c>
      <c r="Q40" s="443">
        <v>50</v>
      </c>
      <c r="R40" s="443">
        <v>26</v>
      </c>
      <c r="S40" s="443">
        <v>24</v>
      </c>
      <c r="T40" s="444">
        <v>32</v>
      </c>
      <c r="U40" s="445" t="s">
        <v>3669</v>
      </c>
      <c r="V40" s="443">
        <v>1272</v>
      </c>
      <c r="W40" s="443">
        <v>587</v>
      </c>
      <c r="X40" s="443">
        <v>685</v>
      </c>
      <c r="Y40" s="444">
        <v>665</v>
      </c>
      <c r="Z40" s="445" t="s">
        <v>3670</v>
      </c>
      <c r="AA40" s="443">
        <v>732</v>
      </c>
      <c r="AB40" s="443">
        <v>329</v>
      </c>
      <c r="AC40" s="443">
        <v>403</v>
      </c>
      <c r="AD40" s="444">
        <v>344</v>
      </c>
      <c r="AE40" s="448" t="s">
        <v>855</v>
      </c>
      <c r="AF40" s="443">
        <v>54</v>
      </c>
      <c r="AG40" s="443">
        <v>30</v>
      </c>
      <c r="AH40" s="443">
        <v>24</v>
      </c>
      <c r="AI40" s="444">
        <v>33</v>
      </c>
      <c r="AJ40" s="445" t="s">
        <v>1491</v>
      </c>
      <c r="AK40" s="443">
        <v>228</v>
      </c>
      <c r="AL40" s="443">
        <v>115</v>
      </c>
      <c r="AM40" s="443">
        <v>113</v>
      </c>
      <c r="AN40" s="444">
        <v>117</v>
      </c>
      <c r="AO40" s="457" t="s">
        <v>3644</v>
      </c>
      <c r="AP40" s="744">
        <f t="shared" si="2"/>
        <v>985</v>
      </c>
      <c r="AQ40" s="446">
        <v>497</v>
      </c>
      <c r="AR40" s="446">
        <v>488</v>
      </c>
      <c r="AS40" s="447">
        <v>486</v>
      </c>
      <c r="AT40" s="457" t="s">
        <v>3672</v>
      </c>
      <c r="AU40" s="562">
        <v>142</v>
      </c>
      <c r="AV40" s="562">
        <v>66</v>
      </c>
      <c r="AW40" s="562">
        <v>76</v>
      </c>
      <c r="AX40" s="563">
        <v>72</v>
      </c>
      <c r="AY40" s="448" t="s">
        <v>3673</v>
      </c>
      <c r="AZ40" s="463">
        <v>154</v>
      </c>
      <c r="BA40" s="463">
        <v>87</v>
      </c>
      <c r="BB40" s="463">
        <v>67</v>
      </c>
      <c r="BC40" s="463">
        <v>76</v>
      </c>
      <c r="BD40" s="445" t="s">
        <v>3674</v>
      </c>
      <c r="BE40" s="443">
        <v>128</v>
      </c>
      <c r="BF40" s="443">
        <v>53</v>
      </c>
      <c r="BG40" s="443">
        <v>75</v>
      </c>
      <c r="BH40" s="444">
        <v>70</v>
      </c>
      <c r="BI40" s="467"/>
      <c r="BJ40" s="467"/>
      <c r="BK40" s="467"/>
      <c r="BL40" s="467"/>
      <c r="BM40" s="467"/>
    </row>
    <row r="41" spans="1:65" s="419" customFormat="1" ht="12" customHeight="1">
      <c r="A41" s="356" t="s">
        <v>3675</v>
      </c>
      <c r="B41" s="438">
        <f>C41+D41</f>
        <v>2307</v>
      </c>
      <c r="C41" s="714">
        <f>SUM(C42:C67)</f>
        <v>1172</v>
      </c>
      <c r="D41" s="714">
        <f>SUM(D42:D67)</f>
        <v>1135</v>
      </c>
      <c r="E41" s="714">
        <f>SUM(E42:E67)</f>
        <v>1359</v>
      </c>
      <c r="F41" s="439" t="s">
        <v>3676</v>
      </c>
      <c r="G41" s="471">
        <f t="shared" si="4"/>
        <v>209</v>
      </c>
      <c r="H41" s="471">
        <v>112</v>
      </c>
      <c r="I41" s="471">
        <v>97</v>
      </c>
      <c r="J41" s="472">
        <v>116</v>
      </c>
      <c r="K41" s="731" t="s">
        <v>3677</v>
      </c>
      <c r="L41" s="443">
        <v>104</v>
      </c>
      <c r="M41" s="443">
        <v>57</v>
      </c>
      <c r="N41" s="443">
        <v>47</v>
      </c>
      <c r="O41" s="444">
        <v>62</v>
      </c>
      <c r="P41" s="445" t="s">
        <v>3678</v>
      </c>
      <c r="Q41" s="443">
        <v>56</v>
      </c>
      <c r="R41" s="443">
        <v>28</v>
      </c>
      <c r="S41" s="443">
        <v>28</v>
      </c>
      <c r="T41" s="444">
        <v>36</v>
      </c>
      <c r="U41" s="445" t="s">
        <v>3679</v>
      </c>
      <c r="V41" s="443">
        <v>686</v>
      </c>
      <c r="W41" s="443">
        <v>316</v>
      </c>
      <c r="X41" s="443">
        <v>370</v>
      </c>
      <c r="Y41" s="444">
        <v>386</v>
      </c>
      <c r="Z41" s="445" t="s">
        <v>3680</v>
      </c>
      <c r="AA41" s="443">
        <v>933</v>
      </c>
      <c r="AB41" s="443">
        <v>472</v>
      </c>
      <c r="AC41" s="443">
        <v>461</v>
      </c>
      <c r="AD41" s="444">
        <v>448</v>
      </c>
      <c r="AE41" s="448" t="s">
        <v>1704</v>
      </c>
      <c r="AF41" s="443">
        <v>113</v>
      </c>
      <c r="AG41" s="443">
        <v>49</v>
      </c>
      <c r="AH41" s="443">
        <v>64</v>
      </c>
      <c r="AI41" s="444">
        <v>73</v>
      </c>
      <c r="AJ41" s="445" t="s">
        <v>1500</v>
      </c>
      <c r="AK41" s="443">
        <v>148</v>
      </c>
      <c r="AL41" s="443">
        <v>76</v>
      </c>
      <c r="AM41" s="443">
        <v>72</v>
      </c>
      <c r="AN41" s="444">
        <v>63</v>
      </c>
      <c r="AO41" s="457" t="s">
        <v>5630</v>
      </c>
      <c r="AP41" s="744">
        <f t="shared" si="2"/>
        <v>672</v>
      </c>
      <c r="AQ41" s="446">
        <v>323</v>
      </c>
      <c r="AR41" s="446">
        <v>349</v>
      </c>
      <c r="AS41" s="447">
        <v>249</v>
      </c>
      <c r="AT41" s="457" t="s">
        <v>3682</v>
      </c>
      <c r="AU41" s="562">
        <v>73</v>
      </c>
      <c r="AV41" s="562">
        <v>39</v>
      </c>
      <c r="AW41" s="562">
        <v>34</v>
      </c>
      <c r="AX41" s="563">
        <v>39</v>
      </c>
      <c r="AY41" s="448" t="s">
        <v>3683</v>
      </c>
      <c r="AZ41" s="463">
        <v>114</v>
      </c>
      <c r="BA41" s="463">
        <v>51</v>
      </c>
      <c r="BB41" s="463">
        <v>63</v>
      </c>
      <c r="BC41" s="463">
        <v>71</v>
      </c>
      <c r="BD41" s="445" t="s">
        <v>3684</v>
      </c>
      <c r="BE41" s="443">
        <v>87</v>
      </c>
      <c r="BF41" s="443">
        <v>36</v>
      </c>
      <c r="BG41" s="443">
        <v>51</v>
      </c>
      <c r="BH41" s="444">
        <v>50</v>
      </c>
      <c r="BI41" s="467"/>
      <c r="BJ41" s="467"/>
      <c r="BK41" s="467"/>
      <c r="BL41" s="467"/>
      <c r="BM41" s="467"/>
    </row>
    <row r="42" spans="1:65" s="475" customFormat="1" ht="12" customHeight="1">
      <c r="A42" s="437" t="s">
        <v>3005</v>
      </c>
      <c r="B42" s="715">
        <f>C42+D42</f>
        <v>101</v>
      </c>
      <c r="C42" s="339">
        <v>51</v>
      </c>
      <c r="D42" s="339">
        <v>50</v>
      </c>
      <c r="E42" s="339">
        <v>53</v>
      </c>
      <c r="F42" s="439" t="s">
        <v>3685</v>
      </c>
      <c r="G42" s="471">
        <f t="shared" si="4"/>
        <v>121</v>
      </c>
      <c r="H42" s="471">
        <v>50</v>
      </c>
      <c r="I42" s="471">
        <v>71</v>
      </c>
      <c r="J42" s="472">
        <v>72</v>
      </c>
      <c r="K42" s="731" t="s">
        <v>3686</v>
      </c>
      <c r="L42" s="443">
        <v>87</v>
      </c>
      <c r="M42" s="443">
        <v>45</v>
      </c>
      <c r="N42" s="443">
        <v>42</v>
      </c>
      <c r="O42" s="444">
        <v>46</v>
      </c>
      <c r="P42" s="445" t="s">
        <v>3687</v>
      </c>
      <c r="Q42" s="443">
        <v>75</v>
      </c>
      <c r="R42" s="443">
        <v>39</v>
      </c>
      <c r="S42" s="443">
        <v>36</v>
      </c>
      <c r="T42" s="444">
        <v>42</v>
      </c>
      <c r="U42" s="445" t="s">
        <v>3688</v>
      </c>
      <c r="V42" s="443">
        <v>605</v>
      </c>
      <c r="W42" s="443">
        <v>304</v>
      </c>
      <c r="X42" s="443">
        <v>301</v>
      </c>
      <c r="Y42" s="444">
        <v>348</v>
      </c>
      <c r="Z42" s="445" t="s">
        <v>3689</v>
      </c>
      <c r="AA42" s="443">
        <v>199</v>
      </c>
      <c r="AB42" s="443">
        <v>97</v>
      </c>
      <c r="AC42" s="443">
        <v>102</v>
      </c>
      <c r="AD42" s="444">
        <v>111</v>
      </c>
      <c r="AE42" s="448" t="s">
        <v>3690</v>
      </c>
      <c r="AF42" s="443">
        <v>96</v>
      </c>
      <c r="AG42" s="443">
        <v>54</v>
      </c>
      <c r="AH42" s="443">
        <v>42</v>
      </c>
      <c r="AI42" s="444">
        <v>54</v>
      </c>
      <c r="AJ42" s="473" t="s">
        <v>3691</v>
      </c>
      <c r="AK42" s="361">
        <v>6327</v>
      </c>
      <c r="AL42" s="362">
        <v>3444</v>
      </c>
      <c r="AM42" s="362">
        <v>2902</v>
      </c>
      <c r="AN42" s="474">
        <v>3411</v>
      </c>
      <c r="AO42" s="457" t="s">
        <v>3662</v>
      </c>
      <c r="AP42" s="744">
        <f t="shared" si="2"/>
        <v>183</v>
      </c>
      <c r="AQ42" s="446">
        <v>102</v>
      </c>
      <c r="AR42" s="446">
        <v>81</v>
      </c>
      <c r="AS42" s="447">
        <v>85</v>
      </c>
      <c r="AT42" s="457" t="s">
        <v>3693</v>
      </c>
      <c r="AU42" s="562">
        <v>74</v>
      </c>
      <c r="AV42" s="562">
        <v>36</v>
      </c>
      <c r="AW42" s="562">
        <v>38</v>
      </c>
      <c r="AX42" s="563">
        <v>44</v>
      </c>
      <c r="AY42" s="448" t="s">
        <v>3694</v>
      </c>
      <c r="AZ42" s="463">
        <v>161</v>
      </c>
      <c r="BA42" s="463">
        <v>78</v>
      </c>
      <c r="BB42" s="463">
        <v>83</v>
      </c>
      <c r="BC42" s="463">
        <v>81</v>
      </c>
      <c r="BD42" s="445" t="s">
        <v>3695</v>
      </c>
      <c r="BE42" s="443">
        <v>95</v>
      </c>
      <c r="BF42" s="443">
        <v>42</v>
      </c>
      <c r="BG42" s="443">
        <v>53</v>
      </c>
      <c r="BH42" s="444">
        <v>55</v>
      </c>
      <c r="BI42" s="467"/>
      <c r="BJ42" s="467"/>
      <c r="BK42" s="467"/>
      <c r="BL42" s="467"/>
      <c r="BM42" s="467"/>
    </row>
    <row r="43" spans="1:65" s="476" customFormat="1" ht="12" customHeight="1">
      <c r="A43" s="437" t="s">
        <v>3011</v>
      </c>
      <c r="B43" s="715">
        <f t="shared" ref="B43:B66" si="5">C43+D43</f>
        <v>37</v>
      </c>
      <c r="C43" s="339">
        <v>18</v>
      </c>
      <c r="D43" s="339">
        <v>19</v>
      </c>
      <c r="E43" s="339">
        <v>21</v>
      </c>
      <c r="F43" s="439" t="s">
        <v>3696</v>
      </c>
      <c r="G43" s="471">
        <f t="shared" si="4"/>
        <v>141</v>
      </c>
      <c r="H43" s="471">
        <v>74</v>
      </c>
      <c r="I43" s="471">
        <v>67</v>
      </c>
      <c r="J43" s="472">
        <v>82</v>
      </c>
      <c r="K43" s="731" t="s">
        <v>3697</v>
      </c>
      <c r="L43" s="443">
        <v>102</v>
      </c>
      <c r="M43" s="443">
        <v>56</v>
      </c>
      <c r="N43" s="443">
        <v>46</v>
      </c>
      <c r="O43" s="444">
        <v>59</v>
      </c>
      <c r="P43" s="445" t="s">
        <v>3698</v>
      </c>
      <c r="Q43" s="443">
        <v>125</v>
      </c>
      <c r="R43" s="443">
        <v>61</v>
      </c>
      <c r="S43" s="443">
        <v>64</v>
      </c>
      <c r="T43" s="444">
        <v>69</v>
      </c>
      <c r="U43" s="445" t="s">
        <v>3699</v>
      </c>
      <c r="V43" s="443">
        <v>365</v>
      </c>
      <c r="W43" s="443">
        <v>180</v>
      </c>
      <c r="X43" s="443">
        <v>185</v>
      </c>
      <c r="Y43" s="444">
        <v>173</v>
      </c>
      <c r="Z43" s="445" t="s">
        <v>3700</v>
      </c>
      <c r="AA43" s="443">
        <v>241</v>
      </c>
      <c r="AB43" s="443">
        <v>117</v>
      </c>
      <c r="AC43" s="443">
        <v>124</v>
      </c>
      <c r="AD43" s="444">
        <v>123</v>
      </c>
      <c r="AE43" s="448" t="s">
        <v>3701</v>
      </c>
      <c r="AF43" s="443">
        <v>118</v>
      </c>
      <c r="AG43" s="443">
        <v>58</v>
      </c>
      <c r="AH43" s="443">
        <v>60</v>
      </c>
      <c r="AI43" s="444">
        <v>64</v>
      </c>
      <c r="AJ43" s="445" t="s">
        <v>1995</v>
      </c>
      <c r="AK43" s="443">
        <v>270</v>
      </c>
      <c r="AL43" s="443">
        <v>138</v>
      </c>
      <c r="AM43" s="443">
        <v>132</v>
      </c>
      <c r="AN43" s="444">
        <v>129</v>
      </c>
      <c r="AO43" s="457" t="s">
        <v>3671</v>
      </c>
      <c r="AP43" s="744">
        <f t="shared" si="2"/>
        <v>245</v>
      </c>
      <c r="AQ43" s="446">
        <v>138</v>
      </c>
      <c r="AR43" s="446">
        <v>107</v>
      </c>
      <c r="AS43" s="447">
        <v>106</v>
      </c>
      <c r="AT43" s="457" t="s">
        <v>3703</v>
      </c>
      <c r="AU43" s="562">
        <v>127</v>
      </c>
      <c r="AV43" s="562">
        <v>61</v>
      </c>
      <c r="AW43" s="562">
        <v>66</v>
      </c>
      <c r="AX43" s="563">
        <v>70</v>
      </c>
      <c r="AY43" s="448" t="s">
        <v>3704</v>
      </c>
      <c r="AZ43" s="463">
        <v>173</v>
      </c>
      <c r="BA43" s="463">
        <v>91</v>
      </c>
      <c r="BB43" s="463">
        <v>82</v>
      </c>
      <c r="BC43" s="463">
        <v>79</v>
      </c>
      <c r="BD43" s="445" t="s">
        <v>3705</v>
      </c>
      <c r="BE43" s="443">
        <v>106</v>
      </c>
      <c r="BF43" s="443">
        <v>55</v>
      </c>
      <c r="BG43" s="443">
        <v>51</v>
      </c>
      <c r="BH43" s="444">
        <v>61</v>
      </c>
      <c r="BI43" s="467"/>
      <c r="BJ43" s="467"/>
      <c r="BK43" s="467"/>
      <c r="BL43" s="467"/>
      <c r="BM43" s="467"/>
    </row>
    <row r="44" spans="1:65" s="467" customFormat="1" ht="12" customHeight="1">
      <c r="A44" s="437" t="s">
        <v>2192</v>
      </c>
      <c r="B44" s="715">
        <f t="shared" si="5"/>
        <v>63</v>
      </c>
      <c r="C44" s="339">
        <v>32</v>
      </c>
      <c r="D44" s="339">
        <v>31</v>
      </c>
      <c r="E44" s="339">
        <v>34</v>
      </c>
      <c r="F44" s="439" t="s">
        <v>3706</v>
      </c>
      <c r="G44" s="471">
        <f t="shared" si="4"/>
        <v>285</v>
      </c>
      <c r="H44" s="471">
        <v>136</v>
      </c>
      <c r="I44" s="471">
        <v>149</v>
      </c>
      <c r="J44" s="472">
        <v>165</v>
      </c>
      <c r="K44" s="731" t="s">
        <v>3707</v>
      </c>
      <c r="L44" s="443">
        <v>69</v>
      </c>
      <c r="M44" s="443">
        <v>38</v>
      </c>
      <c r="N44" s="443">
        <v>31</v>
      </c>
      <c r="O44" s="444">
        <v>38</v>
      </c>
      <c r="P44" s="445" t="s">
        <v>3708</v>
      </c>
      <c r="Q44" s="443">
        <v>80</v>
      </c>
      <c r="R44" s="443">
        <v>42</v>
      </c>
      <c r="S44" s="443">
        <v>38</v>
      </c>
      <c r="T44" s="444">
        <v>43</v>
      </c>
      <c r="U44" s="445" t="s">
        <v>3709</v>
      </c>
      <c r="V44" s="443">
        <v>49</v>
      </c>
      <c r="W44" s="443">
        <v>18</v>
      </c>
      <c r="X44" s="443">
        <v>31</v>
      </c>
      <c r="Y44" s="444">
        <v>40</v>
      </c>
      <c r="Z44" s="445" t="s">
        <v>1457</v>
      </c>
      <c r="AA44" s="443">
        <v>172</v>
      </c>
      <c r="AB44" s="443">
        <v>86</v>
      </c>
      <c r="AC44" s="443">
        <v>86</v>
      </c>
      <c r="AD44" s="444">
        <v>91</v>
      </c>
      <c r="AE44" s="448" t="s">
        <v>3710</v>
      </c>
      <c r="AF44" s="443">
        <v>86</v>
      </c>
      <c r="AG44" s="443">
        <v>43</v>
      </c>
      <c r="AH44" s="443">
        <v>43</v>
      </c>
      <c r="AI44" s="444">
        <v>42</v>
      </c>
      <c r="AJ44" s="445" t="s">
        <v>2005</v>
      </c>
      <c r="AK44" s="443">
        <v>216</v>
      </c>
      <c r="AL44" s="443">
        <v>118</v>
      </c>
      <c r="AM44" s="443">
        <v>98</v>
      </c>
      <c r="AN44" s="444">
        <v>136</v>
      </c>
      <c r="AO44" s="445" t="s">
        <v>3681</v>
      </c>
      <c r="AP44" s="744">
        <f t="shared" si="2"/>
        <v>53</v>
      </c>
      <c r="AQ44" s="446">
        <v>26</v>
      </c>
      <c r="AR44" s="446">
        <v>27</v>
      </c>
      <c r="AS44" s="447">
        <v>29</v>
      </c>
      <c r="AT44" s="457" t="s">
        <v>3712</v>
      </c>
      <c r="AU44" s="562">
        <v>102</v>
      </c>
      <c r="AV44" s="562">
        <v>54</v>
      </c>
      <c r="AW44" s="562">
        <v>48</v>
      </c>
      <c r="AX44" s="563">
        <v>56</v>
      </c>
      <c r="AY44" s="448" t="s">
        <v>3713</v>
      </c>
      <c r="AZ44" s="463">
        <v>62</v>
      </c>
      <c r="BA44" s="463">
        <v>34</v>
      </c>
      <c r="BB44" s="463">
        <v>28</v>
      </c>
      <c r="BC44" s="463">
        <v>34</v>
      </c>
      <c r="BD44" s="445" t="s">
        <v>3714</v>
      </c>
      <c r="BE44" s="443">
        <v>267</v>
      </c>
      <c r="BF44" s="443">
        <v>121</v>
      </c>
      <c r="BG44" s="443">
        <v>146</v>
      </c>
      <c r="BH44" s="444">
        <v>159</v>
      </c>
    </row>
    <row r="45" spans="1:65" s="467" customFormat="1" ht="12" customHeight="1">
      <c r="A45" s="437" t="s">
        <v>2201</v>
      </c>
      <c r="B45" s="715">
        <f t="shared" si="5"/>
        <v>72</v>
      </c>
      <c r="C45" s="339">
        <v>37</v>
      </c>
      <c r="D45" s="339">
        <v>35</v>
      </c>
      <c r="E45" s="339">
        <v>38</v>
      </c>
      <c r="F45" s="439" t="s">
        <v>3715</v>
      </c>
      <c r="G45" s="471">
        <f t="shared" si="4"/>
        <v>63</v>
      </c>
      <c r="H45" s="471">
        <v>30</v>
      </c>
      <c r="I45" s="471">
        <v>33</v>
      </c>
      <c r="J45" s="472">
        <v>33</v>
      </c>
      <c r="K45" s="731" t="s">
        <v>3716</v>
      </c>
      <c r="L45" s="443">
        <v>252</v>
      </c>
      <c r="M45" s="443">
        <v>126</v>
      </c>
      <c r="N45" s="443">
        <v>126</v>
      </c>
      <c r="O45" s="444">
        <v>133</v>
      </c>
      <c r="P45" s="445" t="s">
        <v>3717</v>
      </c>
      <c r="Q45" s="443">
        <v>130</v>
      </c>
      <c r="R45" s="443">
        <v>64</v>
      </c>
      <c r="S45" s="443">
        <v>66</v>
      </c>
      <c r="T45" s="444">
        <v>67</v>
      </c>
      <c r="U45" s="445" t="s">
        <v>3718</v>
      </c>
      <c r="V45" s="443">
        <v>38</v>
      </c>
      <c r="W45" s="443">
        <v>18</v>
      </c>
      <c r="X45" s="443">
        <v>20</v>
      </c>
      <c r="Y45" s="444">
        <v>22</v>
      </c>
      <c r="Z45" s="445" t="s">
        <v>1467</v>
      </c>
      <c r="AA45" s="443">
        <v>98</v>
      </c>
      <c r="AB45" s="443">
        <v>40</v>
      </c>
      <c r="AC45" s="443">
        <v>58</v>
      </c>
      <c r="AD45" s="444">
        <v>63</v>
      </c>
      <c r="AE45" s="448" t="s">
        <v>3719</v>
      </c>
      <c r="AF45" s="443">
        <v>194</v>
      </c>
      <c r="AG45" s="443">
        <v>97</v>
      </c>
      <c r="AH45" s="443">
        <v>97</v>
      </c>
      <c r="AI45" s="444">
        <v>103</v>
      </c>
      <c r="AJ45" s="445" t="s">
        <v>3720</v>
      </c>
      <c r="AK45" s="443">
        <v>77</v>
      </c>
      <c r="AL45" s="443">
        <v>41</v>
      </c>
      <c r="AM45" s="443">
        <v>36</v>
      </c>
      <c r="AN45" s="444">
        <v>44</v>
      </c>
      <c r="AO45" s="445" t="s">
        <v>3692</v>
      </c>
      <c r="AP45" s="744">
        <f t="shared" si="2"/>
        <v>126</v>
      </c>
      <c r="AQ45" s="446">
        <v>66</v>
      </c>
      <c r="AR45" s="446">
        <v>60</v>
      </c>
      <c r="AS45" s="447">
        <v>66</v>
      </c>
      <c r="AT45" s="457" t="s">
        <v>3722</v>
      </c>
      <c r="AU45" s="562">
        <v>69</v>
      </c>
      <c r="AV45" s="562">
        <v>34</v>
      </c>
      <c r="AW45" s="562">
        <v>35</v>
      </c>
      <c r="AX45" s="563">
        <v>46</v>
      </c>
      <c r="AY45" s="448" t="s">
        <v>3723</v>
      </c>
      <c r="AZ45" s="463">
        <v>177</v>
      </c>
      <c r="BA45" s="463">
        <v>97</v>
      </c>
      <c r="BB45" s="463">
        <v>80</v>
      </c>
      <c r="BC45" s="463">
        <v>93</v>
      </c>
      <c r="BD45" s="445" t="s">
        <v>3724</v>
      </c>
      <c r="BE45" s="443">
        <v>85</v>
      </c>
      <c r="BF45" s="443">
        <v>36</v>
      </c>
      <c r="BG45" s="443">
        <v>49</v>
      </c>
      <c r="BH45" s="444">
        <v>50</v>
      </c>
    </row>
    <row r="46" spans="1:65" s="467" customFormat="1" ht="12" customHeight="1">
      <c r="A46" s="437" t="s">
        <v>3725</v>
      </c>
      <c r="B46" s="715">
        <f t="shared" si="5"/>
        <v>140</v>
      </c>
      <c r="C46" s="339">
        <v>72</v>
      </c>
      <c r="D46" s="339">
        <v>68</v>
      </c>
      <c r="E46" s="339">
        <v>90</v>
      </c>
      <c r="F46" s="439" t="s">
        <v>3726</v>
      </c>
      <c r="G46" s="471">
        <f t="shared" si="4"/>
        <v>64</v>
      </c>
      <c r="H46" s="471">
        <v>32</v>
      </c>
      <c r="I46" s="471">
        <v>32</v>
      </c>
      <c r="J46" s="472">
        <v>37</v>
      </c>
      <c r="K46" s="731" t="s">
        <v>3727</v>
      </c>
      <c r="L46" s="443">
        <v>173</v>
      </c>
      <c r="M46" s="443">
        <v>83</v>
      </c>
      <c r="N46" s="443">
        <v>90</v>
      </c>
      <c r="O46" s="444">
        <v>103</v>
      </c>
      <c r="P46" s="445" t="s">
        <v>3728</v>
      </c>
      <c r="Q46" s="443">
        <v>137</v>
      </c>
      <c r="R46" s="443">
        <v>57</v>
      </c>
      <c r="S46" s="443">
        <v>80</v>
      </c>
      <c r="T46" s="444">
        <v>74</v>
      </c>
      <c r="U46" s="445" t="s">
        <v>3729</v>
      </c>
      <c r="V46" s="443">
        <v>36</v>
      </c>
      <c r="W46" s="443">
        <v>19</v>
      </c>
      <c r="X46" s="443">
        <v>17</v>
      </c>
      <c r="Y46" s="444">
        <v>24</v>
      </c>
      <c r="Z46" s="445" t="s">
        <v>3730</v>
      </c>
      <c r="AA46" s="443">
        <v>143</v>
      </c>
      <c r="AB46" s="443">
        <v>67</v>
      </c>
      <c r="AC46" s="443">
        <v>76</v>
      </c>
      <c r="AD46" s="444">
        <v>74</v>
      </c>
      <c r="AE46" s="448" t="s">
        <v>3731</v>
      </c>
      <c r="AF46" s="443">
        <v>97</v>
      </c>
      <c r="AG46" s="443">
        <v>54</v>
      </c>
      <c r="AH46" s="443">
        <v>43</v>
      </c>
      <c r="AI46" s="444">
        <v>54</v>
      </c>
      <c r="AJ46" s="445" t="s">
        <v>3732</v>
      </c>
      <c r="AK46" s="443">
        <v>340</v>
      </c>
      <c r="AL46" s="443">
        <v>189</v>
      </c>
      <c r="AM46" s="443">
        <v>151</v>
      </c>
      <c r="AN46" s="444">
        <v>160</v>
      </c>
      <c r="AO46" s="445" t="s">
        <v>3702</v>
      </c>
      <c r="AP46" s="744">
        <f t="shared" si="2"/>
        <v>186</v>
      </c>
      <c r="AQ46" s="446">
        <v>93</v>
      </c>
      <c r="AR46" s="446">
        <v>93</v>
      </c>
      <c r="AS46" s="447">
        <v>81</v>
      </c>
      <c r="AT46" s="457" t="s">
        <v>3733</v>
      </c>
      <c r="AU46" s="562">
        <v>59</v>
      </c>
      <c r="AV46" s="562">
        <v>21</v>
      </c>
      <c r="AW46" s="562">
        <v>38</v>
      </c>
      <c r="AX46" s="563">
        <v>34</v>
      </c>
      <c r="AY46" s="448" t="s">
        <v>3734</v>
      </c>
      <c r="AZ46" s="463">
        <v>160</v>
      </c>
      <c r="BA46" s="463">
        <v>80</v>
      </c>
      <c r="BB46" s="463">
        <v>80</v>
      </c>
      <c r="BC46" s="463">
        <v>102</v>
      </c>
      <c r="BD46" s="445" t="s">
        <v>3735</v>
      </c>
      <c r="BE46" s="443">
        <v>337</v>
      </c>
      <c r="BF46" s="443">
        <v>204</v>
      </c>
      <c r="BG46" s="443">
        <v>133</v>
      </c>
      <c r="BH46" s="444">
        <v>225</v>
      </c>
    </row>
    <row r="47" spans="1:65" s="467" customFormat="1" ht="12" customHeight="1">
      <c r="A47" s="437" t="s">
        <v>3736</v>
      </c>
      <c r="B47" s="715">
        <f t="shared" si="5"/>
        <v>67</v>
      </c>
      <c r="C47" s="339">
        <v>37</v>
      </c>
      <c r="D47" s="339">
        <v>30</v>
      </c>
      <c r="E47" s="339">
        <v>43</v>
      </c>
      <c r="F47" s="439" t="s">
        <v>3737</v>
      </c>
      <c r="G47" s="471">
        <f t="shared" si="4"/>
        <v>74</v>
      </c>
      <c r="H47" s="471">
        <v>38</v>
      </c>
      <c r="I47" s="471">
        <v>36</v>
      </c>
      <c r="J47" s="472">
        <v>37</v>
      </c>
      <c r="K47" s="731" t="s">
        <v>3738</v>
      </c>
      <c r="L47" s="443">
        <v>141</v>
      </c>
      <c r="M47" s="443">
        <v>68</v>
      </c>
      <c r="N47" s="443">
        <v>73</v>
      </c>
      <c r="O47" s="444">
        <v>75</v>
      </c>
      <c r="P47" s="445" t="s">
        <v>3739</v>
      </c>
      <c r="Q47" s="443">
        <v>107</v>
      </c>
      <c r="R47" s="443">
        <v>51</v>
      </c>
      <c r="S47" s="443">
        <v>56</v>
      </c>
      <c r="T47" s="444">
        <v>57</v>
      </c>
      <c r="U47" s="445" t="s">
        <v>3740</v>
      </c>
      <c r="V47" s="443">
        <v>44</v>
      </c>
      <c r="W47" s="443">
        <v>24</v>
      </c>
      <c r="X47" s="443">
        <v>20</v>
      </c>
      <c r="Y47" s="444">
        <v>28</v>
      </c>
      <c r="Z47" s="445" t="s">
        <v>3741</v>
      </c>
      <c r="AA47" s="443">
        <v>183</v>
      </c>
      <c r="AB47" s="443">
        <v>90</v>
      </c>
      <c r="AC47" s="443">
        <v>93</v>
      </c>
      <c r="AD47" s="444">
        <v>95</v>
      </c>
      <c r="AE47" s="448" t="s">
        <v>3742</v>
      </c>
      <c r="AF47" s="443">
        <v>77</v>
      </c>
      <c r="AG47" s="443">
        <v>38</v>
      </c>
      <c r="AH47" s="443">
        <v>39</v>
      </c>
      <c r="AI47" s="444">
        <v>47</v>
      </c>
      <c r="AJ47" s="445" t="s">
        <v>3743</v>
      </c>
      <c r="AK47" s="443">
        <v>143</v>
      </c>
      <c r="AL47" s="443">
        <v>80</v>
      </c>
      <c r="AM47" s="443">
        <v>63</v>
      </c>
      <c r="AN47" s="444">
        <v>76</v>
      </c>
      <c r="AO47" s="445" t="s">
        <v>3711</v>
      </c>
      <c r="AP47" s="744">
        <f t="shared" si="2"/>
        <v>576</v>
      </c>
      <c r="AQ47" s="446">
        <v>306</v>
      </c>
      <c r="AR47" s="446">
        <v>270</v>
      </c>
      <c r="AS47" s="447">
        <v>299</v>
      </c>
      <c r="AT47" s="457" t="s">
        <v>3744</v>
      </c>
      <c r="AU47" s="562">
        <v>18</v>
      </c>
      <c r="AV47" s="562">
        <v>4</v>
      </c>
      <c r="AW47" s="562">
        <v>14</v>
      </c>
      <c r="AX47" s="563">
        <v>13</v>
      </c>
      <c r="AY47" s="448" t="s">
        <v>3745</v>
      </c>
      <c r="AZ47" s="463">
        <v>83</v>
      </c>
      <c r="BA47" s="463">
        <v>32</v>
      </c>
      <c r="BB47" s="463">
        <v>51</v>
      </c>
      <c r="BC47" s="463">
        <v>53</v>
      </c>
      <c r="BD47" s="445" t="s">
        <v>3746</v>
      </c>
      <c r="BE47" s="443">
        <v>104</v>
      </c>
      <c r="BF47" s="443">
        <v>42</v>
      </c>
      <c r="BG47" s="443">
        <v>62</v>
      </c>
      <c r="BH47" s="444">
        <v>64</v>
      </c>
    </row>
    <row r="48" spans="1:65" s="467" customFormat="1" ht="12" customHeight="1">
      <c r="A48" s="437" t="s">
        <v>3747</v>
      </c>
      <c r="B48" s="715">
        <f t="shared" si="5"/>
        <v>53</v>
      </c>
      <c r="C48" s="339">
        <v>30</v>
      </c>
      <c r="D48" s="339">
        <v>23</v>
      </c>
      <c r="E48" s="339">
        <v>35</v>
      </c>
      <c r="F48" s="439" t="s">
        <v>3748</v>
      </c>
      <c r="G48" s="471">
        <f t="shared" si="4"/>
        <v>101</v>
      </c>
      <c r="H48" s="471">
        <v>44</v>
      </c>
      <c r="I48" s="471">
        <v>57</v>
      </c>
      <c r="J48" s="472">
        <v>52</v>
      </c>
      <c r="K48" s="731" t="s">
        <v>3749</v>
      </c>
      <c r="L48" s="443">
        <v>142</v>
      </c>
      <c r="M48" s="443">
        <v>79</v>
      </c>
      <c r="N48" s="443">
        <v>63</v>
      </c>
      <c r="O48" s="444">
        <v>73</v>
      </c>
      <c r="P48" s="445" t="s">
        <v>3750</v>
      </c>
      <c r="Q48" s="443">
        <v>149</v>
      </c>
      <c r="R48" s="443">
        <v>75</v>
      </c>
      <c r="S48" s="443">
        <v>74</v>
      </c>
      <c r="T48" s="444">
        <v>73</v>
      </c>
      <c r="U48" s="445" t="s">
        <v>3751</v>
      </c>
      <c r="V48" s="443">
        <v>85</v>
      </c>
      <c r="W48" s="443">
        <v>39</v>
      </c>
      <c r="X48" s="443">
        <v>46</v>
      </c>
      <c r="Y48" s="444">
        <v>56</v>
      </c>
      <c r="Z48" s="445" t="s">
        <v>3752</v>
      </c>
      <c r="AA48" s="443">
        <v>94</v>
      </c>
      <c r="AB48" s="443">
        <v>43</v>
      </c>
      <c r="AC48" s="443">
        <v>51</v>
      </c>
      <c r="AD48" s="444">
        <v>44</v>
      </c>
      <c r="AE48" s="448" t="s">
        <v>3753</v>
      </c>
      <c r="AF48" s="443">
        <v>69</v>
      </c>
      <c r="AG48" s="443">
        <v>33</v>
      </c>
      <c r="AH48" s="443">
        <v>36</v>
      </c>
      <c r="AI48" s="444">
        <v>38</v>
      </c>
      <c r="AJ48" s="445" t="s">
        <v>3754</v>
      </c>
      <c r="AK48" s="443">
        <v>300</v>
      </c>
      <c r="AL48" s="443">
        <v>155</v>
      </c>
      <c r="AM48" s="443">
        <v>145</v>
      </c>
      <c r="AN48" s="444">
        <v>159</v>
      </c>
      <c r="AO48" s="445" t="s">
        <v>3721</v>
      </c>
      <c r="AP48" s="744">
        <f t="shared" si="2"/>
        <v>79</v>
      </c>
      <c r="AQ48" s="446">
        <v>37</v>
      </c>
      <c r="AR48" s="446">
        <v>42</v>
      </c>
      <c r="AS48" s="447">
        <v>47</v>
      </c>
      <c r="AT48" s="457" t="s">
        <v>3755</v>
      </c>
      <c r="AU48" s="562">
        <v>63</v>
      </c>
      <c r="AV48" s="562">
        <v>32</v>
      </c>
      <c r="AW48" s="562">
        <v>31</v>
      </c>
      <c r="AX48" s="563">
        <v>42</v>
      </c>
      <c r="AY48" s="448" t="s">
        <v>3756</v>
      </c>
      <c r="AZ48" s="463">
        <v>59</v>
      </c>
      <c r="BA48" s="463">
        <v>32</v>
      </c>
      <c r="BB48" s="463">
        <v>27</v>
      </c>
      <c r="BC48" s="463">
        <v>33</v>
      </c>
      <c r="BD48" s="445" t="s">
        <v>3757</v>
      </c>
      <c r="BE48" s="443">
        <v>249</v>
      </c>
      <c r="BF48" s="443">
        <v>120</v>
      </c>
      <c r="BG48" s="443">
        <v>129</v>
      </c>
      <c r="BH48" s="444">
        <v>144</v>
      </c>
    </row>
    <row r="49" spans="1:60" s="467" customFormat="1" ht="12" customHeight="1">
      <c r="A49" s="437" t="s">
        <v>3758</v>
      </c>
      <c r="B49" s="715">
        <f t="shared" si="5"/>
        <v>42</v>
      </c>
      <c r="C49" s="339">
        <v>26</v>
      </c>
      <c r="D49" s="339">
        <v>16</v>
      </c>
      <c r="E49" s="339">
        <v>26</v>
      </c>
      <c r="F49" s="439" t="s">
        <v>3759</v>
      </c>
      <c r="G49" s="471">
        <f t="shared" si="4"/>
        <v>71</v>
      </c>
      <c r="H49" s="471">
        <v>36</v>
      </c>
      <c r="I49" s="471">
        <v>35</v>
      </c>
      <c r="J49" s="472">
        <v>34</v>
      </c>
      <c r="K49" s="731" t="s">
        <v>3760</v>
      </c>
      <c r="L49" s="443">
        <v>109</v>
      </c>
      <c r="M49" s="443">
        <v>50</v>
      </c>
      <c r="N49" s="443">
        <v>59</v>
      </c>
      <c r="O49" s="444">
        <v>57</v>
      </c>
      <c r="P49" s="445" t="s">
        <v>3761</v>
      </c>
      <c r="Q49" s="443">
        <v>104</v>
      </c>
      <c r="R49" s="443">
        <v>52</v>
      </c>
      <c r="S49" s="443">
        <v>52</v>
      </c>
      <c r="T49" s="444">
        <v>57</v>
      </c>
      <c r="U49" s="445" t="s">
        <v>3762</v>
      </c>
      <c r="V49" s="443">
        <v>57</v>
      </c>
      <c r="W49" s="443">
        <v>24</v>
      </c>
      <c r="X49" s="443">
        <v>33</v>
      </c>
      <c r="Y49" s="444">
        <v>35</v>
      </c>
      <c r="Z49" s="445" t="s">
        <v>3763</v>
      </c>
      <c r="AA49" s="443">
        <v>141</v>
      </c>
      <c r="AB49" s="443">
        <v>67</v>
      </c>
      <c r="AC49" s="443">
        <v>74</v>
      </c>
      <c r="AD49" s="444">
        <v>77</v>
      </c>
      <c r="AE49" s="448" t="s">
        <v>3764</v>
      </c>
      <c r="AF49" s="443">
        <v>42</v>
      </c>
      <c r="AG49" s="443">
        <v>18</v>
      </c>
      <c r="AH49" s="443">
        <v>24</v>
      </c>
      <c r="AI49" s="444">
        <v>28</v>
      </c>
      <c r="AJ49" s="445" t="s">
        <v>2254</v>
      </c>
      <c r="AK49" s="443">
        <v>206</v>
      </c>
      <c r="AL49" s="443">
        <v>110</v>
      </c>
      <c r="AM49" s="443">
        <v>96</v>
      </c>
      <c r="AN49" s="444">
        <v>97</v>
      </c>
      <c r="AO49" s="445" t="s">
        <v>2344</v>
      </c>
      <c r="AP49" s="744">
        <f t="shared" si="2"/>
        <v>417</v>
      </c>
      <c r="AQ49" s="446">
        <v>264</v>
      </c>
      <c r="AR49" s="446">
        <v>153</v>
      </c>
      <c r="AS49" s="447">
        <v>290</v>
      </c>
      <c r="AT49" s="457" t="s">
        <v>3765</v>
      </c>
      <c r="AU49" s="562">
        <v>70</v>
      </c>
      <c r="AV49" s="562">
        <v>34</v>
      </c>
      <c r="AW49" s="562">
        <v>36</v>
      </c>
      <c r="AX49" s="563">
        <v>39</v>
      </c>
      <c r="AY49" s="448" t="s">
        <v>3766</v>
      </c>
      <c r="AZ49" s="463">
        <v>96</v>
      </c>
      <c r="BA49" s="463">
        <v>50</v>
      </c>
      <c r="BB49" s="463">
        <v>46</v>
      </c>
      <c r="BC49" s="463">
        <v>45</v>
      </c>
      <c r="BD49" s="445" t="s">
        <v>3767</v>
      </c>
      <c r="BE49" s="443">
        <v>127</v>
      </c>
      <c r="BF49" s="443">
        <v>65</v>
      </c>
      <c r="BG49" s="443">
        <v>62</v>
      </c>
      <c r="BH49" s="444">
        <v>78</v>
      </c>
    </row>
    <row r="50" spans="1:60" s="467" customFormat="1" ht="12" customHeight="1">
      <c r="A50" s="437" t="s">
        <v>3768</v>
      </c>
      <c r="B50" s="715">
        <f t="shared" si="5"/>
        <v>47</v>
      </c>
      <c r="C50" s="339">
        <v>26</v>
      </c>
      <c r="D50" s="339">
        <v>21</v>
      </c>
      <c r="E50" s="339">
        <v>29</v>
      </c>
      <c r="F50" s="439" t="s">
        <v>3769</v>
      </c>
      <c r="G50" s="471">
        <f t="shared" si="4"/>
        <v>137</v>
      </c>
      <c r="H50" s="471">
        <v>71</v>
      </c>
      <c r="I50" s="471">
        <v>66</v>
      </c>
      <c r="J50" s="472">
        <v>78</v>
      </c>
      <c r="K50" s="731" t="s">
        <v>3770</v>
      </c>
      <c r="L50" s="443">
        <v>185</v>
      </c>
      <c r="M50" s="443">
        <v>92</v>
      </c>
      <c r="N50" s="443">
        <v>93</v>
      </c>
      <c r="O50" s="444">
        <v>105</v>
      </c>
      <c r="P50" s="445" t="s">
        <v>3385</v>
      </c>
      <c r="Q50" s="443">
        <v>60</v>
      </c>
      <c r="R50" s="443">
        <v>28</v>
      </c>
      <c r="S50" s="443">
        <v>32</v>
      </c>
      <c r="T50" s="444">
        <v>35</v>
      </c>
      <c r="U50" s="445" t="s">
        <v>3771</v>
      </c>
      <c r="V50" s="443">
        <v>107</v>
      </c>
      <c r="W50" s="443">
        <v>53</v>
      </c>
      <c r="X50" s="443">
        <v>54</v>
      </c>
      <c r="Y50" s="444">
        <v>64</v>
      </c>
      <c r="Z50" s="445" t="s">
        <v>3772</v>
      </c>
      <c r="AA50" s="443">
        <v>237</v>
      </c>
      <c r="AB50" s="443">
        <v>114</v>
      </c>
      <c r="AC50" s="443">
        <v>123</v>
      </c>
      <c r="AD50" s="444">
        <v>122</v>
      </c>
      <c r="AE50" s="455" t="s">
        <v>3773</v>
      </c>
      <c r="AF50" s="367" t="s">
        <v>5593</v>
      </c>
      <c r="AG50" s="367">
        <v>956</v>
      </c>
      <c r="AH50" s="367">
        <v>960</v>
      </c>
      <c r="AI50" s="368">
        <v>1083</v>
      </c>
      <c r="AJ50" s="445" t="s">
        <v>2264</v>
      </c>
      <c r="AK50" s="443">
        <v>293</v>
      </c>
      <c r="AL50" s="443">
        <v>175</v>
      </c>
      <c r="AM50" s="443">
        <v>118</v>
      </c>
      <c r="AN50" s="444">
        <v>157</v>
      </c>
      <c r="AO50" s="445" t="s">
        <v>2039</v>
      </c>
      <c r="AP50" s="744">
        <f t="shared" si="2"/>
        <v>187</v>
      </c>
      <c r="AQ50" s="446">
        <v>103</v>
      </c>
      <c r="AR50" s="446">
        <v>84</v>
      </c>
      <c r="AS50" s="447">
        <v>98</v>
      </c>
      <c r="AT50" s="457" t="s">
        <v>3775</v>
      </c>
      <c r="AU50" s="562">
        <v>38</v>
      </c>
      <c r="AV50" s="562">
        <v>16</v>
      </c>
      <c r="AW50" s="562">
        <v>22</v>
      </c>
      <c r="AX50" s="563">
        <v>25</v>
      </c>
      <c r="AY50" s="448" t="s">
        <v>3776</v>
      </c>
      <c r="AZ50" s="463">
        <v>133</v>
      </c>
      <c r="BA50" s="463">
        <v>65</v>
      </c>
      <c r="BB50" s="463">
        <v>68</v>
      </c>
      <c r="BC50" s="463">
        <v>66</v>
      </c>
      <c r="BD50" s="445" t="s">
        <v>3777</v>
      </c>
      <c r="BE50" s="443">
        <v>232</v>
      </c>
      <c r="BF50" s="443">
        <v>105</v>
      </c>
      <c r="BG50" s="443">
        <v>127</v>
      </c>
      <c r="BH50" s="444">
        <v>151</v>
      </c>
    </row>
    <row r="51" spans="1:60" s="467" customFormat="1" ht="12" customHeight="1">
      <c r="A51" s="437" t="s">
        <v>3778</v>
      </c>
      <c r="B51" s="715">
        <f t="shared" si="5"/>
        <v>103</v>
      </c>
      <c r="C51" s="339">
        <v>51</v>
      </c>
      <c r="D51" s="339">
        <v>52</v>
      </c>
      <c r="E51" s="339">
        <v>58</v>
      </c>
      <c r="F51" s="439" t="s">
        <v>3779</v>
      </c>
      <c r="G51" s="471">
        <f t="shared" si="4"/>
        <v>159</v>
      </c>
      <c r="H51" s="471">
        <v>78</v>
      </c>
      <c r="I51" s="471">
        <v>81</v>
      </c>
      <c r="J51" s="472">
        <v>85</v>
      </c>
      <c r="K51" s="731" t="s">
        <v>3780</v>
      </c>
      <c r="L51" s="443">
        <v>112</v>
      </c>
      <c r="M51" s="443">
        <v>54</v>
      </c>
      <c r="N51" s="443">
        <v>58</v>
      </c>
      <c r="O51" s="444">
        <v>69</v>
      </c>
      <c r="P51" s="445" t="s">
        <v>2666</v>
      </c>
      <c r="Q51" s="443">
        <v>101</v>
      </c>
      <c r="R51" s="443">
        <v>47</v>
      </c>
      <c r="S51" s="443">
        <v>54</v>
      </c>
      <c r="T51" s="444">
        <v>59</v>
      </c>
      <c r="U51" s="445" t="s">
        <v>1842</v>
      </c>
      <c r="V51" s="443">
        <v>359</v>
      </c>
      <c r="W51" s="443">
        <v>181</v>
      </c>
      <c r="X51" s="443">
        <v>178</v>
      </c>
      <c r="Y51" s="444">
        <v>196</v>
      </c>
      <c r="Z51" s="445" t="s">
        <v>3781</v>
      </c>
      <c r="AA51" s="443">
        <v>163</v>
      </c>
      <c r="AB51" s="443">
        <v>84</v>
      </c>
      <c r="AC51" s="443">
        <v>79</v>
      </c>
      <c r="AD51" s="444">
        <v>82</v>
      </c>
      <c r="AE51" s="448" t="s">
        <v>3782</v>
      </c>
      <c r="AF51" s="443" t="s">
        <v>5594</v>
      </c>
      <c r="AG51" s="339">
        <v>124</v>
      </c>
      <c r="AH51" s="339">
        <v>138</v>
      </c>
      <c r="AI51" s="340">
        <v>158</v>
      </c>
      <c r="AJ51" s="445" t="s">
        <v>3783</v>
      </c>
      <c r="AK51" s="443">
        <v>317</v>
      </c>
      <c r="AL51" s="443">
        <v>162</v>
      </c>
      <c r="AM51" s="443">
        <v>168</v>
      </c>
      <c r="AN51" s="444">
        <v>149</v>
      </c>
      <c r="AO51" s="445" t="s">
        <v>2049</v>
      </c>
      <c r="AP51" s="744">
        <f t="shared" si="2"/>
        <v>92</v>
      </c>
      <c r="AQ51" s="446">
        <v>55</v>
      </c>
      <c r="AR51" s="446">
        <v>37</v>
      </c>
      <c r="AS51" s="447">
        <v>53</v>
      </c>
      <c r="AT51" s="457" t="s">
        <v>3785</v>
      </c>
      <c r="AU51" s="562">
        <v>98</v>
      </c>
      <c r="AV51" s="562">
        <v>46</v>
      </c>
      <c r="AW51" s="562">
        <v>52</v>
      </c>
      <c r="AX51" s="563">
        <v>59</v>
      </c>
      <c r="AY51" s="448" t="s">
        <v>3786</v>
      </c>
      <c r="AZ51" s="463">
        <v>129</v>
      </c>
      <c r="BA51" s="463">
        <v>66</v>
      </c>
      <c r="BB51" s="463">
        <v>63</v>
      </c>
      <c r="BC51" s="463">
        <v>70</v>
      </c>
      <c r="BD51" s="464" t="s">
        <v>3511</v>
      </c>
      <c r="BE51" s="477">
        <v>7293</v>
      </c>
      <c r="BF51" s="465">
        <v>3819</v>
      </c>
      <c r="BG51" s="465">
        <v>3474</v>
      </c>
      <c r="BH51" s="466">
        <v>3702</v>
      </c>
    </row>
    <row r="52" spans="1:60" s="467" customFormat="1" ht="12" customHeight="1">
      <c r="A52" s="437" t="s">
        <v>3787</v>
      </c>
      <c r="B52" s="715">
        <f t="shared" si="5"/>
        <v>150</v>
      </c>
      <c r="C52" s="339">
        <v>73</v>
      </c>
      <c r="D52" s="339">
        <v>77</v>
      </c>
      <c r="E52" s="339">
        <v>82</v>
      </c>
      <c r="F52" s="439" t="s">
        <v>3788</v>
      </c>
      <c r="G52" s="471">
        <f t="shared" si="4"/>
        <v>145</v>
      </c>
      <c r="H52" s="471">
        <v>73</v>
      </c>
      <c r="I52" s="471">
        <v>72</v>
      </c>
      <c r="J52" s="472">
        <v>90</v>
      </c>
      <c r="K52" s="732" t="s">
        <v>3789</v>
      </c>
      <c r="L52" s="366">
        <v>2105</v>
      </c>
      <c r="M52" s="367">
        <v>1064</v>
      </c>
      <c r="N52" s="367">
        <v>1041</v>
      </c>
      <c r="O52" s="368">
        <v>1125</v>
      </c>
      <c r="P52" s="445" t="s">
        <v>3790</v>
      </c>
      <c r="Q52" s="443">
        <v>107</v>
      </c>
      <c r="R52" s="443">
        <v>51</v>
      </c>
      <c r="S52" s="443">
        <v>56</v>
      </c>
      <c r="T52" s="444">
        <v>57</v>
      </c>
      <c r="U52" s="445" t="s">
        <v>1852</v>
      </c>
      <c r="V52" s="443">
        <v>157</v>
      </c>
      <c r="W52" s="443">
        <v>81</v>
      </c>
      <c r="X52" s="443">
        <v>76</v>
      </c>
      <c r="Y52" s="444">
        <v>77</v>
      </c>
      <c r="Z52" s="445" t="s">
        <v>3791</v>
      </c>
      <c r="AA52" s="443">
        <v>235</v>
      </c>
      <c r="AB52" s="443">
        <v>118</v>
      </c>
      <c r="AC52" s="443">
        <v>117</v>
      </c>
      <c r="AD52" s="444">
        <v>125</v>
      </c>
      <c r="AE52" s="448" t="s">
        <v>3792</v>
      </c>
      <c r="AF52" s="443" t="s">
        <v>5506</v>
      </c>
      <c r="AG52" s="339">
        <v>51</v>
      </c>
      <c r="AH52" s="339">
        <v>50</v>
      </c>
      <c r="AI52" s="340">
        <v>52</v>
      </c>
      <c r="AJ52" s="445" t="s">
        <v>3793</v>
      </c>
      <c r="AK52" s="443">
        <v>226</v>
      </c>
      <c r="AL52" s="443">
        <v>129</v>
      </c>
      <c r="AM52" s="443">
        <v>97</v>
      </c>
      <c r="AN52" s="444">
        <v>105</v>
      </c>
      <c r="AO52" s="445" t="s">
        <v>2058</v>
      </c>
      <c r="AP52" s="744">
        <f t="shared" si="2"/>
        <v>119</v>
      </c>
      <c r="AQ52" s="446">
        <v>70</v>
      </c>
      <c r="AR52" s="446">
        <v>49</v>
      </c>
      <c r="AS52" s="447">
        <v>69</v>
      </c>
      <c r="AT52" s="457" t="s">
        <v>3795</v>
      </c>
      <c r="AU52" s="562">
        <v>50</v>
      </c>
      <c r="AV52" s="562">
        <v>27</v>
      </c>
      <c r="AW52" s="562">
        <v>23</v>
      </c>
      <c r="AX52" s="563">
        <v>27</v>
      </c>
      <c r="AY52" s="448" t="s">
        <v>3796</v>
      </c>
      <c r="AZ52" s="463">
        <v>150</v>
      </c>
      <c r="BA52" s="463">
        <v>75</v>
      </c>
      <c r="BB52" s="463">
        <v>75</v>
      </c>
      <c r="BC52" s="463">
        <v>84</v>
      </c>
      <c r="BD52" s="445" t="s">
        <v>3797</v>
      </c>
      <c r="BE52" s="783">
        <v>884</v>
      </c>
      <c r="BF52" s="784">
        <v>414</v>
      </c>
      <c r="BG52" s="784">
        <v>470</v>
      </c>
      <c r="BH52" s="785">
        <v>482</v>
      </c>
    </row>
    <row r="53" spans="1:60" s="467" customFormat="1" ht="12" customHeight="1">
      <c r="A53" s="437" t="s">
        <v>3798</v>
      </c>
      <c r="B53" s="715">
        <f t="shared" si="5"/>
        <v>161</v>
      </c>
      <c r="C53" s="339">
        <v>72</v>
      </c>
      <c r="D53" s="339">
        <v>89</v>
      </c>
      <c r="E53" s="339">
        <v>94</v>
      </c>
      <c r="F53" s="439" t="s">
        <v>3799</v>
      </c>
      <c r="G53" s="471">
        <f t="shared" si="4"/>
        <v>120</v>
      </c>
      <c r="H53" s="471">
        <v>58</v>
      </c>
      <c r="I53" s="471">
        <v>62</v>
      </c>
      <c r="J53" s="472">
        <v>78</v>
      </c>
      <c r="K53" s="731" t="s">
        <v>3800</v>
      </c>
      <c r="L53" s="443">
        <v>538</v>
      </c>
      <c r="M53" s="443">
        <v>272</v>
      </c>
      <c r="N53" s="443">
        <v>266</v>
      </c>
      <c r="O53" s="444">
        <v>298</v>
      </c>
      <c r="P53" s="445" t="s">
        <v>3801</v>
      </c>
      <c r="Q53" s="443">
        <v>110</v>
      </c>
      <c r="R53" s="443">
        <v>48</v>
      </c>
      <c r="S53" s="443">
        <v>62</v>
      </c>
      <c r="T53" s="444">
        <v>65</v>
      </c>
      <c r="U53" s="445" t="s">
        <v>3802</v>
      </c>
      <c r="V53" s="443">
        <v>127</v>
      </c>
      <c r="W53" s="443">
        <v>69</v>
      </c>
      <c r="X53" s="443">
        <v>58</v>
      </c>
      <c r="Y53" s="444">
        <v>64</v>
      </c>
      <c r="Z53" s="445" t="s">
        <v>3803</v>
      </c>
      <c r="AA53" s="443">
        <v>642</v>
      </c>
      <c r="AB53" s="443">
        <v>309</v>
      </c>
      <c r="AC53" s="443">
        <v>333</v>
      </c>
      <c r="AD53" s="444">
        <v>305</v>
      </c>
      <c r="AE53" s="448" t="s">
        <v>3804</v>
      </c>
      <c r="AF53" s="443" t="s">
        <v>5595</v>
      </c>
      <c r="AG53" s="339">
        <v>68</v>
      </c>
      <c r="AH53" s="339">
        <v>71</v>
      </c>
      <c r="AI53" s="340">
        <v>81</v>
      </c>
      <c r="AJ53" s="445" t="s">
        <v>3805</v>
      </c>
      <c r="AK53" s="443">
        <v>703</v>
      </c>
      <c r="AL53" s="443">
        <v>402</v>
      </c>
      <c r="AM53" s="443">
        <v>301</v>
      </c>
      <c r="AN53" s="444">
        <v>397</v>
      </c>
      <c r="AO53" s="445" t="s">
        <v>3774</v>
      </c>
      <c r="AP53" s="744">
        <f t="shared" si="2"/>
        <v>184</v>
      </c>
      <c r="AQ53" s="446">
        <v>94</v>
      </c>
      <c r="AR53" s="446">
        <v>90</v>
      </c>
      <c r="AS53" s="447">
        <v>98</v>
      </c>
      <c r="AT53" s="457" t="s">
        <v>3807</v>
      </c>
      <c r="AU53" s="562">
        <v>81</v>
      </c>
      <c r="AV53" s="562">
        <v>47</v>
      </c>
      <c r="AW53" s="562">
        <v>34</v>
      </c>
      <c r="AX53" s="563">
        <v>38</v>
      </c>
      <c r="AY53" s="448" t="s">
        <v>3808</v>
      </c>
      <c r="AZ53" s="463">
        <v>79</v>
      </c>
      <c r="BA53" s="463">
        <v>40</v>
      </c>
      <c r="BB53" s="463">
        <v>39</v>
      </c>
      <c r="BC53" s="463">
        <v>37</v>
      </c>
      <c r="BD53" s="445" t="s">
        <v>3809</v>
      </c>
      <c r="BE53" s="783">
        <v>731</v>
      </c>
      <c r="BF53" s="784">
        <v>429</v>
      </c>
      <c r="BG53" s="784">
        <v>302</v>
      </c>
      <c r="BH53" s="785">
        <v>396</v>
      </c>
    </row>
    <row r="54" spans="1:60" s="467" customFormat="1" ht="12" customHeight="1">
      <c r="A54" s="437" t="s">
        <v>3810</v>
      </c>
      <c r="B54" s="715">
        <f t="shared" si="5"/>
        <v>210</v>
      </c>
      <c r="C54" s="339">
        <v>93</v>
      </c>
      <c r="D54" s="339">
        <v>117</v>
      </c>
      <c r="E54" s="339">
        <v>128</v>
      </c>
      <c r="F54" s="356" t="s">
        <v>3811</v>
      </c>
      <c r="G54" s="468">
        <v>1637</v>
      </c>
      <c r="H54" s="469">
        <v>812</v>
      </c>
      <c r="I54" s="469">
        <v>825</v>
      </c>
      <c r="J54" s="470">
        <v>947</v>
      </c>
      <c r="K54" s="731" t="s">
        <v>3812</v>
      </c>
      <c r="L54" s="443">
        <v>98</v>
      </c>
      <c r="M54" s="443">
        <v>54</v>
      </c>
      <c r="N54" s="443">
        <v>44</v>
      </c>
      <c r="O54" s="444">
        <v>57</v>
      </c>
      <c r="P54" s="445" t="s">
        <v>3813</v>
      </c>
      <c r="Q54" s="443">
        <v>126</v>
      </c>
      <c r="R54" s="443">
        <v>65</v>
      </c>
      <c r="S54" s="443">
        <v>61</v>
      </c>
      <c r="T54" s="444">
        <v>68</v>
      </c>
      <c r="U54" s="445" t="s">
        <v>3814</v>
      </c>
      <c r="V54" s="443">
        <v>353</v>
      </c>
      <c r="W54" s="443">
        <v>168</v>
      </c>
      <c r="X54" s="443">
        <v>185</v>
      </c>
      <c r="Y54" s="444">
        <v>202</v>
      </c>
      <c r="Z54" s="445" t="s">
        <v>3815</v>
      </c>
      <c r="AA54" s="443">
        <v>9</v>
      </c>
      <c r="AB54" s="443">
        <v>5</v>
      </c>
      <c r="AC54" s="443">
        <v>4</v>
      </c>
      <c r="AD54" s="444">
        <v>5</v>
      </c>
      <c r="AE54" s="448" t="s">
        <v>3816</v>
      </c>
      <c r="AF54" s="443" t="s">
        <v>5596</v>
      </c>
      <c r="AG54" s="339">
        <v>59</v>
      </c>
      <c r="AH54" s="339">
        <v>59</v>
      </c>
      <c r="AI54" s="340">
        <v>67</v>
      </c>
      <c r="AJ54" s="445" t="s">
        <v>3817</v>
      </c>
      <c r="AK54" s="443">
        <v>263</v>
      </c>
      <c r="AL54" s="443">
        <v>136</v>
      </c>
      <c r="AM54" s="443">
        <v>127</v>
      </c>
      <c r="AN54" s="444">
        <v>143</v>
      </c>
      <c r="AO54" s="445" t="s">
        <v>3784</v>
      </c>
      <c r="AP54" s="744">
        <f t="shared" si="2"/>
        <v>341</v>
      </c>
      <c r="AQ54" s="446">
        <v>182</v>
      </c>
      <c r="AR54" s="446">
        <v>159</v>
      </c>
      <c r="AS54" s="447">
        <v>166</v>
      </c>
      <c r="AT54" s="457" t="s">
        <v>3819</v>
      </c>
      <c r="AU54" s="562">
        <v>60</v>
      </c>
      <c r="AV54" s="562">
        <v>29</v>
      </c>
      <c r="AW54" s="562">
        <v>31</v>
      </c>
      <c r="AX54" s="563">
        <v>40</v>
      </c>
      <c r="AY54" s="448" t="s">
        <v>2409</v>
      </c>
      <c r="AZ54" s="463">
        <v>117</v>
      </c>
      <c r="BA54" s="463">
        <v>61</v>
      </c>
      <c r="BB54" s="463">
        <v>56</v>
      </c>
      <c r="BC54" s="463">
        <v>66</v>
      </c>
      <c r="BD54" s="445" t="s">
        <v>3820</v>
      </c>
      <c r="BE54" s="783">
        <v>400</v>
      </c>
      <c r="BF54" s="784">
        <v>204</v>
      </c>
      <c r="BG54" s="784">
        <v>196</v>
      </c>
      <c r="BH54" s="785">
        <v>206</v>
      </c>
    </row>
    <row r="55" spans="1:60" s="467" customFormat="1" ht="12" customHeight="1">
      <c r="A55" s="437" t="s">
        <v>1736</v>
      </c>
      <c r="B55" s="715">
        <f t="shared" si="5"/>
        <v>82</v>
      </c>
      <c r="C55" s="339">
        <v>43</v>
      </c>
      <c r="D55" s="339">
        <v>39</v>
      </c>
      <c r="E55" s="339">
        <v>52</v>
      </c>
      <c r="F55" s="439" t="s">
        <v>3821</v>
      </c>
      <c r="G55" s="471">
        <f>H55+I55</f>
        <v>55</v>
      </c>
      <c r="H55" s="471">
        <v>26</v>
      </c>
      <c r="I55" s="471">
        <v>29</v>
      </c>
      <c r="J55" s="472">
        <v>36</v>
      </c>
      <c r="K55" s="731" t="s">
        <v>3822</v>
      </c>
      <c r="L55" s="443">
        <v>282</v>
      </c>
      <c r="M55" s="443">
        <v>145</v>
      </c>
      <c r="N55" s="443">
        <v>137</v>
      </c>
      <c r="O55" s="444">
        <v>157</v>
      </c>
      <c r="P55" s="445" t="s">
        <v>3823</v>
      </c>
      <c r="Q55" s="443">
        <v>122</v>
      </c>
      <c r="R55" s="443">
        <v>65</v>
      </c>
      <c r="S55" s="443">
        <v>57</v>
      </c>
      <c r="T55" s="444">
        <v>74</v>
      </c>
      <c r="U55" s="445" t="s">
        <v>3824</v>
      </c>
      <c r="V55" s="443">
        <v>224</v>
      </c>
      <c r="W55" s="443">
        <v>94</v>
      </c>
      <c r="X55" s="443">
        <v>130</v>
      </c>
      <c r="Y55" s="444">
        <v>134</v>
      </c>
      <c r="Z55" s="445" t="s">
        <v>3211</v>
      </c>
      <c r="AA55" s="443">
        <v>118</v>
      </c>
      <c r="AB55" s="443">
        <v>53</v>
      </c>
      <c r="AC55" s="443">
        <v>65</v>
      </c>
      <c r="AD55" s="444">
        <v>62</v>
      </c>
      <c r="AE55" s="448" t="s">
        <v>3825</v>
      </c>
      <c r="AF55" s="443" t="s">
        <v>5516</v>
      </c>
      <c r="AG55" s="339">
        <v>61</v>
      </c>
      <c r="AH55" s="339">
        <v>60</v>
      </c>
      <c r="AI55" s="340">
        <v>62</v>
      </c>
      <c r="AJ55" s="445" t="s">
        <v>3826</v>
      </c>
      <c r="AK55" s="443">
        <v>131</v>
      </c>
      <c r="AL55" s="443">
        <v>67</v>
      </c>
      <c r="AM55" s="443">
        <v>64</v>
      </c>
      <c r="AN55" s="444">
        <v>72</v>
      </c>
      <c r="AO55" s="445" t="s">
        <v>3794</v>
      </c>
      <c r="AP55" s="744">
        <f t="shared" si="2"/>
        <v>321</v>
      </c>
      <c r="AQ55" s="446">
        <v>154</v>
      </c>
      <c r="AR55" s="446">
        <v>167</v>
      </c>
      <c r="AS55" s="447">
        <v>164</v>
      </c>
      <c r="AT55" s="457" t="s">
        <v>3828</v>
      </c>
      <c r="AU55" s="562">
        <v>47</v>
      </c>
      <c r="AV55" s="562">
        <v>23</v>
      </c>
      <c r="AW55" s="562">
        <v>24</v>
      </c>
      <c r="AX55" s="563">
        <v>30</v>
      </c>
      <c r="AY55" s="448" t="s">
        <v>2416</v>
      </c>
      <c r="AZ55" s="463">
        <v>164</v>
      </c>
      <c r="BA55" s="463">
        <v>84</v>
      </c>
      <c r="BB55" s="463">
        <v>80</v>
      </c>
      <c r="BC55" s="463">
        <v>89</v>
      </c>
      <c r="BD55" s="445" t="s">
        <v>3829</v>
      </c>
      <c r="BE55" s="783">
        <v>408</v>
      </c>
      <c r="BF55" s="784">
        <v>207</v>
      </c>
      <c r="BG55" s="784">
        <v>201</v>
      </c>
      <c r="BH55" s="785">
        <v>204</v>
      </c>
    </row>
    <row r="56" spans="1:60" s="467" customFormat="1" ht="12" customHeight="1">
      <c r="A56" s="437" t="s">
        <v>3830</v>
      </c>
      <c r="B56" s="715">
        <f t="shared" si="5"/>
        <v>178</v>
      </c>
      <c r="C56" s="339">
        <v>89</v>
      </c>
      <c r="D56" s="339">
        <v>89</v>
      </c>
      <c r="E56" s="339">
        <v>102</v>
      </c>
      <c r="F56" s="439" t="s">
        <v>3831</v>
      </c>
      <c r="G56" s="471">
        <f t="shared" ref="G56:G73" si="6">H56+I56</f>
        <v>59</v>
      </c>
      <c r="H56" s="471">
        <v>30</v>
      </c>
      <c r="I56" s="471">
        <v>29</v>
      </c>
      <c r="J56" s="472">
        <v>31</v>
      </c>
      <c r="K56" s="731" t="s">
        <v>3832</v>
      </c>
      <c r="L56" s="443">
        <v>55</v>
      </c>
      <c r="M56" s="443">
        <v>29</v>
      </c>
      <c r="N56" s="443">
        <v>26</v>
      </c>
      <c r="O56" s="444">
        <v>32</v>
      </c>
      <c r="P56" s="356" t="s">
        <v>3833</v>
      </c>
      <c r="Q56" s="366">
        <v>1733</v>
      </c>
      <c r="R56" s="367">
        <v>876</v>
      </c>
      <c r="S56" s="367">
        <v>857</v>
      </c>
      <c r="T56" s="368">
        <v>995</v>
      </c>
      <c r="U56" s="445" t="s">
        <v>3834</v>
      </c>
      <c r="V56" s="443">
        <v>112</v>
      </c>
      <c r="W56" s="443">
        <v>49</v>
      </c>
      <c r="X56" s="443">
        <v>63</v>
      </c>
      <c r="Y56" s="444">
        <v>71</v>
      </c>
      <c r="Z56" s="445" t="s">
        <v>2069</v>
      </c>
      <c r="AA56" s="443">
        <v>360</v>
      </c>
      <c r="AB56" s="443">
        <v>241</v>
      </c>
      <c r="AC56" s="443">
        <v>119</v>
      </c>
      <c r="AD56" s="444">
        <v>128</v>
      </c>
      <c r="AE56" s="448" t="s">
        <v>3835</v>
      </c>
      <c r="AF56" s="443" t="s">
        <v>5597</v>
      </c>
      <c r="AG56" s="339">
        <v>44</v>
      </c>
      <c r="AH56" s="339">
        <v>34</v>
      </c>
      <c r="AI56" s="340">
        <v>51</v>
      </c>
      <c r="AJ56" s="445" t="s">
        <v>3836</v>
      </c>
      <c r="AK56" s="443">
        <v>128</v>
      </c>
      <c r="AL56" s="443">
        <v>66</v>
      </c>
      <c r="AM56" s="443">
        <v>62</v>
      </c>
      <c r="AN56" s="444">
        <v>69</v>
      </c>
      <c r="AO56" s="464" t="s">
        <v>3806</v>
      </c>
      <c r="AP56" s="748">
        <f>SUM(AP57:AP90)</f>
        <v>24044</v>
      </c>
      <c r="AQ56" s="748">
        <f t="shared" ref="AQ56:AS56" si="7">SUM(AQ57:AQ90)</f>
        <v>12576</v>
      </c>
      <c r="AR56" s="748">
        <f t="shared" si="7"/>
        <v>11468</v>
      </c>
      <c r="AS56" s="749">
        <f t="shared" si="7"/>
        <v>9775</v>
      </c>
      <c r="AT56" s="457" t="s">
        <v>3838</v>
      </c>
      <c r="AU56" s="562">
        <v>127</v>
      </c>
      <c r="AV56" s="562">
        <v>72</v>
      </c>
      <c r="AW56" s="562">
        <v>55</v>
      </c>
      <c r="AX56" s="563">
        <v>77</v>
      </c>
      <c r="AY56" s="448" t="s">
        <v>3839</v>
      </c>
      <c r="AZ56" s="463">
        <v>126</v>
      </c>
      <c r="BA56" s="463">
        <v>60</v>
      </c>
      <c r="BB56" s="463">
        <v>66</v>
      </c>
      <c r="BC56" s="463">
        <v>64</v>
      </c>
      <c r="BD56" s="445" t="s">
        <v>3840</v>
      </c>
      <c r="BE56" s="783">
        <v>120</v>
      </c>
      <c r="BF56" s="784">
        <v>63</v>
      </c>
      <c r="BG56" s="784">
        <v>57</v>
      </c>
      <c r="BH56" s="785">
        <v>65</v>
      </c>
    </row>
    <row r="57" spans="1:60" s="467" customFormat="1" ht="12" customHeight="1">
      <c r="A57" s="437" t="s">
        <v>3841</v>
      </c>
      <c r="B57" s="715">
        <f t="shared" si="5"/>
        <v>41</v>
      </c>
      <c r="C57" s="339">
        <v>22</v>
      </c>
      <c r="D57" s="339">
        <v>19</v>
      </c>
      <c r="E57" s="339">
        <v>25</v>
      </c>
      <c r="F57" s="439" t="s">
        <v>3842</v>
      </c>
      <c r="G57" s="471">
        <f t="shared" si="6"/>
        <v>28</v>
      </c>
      <c r="H57" s="471">
        <v>13</v>
      </c>
      <c r="I57" s="471">
        <v>15</v>
      </c>
      <c r="J57" s="472">
        <v>19</v>
      </c>
      <c r="K57" s="731" t="s">
        <v>3843</v>
      </c>
      <c r="L57" s="443">
        <v>103</v>
      </c>
      <c r="M57" s="443">
        <v>50</v>
      </c>
      <c r="N57" s="443">
        <v>53</v>
      </c>
      <c r="O57" s="444">
        <v>59</v>
      </c>
      <c r="P57" s="445" t="s">
        <v>3844</v>
      </c>
      <c r="Q57" s="443">
        <v>89</v>
      </c>
      <c r="R57" s="443">
        <v>39</v>
      </c>
      <c r="S57" s="443">
        <v>50</v>
      </c>
      <c r="T57" s="444">
        <v>55</v>
      </c>
      <c r="U57" s="356" t="s">
        <v>3845</v>
      </c>
      <c r="V57" s="366">
        <v>2416</v>
      </c>
      <c r="W57" s="367">
        <v>1165</v>
      </c>
      <c r="X57" s="367">
        <v>1251</v>
      </c>
      <c r="Y57" s="368">
        <v>1441</v>
      </c>
      <c r="Z57" s="445" t="s">
        <v>2076</v>
      </c>
      <c r="AA57" s="443">
        <v>84</v>
      </c>
      <c r="AB57" s="443">
        <v>39</v>
      </c>
      <c r="AC57" s="443">
        <v>45</v>
      </c>
      <c r="AD57" s="444">
        <v>48</v>
      </c>
      <c r="AE57" s="448" t="s">
        <v>3846</v>
      </c>
      <c r="AF57" s="443" t="s">
        <v>5598</v>
      </c>
      <c r="AG57" s="339">
        <v>55</v>
      </c>
      <c r="AH57" s="339">
        <v>50</v>
      </c>
      <c r="AI57" s="340">
        <v>58</v>
      </c>
      <c r="AJ57" s="445" t="s">
        <v>3847</v>
      </c>
      <c r="AK57" s="443">
        <v>96</v>
      </c>
      <c r="AL57" s="443">
        <v>50</v>
      </c>
      <c r="AM57" s="443">
        <v>46</v>
      </c>
      <c r="AN57" s="444">
        <v>47</v>
      </c>
      <c r="AO57" s="445" t="s">
        <v>3818</v>
      </c>
      <c r="AP57" s="750">
        <f>SUM(AQ57:AR57)</f>
        <v>215</v>
      </c>
      <c r="AQ57" s="446">
        <v>106</v>
      </c>
      <c r="AR57" s="446">
        <v>109</v>
      </c>
      <c r="AS57" s="447">
        <v>109</v>
      </c>
      <c r="AT57" s="457" t="s">
        <v>3849</v>
      </c>
      <c r="AU57" s="562">
        <v>42</v>
      </c>
      <c r="AV57" s="562">
        <v>20</v>
      </c>
      <c r="AW57" s="562">
        <v>22</v>
      </c>
      <c r="AX57" s="563">
        <v>26</v>
      </c>
      <c r="AY57" s="448" t="s">
        <v>3850</v>
      </c>
      <c r="AZ57" s="463">
        <v>147</v>
      </c>
      <c r="BA57" s="463">
        <v>76</v>
      </c>
      <c r="BB57" s="463">
        <v>71</v>
      </c>
      <c r="BC57" s="463">
        <v>73</v>
      </c>
      <c r="BD57" s="445" t="s">
        <v>3851</v>
      </c>
      <c r="BE57" s="783">
        <v>116</v>
      </c>
      <c r="BF57" s="784">
        <v>64</v>
      </c>
      <c r="BG57" s="784">
        <v>52</v>
      </c>
      <c r="BH57" s="785">
        <v>71</v>
      </c>
    </row>
    <row r="58" spans="1:60" s="467" customFormat="1" ht="12" customHeight="1">
      <c r="A58" s="437" t="s">
        <v>3852</v>
      </c>
      <c r="B58" s="715">
        <f t="shared" si="5"/>
        <v>120</v>
      </c>
      <c r="C58" s="339">
        <v>60</v>
      </c>
      <c r="D58" s="339">
        <v>60</v>
      </c>
      <c r="E58" s="339">
        <v>72</v>
      </c>
      <c r="F58" s="439" t="s">
        <v>3853</v>
      </c>
      <c r="G58" s="471">
        <f t="shared" si="6"/>
        <v>99</v>
      </c>
      <c r="H58" s="471">
        <v>53</v>
      </c>
      <c r="I58" s="471">
        <v>46</v>
      </c>
      <c r="J58" s="472">
        <v>62</v>
      </c>
      <c r="K58" s="731" t="s">
        <v>3854</v>
      </c>
      <c r="L58" s="443">
        <v>86</v>
      </c>
      <c r="M58" s="443">
        <v>44</v>
      </c>
      <c r="N58" s="443">
        <v>42</v>
      </c>
      <c r="O58" s="444">
        <v>54</v>
      </c>
      <c r="P58" s="445" t="s">
        <v>3855</v>
      </c>
      <c r="Q58" s="443">
        <v>96</v>
      </c>
      <c r="R58" s="443">
        <v>43</v>
      </c>
      <c r="S58" s="443">
        <v>53</v>
      </c>
      <c r="T58" s="444">
        <v>68</v>
      </c>
      <c r="U58" s="445" t="s">
        <v>3856</v>
      </c>
      <c r="V58" s="443">
        <v>478</v>
      </c>
      <c r="W58" s="443">
        <v>236</v>
      </c>
      <c r="X58" s="443">
        <v>242</v>
      </c>
      <c r="Y58" s="444">
        <v>286</v>
      </c>
      <c r="Z58" s="445" t="s">
        <v>943</v>
      </c>
      <c r="AA58" s="443">
        <v>187</v>
      </c>
      <c r="AB58" s="443">
        <v>91</v>
      </c>
      <c r="AC58" s="443">
        <v>96</v>
      </c>
      <c r="AD58" s="444">
        <v>105</v>
      </c>
      <c r="AE58" s="448" t="s">
        <v>3857</v>
      </c>
      <c r="AF58" s="443" t="s">
        <v>5599</v>
      </c>
      <c r="AG58" s="339">
        <v>72</v>
      </c>
      <c r="AH58" s="339">
        <v>85</v>
      </c>
      <c r="AI58" s="340">
        <v>97</v>
      </c>
      <c r="AJ58" s="445" t="s">
        <v>3858</v>
      </c>
      <c r="AK58" s="443">
        <v>87</v>
      </c>
      <c r="AL58" s="443">
        <v>55</v>
      </c>
      <c r="AM58" s="443">
        <v>32</v>
      </c>
      <c r="AN58" s="444">
        <v>51</v>
      </c>
      <c r="AO58" s="445" t="s">
        <v>3827</v>
      </c>
      <c r="AP58" s="750">
        <f t="shared" ref="AP58:AP90" si="8">SUM(AQ58:AR58)</f>
        <v>463</v>
      </c>
      <c r="AQ58" s="446">
        <v>251</v>
      </c>
      <c r="AR58" s="446">
        <v>212</v>
      </c>
      <c r="AS58" s="447">
        <v>220</v>
      </c>
      <c r="AT58" s="457" t="s">
        <v>3860</v>
      </c>
      <c r="AU58" s="562">
        <v>43</v>
      </c>
      <c r="AV58" s="562">
        <v>26</v>
      </c>
      <c r="AW58" s="562">
        <v>17</v>
      </c>
      <c r="AX58" s="563">
        <v>30</v>
      </c>
      <c r="AY58" s="455" t="s">
        <v>3861</v>
      </c>
      <c r="AZ58" s="361">
        <v>2199</v>
      </c>
      <c r="BA58" s="478">
        <v>1071</v>
      </c>
      <c r="BB58" s="478">
        <v>1128</v>
      </c>
      <c r="BC58" s="478">
        <v>1126</v>
      </c>
      <c r="BD58" s="445" t="s">
        <v>3862</v>
      </c>
      <c r="BE58" s="783">
        <v>78</v>
      </c>
      <c r="BF58" s="784">
        <v>32</v>
      </c>
      <c r="BG58" s="784">
        <v>46</v>
      </c>
      <c r="BH58" s="785">
        <v>46</v>
      </c>
    </row>
    <row r="59" spans="1:60" s="467" customFormat="1" ht="12" customHeight="1">
      <c r="A59" s="437" t="s">
        <v>3863</v>
      </c>
      <c r="B59" s="715">
        <f t="shared" si="5"/>
        <v>108</v>
      </c>
      <c r="C59" s="339">
        <v>54</v>
      </c>
      <c r="D59" s="339">
        <v>54</v>
      </c>
      <c r="E59" s="339">
        <v>58</v>
      </c>
      <c r="F59" s="439" t="s">
        <v>3864</v>
      </c>
      <c r="G59" s="471">
        <f t="shared" si="6"/>
        <v>50</v>
      </c>
      <c r="H59" s="471">
        <v>25</v>
      </c>
      <c r="I59" s="471">
        <v>25</v>
      </c>
      <c r="J59" s="472">
        <v>36</v>
      </c>
      <c r="K59" s="731" t="s">
        <v>3865</v>
      </c>
      <c r="L59" s="443">
        <v>183</v>
      </c>
      <c r="M59" s="443">
        <v>88</v>
      </c>
      <c r="N59" s="443">
        <v>95</v>
      </c>
      <c r="O59" s="444">
        <v>106</v>
      </c>
      <c r="P59" s="445" t="s">
        <v>3866</v>
      </c>
      <c r="Q59" s="443">
        <v>25</v>
      </c>
      <c r="R59" s="443">
        <v>13</v>
      </c>
      <c r="S59" s="443">
        <v>12</v>
      </c>
      <c r="T59" s="444">
        <v>16</v>
      </c>
      <c r="U59" s="445" t="s">
        <v>3867</v>
      </c>
      <c r="V59" s="443">
        <v>89</v>
      </c>
      <c r="W59" s="443">
        <v>38</v>
      </c>
      <c r="X59" s="443">
        <v>51</v>
      </c>
      <c r="Y59" s="444">
        <v>53</v>
      </c>
      <c r="Z59" s="445" t="s">
        <v>3868</v>
      </c>
      <c r="AA59" s="443">
        <v>229</v>
      </c>
      <c r="AB59" s="443">
        <v>117</v>
      </c>
      <c r="AC59" s="443">
        <v>112</v>
      </c>
      <c r="AD59" s="444">
        <v>137</v>
      </c>
      <c r="AE59" s="448" t="s">
        <v>3869</v>
      </c>
      <c r="AF59" s="443" t="s">
        <v>5600</v>
      </c>
      <c r="AG59" s="339">
        <v>65</v>
      </c>
      <c r="AH59" s="339">
        <v>45</v>
      </c>
      <c r="AI59" s="340">
        <v>73</v>
      </c>
      <c r="AJ59" s="445" t="s">
        <v>3870</v>
      </c>
      <c r="AK59" s="443">
        <v>92</v>
      </c>
      <c r="AL59" s="443">
        <v>44</v>
      </c>
      <c r="AM59" s="443">
        <v>48</v>
      </c>
      <c r="AN59" s="444">
        <v>50</v>
      </c>
      <c r="AO59" s="445" t="s">
        <v>3837</v>
      </c>
      <c r="AP59" s="750">
        <f t="shared" si="8"/>
        <v>752</v>
      </c>
      <c r="AQ59" s="446">
        <v>407</v>
      </c>
      <c r="AR59" s="446">
        <v>345</v>
      </c>
      <c r="AS59" s="447">
        <v>278</v>
      </c>
      <c r="AT59" s="457" t="s">
        <v>3872</v>
      </c>
      <c r="AU59" s="562">
        <v>80</v>
      </c>
      <c r="AV59" s="562">
        <v>46</v>
      </c>
      <c r="AW59" s="562">
        <v>34</v>
      </c>
      <c r="AX59" s="563">
        <v>44</v>
      </c>
      <c r="AY59" s="448" t="s">
        <v>3873</v>
      </c>
      <c r="AZ59" s="479">
        <v>193</v>
      </c>
      <c r="BA59" s="480">
        <v>90</v>
      </c>
      <c r="BB59" s="480">
        <v>103</v>
      </c>
      <c r="BC59" s="480">
        <v>113</v>
      </c>
      <c r="BD59" s="445" t="s">
        <v>3874</v>
      </c>
      <c r="BE59" s="783">
        <v>2444</v>
      </c>
      <c r="BF59" s="784">
        <v>1332</v>
      </c>
      <c r="BG59" s="784">
        <v>1112</v>
      </c>
      <c r="BH59" s="785">
        <v>946</v>
      </c>
    </row>
    <row r="60" spans="1:60" s="467" customFormat="1" ht="12" customHeight="1">
      <c r="A60" s="437" t="s">
        <v>741</v>
      </c>
      <c r="B60" s="715">
        <f t="shared" si="5"/>
        <v>50</v>
      </c>
      <c r="C60" s="339">
        <v>30</v>
      </c>
      <c r="D60" s="339">
        <v>20</v>
      </c>
      <c r="E60" s="339">
        <v>35</v>
      </c>
      <c r="F60" s="439" t="s">
        <v>3875</v>
      </c>
      <c r="G60" s="471">
        <f t="shared" si="6"/>
        <v>74</v>
      </c>
      <c r="H60" s="471">
        <v>40</v>
      </c>
      <c r="I60" s="471">
        <v>34</v>
      </c>
      <c r="J60" s="472">
        <v>48</v>
      </c>
      <c r="K60" s="731" t="s">
        <v>3876</v>
      </c>
      <c r="L60" s="443">
        <v>292</v>
      </c>
      <c r="M60" s="443">
        <v>139</v>
      </c>
      <c r="N60" s="443">
        <v>153</v>
      </c>
      <c r="O60" s="444">
        <v>125</v>
      </c>
      <c r="P60" s="445" t="s">
        <v>3877</v>
      </c>
      <c r="Q60" s="443">
        <v>63</v>
      </c>
      <c r="R60" s="443">
        <v>32</v>
      </c>
      <c r="S60" s="443">
        <v>31</v>
      </c>
      <c r="T60" s="444">
        <v>41</v>
      </c>
      <c r="U60" s="445" t="s">
        <v>3878</v>
      </c>
      <c r="V60" s="443">
        <v>107</v>
      </c>
      <c r="W60" s="443">
        <v>55</v>
      </c>
      <c r="X60" s="443">
        <v>52</v>
      </c>
      <c r="Y60" s="444">
        <v>66</v>
      </c>
      <c r="Z60" s="445" t="s">
        <v>3879</v>
      </c>
      <c r="AA60" s="443">
        <v>113</v>
      </c>
      <c r="AB60" s="443">
        <v>57</v>
      </c>
      <c r="AC60" s="443">
        <v>56</v>
      </c>
      <c r="AD60" s="444">
        <v>50</v>
      </c>
      <c r="AE60" s="448" t="s">
        <v>3752</v>
      </c>
      <c r="AF60" s="443" t="s">
        <v>5595</v>
      </c>
      <c r="AG60" s="339">
        <v>65</v>
      </c>
      <c r="AH60" s="339">
        <v>74</v>
      </c>
      <c r="AI60" s="340">
        <v>80</v>
      </c>
      <c r="AJ60" s="445" t="s">
        <v>3880</v>
      </c>
      <c r="AK60" s="443">
        <v>106</v>
      </c>
      <c r="AL60" s="443">
        <v>56</v>
      </c>
      <c r="AM60" s="443">
        <v>50</v>
      </c>
      <c r="AN60" s="444">
        <v>55</v>
      </c>
      <c r="AO60" s="445" t="s">
        <v>3848</v>
      </c>
      <c r="AP60" s="750">
        <f t="shared" si="8"/>
        <v>266</v>
      </c>
      <c r="AQ60" s="446">
        <v>145</v>
      </c>
      <c r="AR60" s="446">
        <v>121</v>
      </c>
      <c r="AS60" s="447">
        <v>121</v>
      </c>
      <c r="AT60" s="457" t="s">
        <v>3882</v>
      </c>
      <c r="AU60" s="562">
        <v>116</v>
      </c>
      <c r="AV60" s="562">
        <v>55</v>
      </c>
      <c r="AW60" s="562">
        <v>61</v>
      </c>
      <c r="AX60" s="563">
        <v>61</v>
      </c>
      <c r="AY60" s="448" t="s">
        <v>3883</v>
      </c>
      <c r="AZ60" s="479">
        <v>167</v>
      </c>
      <c r="BA60" s="480">
        <v>83</v>
      </c>
      <c r="BB60" s="480">
        <v>84</v>
      </c>
      <c r="BC60" s="480">
        <v>84</v>
      </c>
      <c r="BD60" s="445" t="s">
        <v>3884</v>
      </c>
      <c r="BE60" s="783">
        <v>35</v>
      </c>
      <c r="BF60" s="784">
        <v>21</v>
      </c>
      <c r="BG60" s="784">
        <v>14</v>
      </c>
      <c r="BH60" s="785">
        <v>24</v>
      </c>
    </row>
    <row r="61" spans="1:60" s="467" customFormat="1" ht="12" customHeight="1">
      <c r="A61" s="437" t="s">
        <v>3885</v>
      </c>
      <c r="B61" s="715">
        <f t="shared" si="5"/>
        <v>89</v>
      </c>
      <c r="C61" s="339">
        <v>44</v>
      </c>
      <c r="D61" s="339">
        <v>45</v>
      </c>
      <c r="E61" s="339">
        <v>51</v>
      </c>
      <c r="F61" s="439" t="s">
        <v>3886</v>
      </c>
      <c r="G61" s="471">
        <f t="shared" si="6"/>
        <v>63</v>
      </c>
      <c r="H61" s="471">
        <v>30</v>
      </c>
      <c r="I61" s="471">
        <v>33</v>
      </c>
      <c r="J61" s="472">
        <v>33</v>
      </c>
      <c r="K61" s="731" t="s">
        <v>3887</v>
      </c>
      <c r="L61" s="443">
        <v>272</v>
      </c>
      <c r="M61" s="443">
        <v>141</v>
      </c>
      <c r="N61" s="443">
        <v>131</v>
      </c>
      <c r="O61" s="444">
        <v>126</v>
      </c>
      <c r="P61" s="445" t="s">
        <v>3888</v>
      </c>
      <c r="Q61" s="443">
        <v>49</v>
      </c>
      <c r="R61" s="443">
        <v>24</v>
      </c>
      <c r="S61" s="443">
        <v>25</v>
      </c>
      <c r="T61" s="444">
        <v>28</v>
      </c>
      <c r="U61" s="445" t="s">
        <v>3889</v>
      </c>
      <c r="V61" s="443">
        <v>56</v>
      </c>
      <c r="W61" s="443">
        <v>28</v>
      </c>
      <c r="X61" s="443">
        <v>28</v>
      </c>
      <c r="Y61" s="444">
        <v>32</v>
      </c>
      <c r="Z61" s="445" t="s">
        <v>3890</v>
      </c>
      <c r="AA61" s="443">
        <v>165</v>
      </c>
      <c r="AB61" s="443">
        <v>88</v>
      </c>
      <c r="AC61" s="443">
        <v>77</v>
      </c>
      <c r="AD61" s="444">
        <v>78</v>
      </c>
      <c r="AE61" s="448" t="s">
        <v>3763</v>
      </c>
      <c r="AF61" s="443" t="s">
        <v>5601</v>
      </c>
      <c r="AG61" s="339">
        <v>34</v>
      </c>
      <c r="AH61" s="339">
        <v>45</v>
      </c>
      <c r="AI61" s="340">
        <v>43</v>
      </c>
      <c r="AJ61" s="445" t="s">
        <v>3891</v>
      </c>
      <c r="AK61" s="443">
        <v>172</v>
      </c>
      <c r="AL61" s="443">
        <v>99</v>
      </c>
      <c r="AM61" s="443">
        <v>73</v>
      </c>
      <c r="AN61" s="444">
        <v>100</v>
      </c>
      <c r="AO61" s="445" t="s">
        <v>3859</v>
      </c>
      <c r="AP61" s="750">
        <f t="shared" si="8"/>
        <v>184</v>
      </c>
      <c r="AQ61" s="446">
        <v>105</v>
      </c>
      <c r="AR61" s="446">
        <v>79</v>
      </c>
      <c r="AS61" s="447">
        <v>99</v>
      </c>
      <c r="AT61" s="457" t="s">
        <v>3893</v>
      </c>
      <c r="AU61" s="562">
        <v>100</v>
      </c>
      <c r="AV61" s="562">
        <v>51</v>
      </c>
      <c r="AW61" s="562">
        <v>49</v>
      </c>
      <c r="AX61" s="563">
        <v>57</v>
      </c>
      <c r="AY61" s="448" t="s">
        <v>3894</v>
      </c>
      <c r="AZ61" s="479">
        <v>231</v>
      </c>
      <c r="BA61" s="480">
        <v>117</v>
      </c>
      <c r="BB61" s="480">
        <v>114</v>
      </c>
      <c r="BC61" s="480">
        <v>122</v>
      </c>
      <c r="BD61" s="445" t="s">
        <v>3895</v>
      </c>
      <c r="BE61" s="783">
        <v>90</v>
      </c>
      <c r="BF61" s="784">
        <v>39</v>
      </c>
      <c r="BG61" s="784">
        <v>51</v>
      </c>
      <c r="BH61" s="785">
        <v>52</v>
      </c>
    </row>
    <row r="62" spans="1:60" s="467" customFormat="1" ht="12" customHeight="1">
      <c r="A62" s="437" t="s">
        <v>3896</v>
      </c>
      <c r="B62" s="715">
        <f t="shared" si="5"/>
        <v>79</v>
      </c>
      <c r="C62" s="339">
        <v>44</v>
      </c>
      <c r="D62" s="339">
        <v>35</v>
      </c>
      <c r="E62" s="339">
        <v>40</v>
      </c>
      <c r="F62" s="439" t="s">
        <v>3897</v>
      </c>
      <c r="G62" s="471">
        <f t="shared" si="6"/>
        <v>53</v>
      </c>
      <c r="H62" s="471">
        <v>28</v>
      </c>
      <c r="I62" s="471">
        <v>25</v>
      </c>
      <c r="J62" s="472">
        <v>31</v>
      </c>
      <c r="K62" s="731" t="s">
        <v>3898</v>
      </c>
      <c r="L62" s="443">
        <v>196</v>
      </c>
      <c r="M62" s="443">
        <v>102</v>
      </c>
      <c r="N62" s="443">
        <v>94</v>
      </c>
      <c r="O62" s="444">
        <v>111</v>
      </c>
      <c r="P62" s="445" t="s">
        <v>3899</v>
      </c>
      <c r="Q62" s="443">
        <v>224</v>
      </c>
      <c r="R62" s="443">
        <v>109</v>
      </c>
      <c r="S62" s="443">
        <v>115</v>
      </c>
      <c r="T62" s="444">
        <v>134</v>
      </c>
      <c r="U62" s="445" t="s">
        <v>3900</v>
      </c>
      <c r="V62" s="443">
        <v>48</v>
      </c>
      <c r="W62" s="443">
        <v>22</v>
      </c>
      <c r="X62" s="443">
        <v>26</v>
      </c>
      <c r="Y62" s="444">
        <v>25</v>
      </c>
      <c r="Z62" s="445" t="s">
        <v>2744</v>
      </c>
      <c r="AA62" s="443">
        <v>153</v>
      </c>
      <c r="AB62" s="443">
        <v>81</v>
      </c>
      <c r="AC62" s="443">
        <v>72</v>
      </c>
      <c r="AD62" s="444">
        <v>83</v>
      </c>
      <c r="AE62" s="448" t="s">
        <v>2313</v>
      </c>
      <c r="AF62" s="443" t="s">
        <v>5602</v>
      </c>
      <c r="AG62" s="339">
        <v>40</v>
      </c>
      <c r="AH62" s="339">
        <v>37</v>
      </c>
      <c r="AI62" s="340">
        <v>37</v>
      </c>
      <c r="AJ62" s="445" t="s">
        <v>3901</v>
      </c>
      <c r="AK62" s="443">
        <v>144</v>
      </c>
      <c r="AL62" s="443">
        <v>79</v>
      </c>
      <c r="AM62" s="443">
        <v>65</v>
      </c>
      <c r="AN62" s="444">
        <v>74</v>
      </c>
      <c r="AO62" s="445" t="s">
        <v>3871</v>
      </c>
      <c r="AP62" s="750">
        <f t="shared" si="8"/>
        <v>739</v>
      </c>
      <c r="AQ62" s="446">
        <v>395</v>
      </c>
      <c r="AR62" s="446">
        <v>344</v>
      </c>
      <c r="AS62" s="447">
        <v>329</v>
      </c>
      <c r="AT62" s="457" t="s">
        <v>3903</v>
      </c>
      <c r="AU62" s="562">
        <v>153</v>
      </c>
      <c r="AV62" s="562">
        <v>82</v>
      </c>
      <c r="AW62" s="562">
        <v>71</v>
      </c>
      <c r="AX62" s="563">
        <v>83</v>
      </c>
      <c r="AY62" s="448" t="s">
        <v>3904</v>
      </c>
      <c r="AZ62" s="479">
        <v>213</v>
      </c>
      <c r="BA62" s="480">
        <v>102</v>
      </c>
      <c r="BB62" s="480">
        <v>111</v>
      </c>
      <c r="BC62" s="480">
        <v>110</v>
      </c>
      <c r="BD62" s="445" t="s">
        <v>3905</v>
      </c>
      <c r="BE62" s="783">
        <v>157</v>
      </c>
      <c r="BF62" s="784">
        <v>75</v>
      </c>
      <c r="BG62" s="784">
        <v>82</v>
      </c>
      <c r="BH62" s="785">
        <v>85</v>
      </c>
    </row>
    <row r="63" spans="1:60" s="467" customFormat="1" ht="12" customHeight="1">
      <c r="A63" s="437" t="s">
        <v>3906</v>
      </c>
      <c r="B63" s="715">
        <f t="shared" si="5"/>
        <v>65</v>
      </c>
      <c r="C63" s="339">
        <v>40</v>
      </c>
      <c r="D63" s="339">
        <v>25</v>
      </c>
      <c r="E63" s="339">
        <v>43</v>
      </c>
      <c r="F63" s="439" t="s">
        <v>3907</v>
      </c>
      <c r="G63" s="471">
        <f t="shared" si="6"/>
        <v>90</v>
      </c>
      <c r="H63" s="471">
        <v>42</v>
      </c>
      <c r="I63" s="471">
        <v>48</v>
      </c>
      <c r="J63" s="472">
        <v>53</v>
      </c>
      <c r="K63" s="732" t="s">
        <v>3908</v>
      </c>
      <c r="L63" s="366">
        <v>2533</v>
      </c>
      <c r="M63" s="367">
        <v>1255</v>
      </c>
      <c r="N63" s="367">
        <v>1278</v>
      </c>
      <c r="O63" s="368">
        <v>1420</v>
      </c>
      <c r="P63" s="445" t="s">
        <v>3909</v>
      </c>
      <c r="Q63" s="443">
        <v>77</v>
      </c>
      <c r="R63" s="443">
        <v>40</v>
      </c>
      <c r="S63" s="443">
        <v>37</v>
      </c>
      <c r="T63" s="444">
        <v>41</v>
      </c>
      <c r="U63" s="445" t="s">
        <v>3910</v>
      </c>
      <c r="V63" s="443">
        <v>58</v>
      </c>
      <c r="W63" s="443">
        <v>30</v>
      </c>
      <c r="X63" s="443">
        <v>28</v>
      </c>
      <c r="Y63" s="444">
        <v>36</v>
      </c>
      <c r="Z63" s="445" t="s">
        <v>3911</v>
      </c>
      <c r="AA63" s="443">
        <v>131</v>
      </c>
      <c r="AB63" s="443">
        <v>70</v>
      </c>
      <c r="AC63" s="443">
        <v>61</v>
      </c>
      <c r="AD63" s="444">
        <v>79</v>
      </c>
      <c r="AE63" s="448" t="s">
        <v>2322</v>
      </c>
      <c r="AF63" s="443" t="s">
        <v>5603</v>
      </c>
      <c r="AG63" s="339">
        <v>81</v>
      </c>
      <c r="AH63" s="339">
        <v>77</v>
      </c>
      <c r="AI63" s="340">
        <v>77</v>
      </c>
      <c r="AJ63" s="445" t="s">
        <v>3912</v>
      </c>
      <c r="AK63" s="443">
        <v>159</v>
      </c>
      <c r="AL63" s="443">
        <v>92</v>
      </c>
      <c r="AM63" s="443">
        <v>67</v>
      </c>
      <c r="AN63" s="444">
        <v>78</v>
      </c>
      <c r="AO63" s="445" t="s">
        <v>3881</v>
      </c>
      <c r="AP63" s="750">
        <f t="shared" si="8"/>
        <v>89</v>
      </c>
      <c r="AQ63" s="446">
        <v>44</v>
      </c>
      <c r="AR63" s="446">
        <v>45</v>
      </c>
      <c r="AS63" s="447">
        <v>49</v>
      </c>
      <c r="AT63" s="481" t="s">
        <v>3914</v>
      </c>
      <c r="AU63" s="764">
        <v>1197</v>
      </c>
      <c r="AV63" s="765">
        <v>590</v>
      </c>
      <c r="AW63" s="765">
        <v>607</v>
      </c>
      <c r="AX63" s="766">
        <v>676</v>
      </c>
      <c r="AY63" s="448" t="s">
        <v>3915</v>
      </c>
      <c r="AZ63" s="479">
        <v>127</v>
      </c>
      <c r="BA63" s="480">
        <v>64</v>
      </c>
      <c r="BB63" s="480">
        <v>63</v>
      </c>
      <c r="BC63" s="480">
        <v>64</v>
      </c>
      <c r="BD63" s="445" t="s">
        <v>3916</v>
      </c>
      <c r="BE63" s="783">
        <v>70</v>
      </c>
      <c r="BF63" s="784">
        <v>42</v>
      </c>
      <c r="BG63" s="784">
        <v>28</v>
      </c>
      <c r="BH63" s="785">
        <v>47</v>
      </c>
    </row>
    <row r="64" spans="1:60" s="467" customFormat="1" ht="12" customHeight="1">
      <c r="A64" s="437" t="s">
        <v>3917</v>
      </c>
      <c r="B64" s="715">
        <f t="shared" si="5"/>
        <v>56</v>
      </c>
      <c r="C64" s="339">
        <v>30</v>
      </c>
      <c r="D64" s="339">
        <v>26</v>
      </c>
      <c r="E64" s="339">
        <v>41</v>
      </c>
      <c r="F64" s="439" t="s">
        <v>3918</v>
      </c>
      <c r="G64" s="471">
        <f t="shared" si="6"/>
        <v>80</v>
      </c>
      <c r="H64" s="471">
        <v>42</v>
      </c>
      <c r="I64" s="471">
        <v>38</v>
      </c>
      <c r="J64" s="472">
        <v>43</v>
      </c>
      <c r="K64" s="731" t="s">
        <v>1512</v>
      </c>
      <c r="L64" s="443">
        <v>150</v>
      </c>
      <c r="M64" s="443">
        <v>76</v>
      </c>
      <c r="N64" s="443">
        <v>74</v>
      </c>
      <c r="O64" s="444">
        <v>78</v>
      </c>
      <c r="P64" s="445" t="s">
        <v>3919</v>
      </c>
      <c r="Q64" s="443">
        <v>100</v>
      </c>
      <c r="R64" s="443">
        <v>56</v>
      </c>
      <c r="S64" s="443">
        <v>44</v>
      </c>
      <c r="T64" s="444">
        <v>53</v>
      </c>
      <c r="U64" s="445" t="s">
        <v>3920</v>
      </c>
      <c r="V64" s="443">
        <v>173</v>
      </c>
      <c r="W64" s="443">
        <v>84</v>
      </c>
      <c r="X64" s="443">
        <v>89</v>
      </c>
      <c r="Y64" s="444">
        <v>107</v>
      </c>
      <c r="Z64" s="445" t="s">
        <v>3921</v>
      </c>
      <c r="AA64" s="443">
        <v>118</v>
      </c>
      <c r="AB64" s="443">
        <v>62</v>
      </c>
      <c r="AC64" s="443">
        <v>56</v>
      </c>
      <c r="AD64" s="444">
        <v>63</v>
      </c>
      <c r="AE64" s="448" t="s">
        <v>3922</v>
      </c>
      <c r="AF64" s="443" t="s">
        <v>5604</v>
      </c>
      <c r="AG64" s="339">
        <v>86</v>
      </c>
      <c r="AH64" s="339">
        <v>80</v>
      </c>
      <c r="AI64" s="340">
        <v>91</v>
      </c>
      <c r="AJ64" s="445" t="s">
        <v>3923</v>
      </c>
      <c r="AK64" s="443">
        <v>88</v>
      </c>
      <c r="AL64" s="443">
        <v>47</v>
      </c>
      <c r="AM64" s="443">
        <v>47</v>
      </c>
      <c r="AN64" s="444">
        <v>47</v>
      </c>
      <c r="AO64" s="445" t="s">
        <v>3892</v>
      </c>
      <c r="AP64" s="750">
        <f t="shared" si="8"/>
        <v>298</v>
      </c>
      <c r="AQ64" s="446">
        <v>160</v>
      </c>
      <c r="AR64" s="446">
        <v>138</v>
      </c>
      <c r="AS64" s="447">
        <v>151</v>
      </c>
      <c r="AT64" s="457" t="s">
        <v>3925</v>
      </c>
      <c r="AU64" s="482">
        <v>207</v>
      </c>
      <c r="AV64" s="483">
        <v>101</v>
      </c>
      <c r="AW64" s="483">
        <v>106</v>
      </c>
      <c r="AX64" s="484">
        <v>114</v>
      </c>
      <c r="AY64" s="448" t="s">
        <v>3926</v>
      </c>
      <c r="AZ64" s="479">
        <v>90</v>
      </c>
      <c r="BA64" s="480">
        <v>51</v>
      </c>
      <c r="BB64" s="480">
        <v>39</v>
      </c>
      <c r="BC64" s="480">
        <v>49</v>
      </c>
      <c r="BD64" s="445" t="s">
        <v>3927</v>
      </c>
      <c r="BE64" s="783">
        <v>43</v>
      </c>
      <c r="BF64" s="784">
        <v>22</v>
      </c>
      <c r="BG64" s="784">
        <v>21</v>
      </c>
      <c r="BH64" s="785">
        <v>27</v>
      </c>
    </row>
    <row r="65" spans="1:65" s="467" customFormat="1" ht="12" customHeight="1">
      <c r="A65" s="437" t="s">
        <v>3928</v>
      </c>
      <c r="B65" s="715">
        <f t="shared" si="5"/>
        <v>75</v>
      </c>
      <c r="C65" s="339">
        <v>38</v>
      </c>
      <c r="D65" s="339">
        <v>37</v>
      </c>
      <c r="E65" s="339">
        <v>41</v>
      </c>
      <c r="F65" s="439" t="s">
        <v>3929</v>
      </c>
      <c r="G65" s="471">
        <f t="shared" si="6"/>
        <v>111</v>
      </c>
      <c r="H65" s="471">
        <v>58</v>
      </c>
      <c r="I65" s="471">
        <v>53</v>
      </c>
      <c r="J65" s="472">
        <v>56</v>
      </c>
      <c r="K65" s="731" t="s">
        <v>3930</v>
      </c>
      <c r="L65" s="443">
        <v>55</v>
      </c>
      <c r="M65" s="443">
        <v>30</v>
      </c>
      <c r="N65" s="443">
        <v>25</v>
      </c>
      <c r="O65" s="444">
        <v>32</v>
      </c>
      <c r="P65" s="445" t="s">
        <v>3931</v>
      </c>
      <c r="Q65" s="443">
        <v>154</v>
      </c>
      <c r="R65" s="443">
        <v>78</v>
      </c>
      <c r="S65" s="443">
        <v>76</v>
      </c>
      <c r="T65" s="444">
        <v>84</v>
      </c>
      <c r="U65" s="445" t="s">
        <v>3932</v>
      </c>
      <c r="V65" s="443">
        <v>44</v>
      </c>
      <c r="W65" s="443">
        <v>19</v>
      </c>
      <c r="X65" s="443">
        <v>25</v>
      </c>
      <c r="Y65" s="444">
        <v>25</v>
      </c>
      <c r="Z65" s="445" t="s">
        <v>3933</v>
      </c>
      <c r="AA65" s="443">
        <v>122</v>
      </c>
      <c r="AB65" s="443">
        <v>58</v>
      </c>
      <c r="AC65" s="443">
        <v>64</v>
      </c>
      <c r="AD65" s="444">
        <v>63</v>
      </c>
      <c r="AE65" s="448" t="s">
        <v>3934</v>
      </c>
      <c r="AF65" s="443" t="s">
        <v>5605</v>
      </c>
      <c r="AG65" s="339">
        <v>51</v>
      </c>
      <c r="AH65" s="339">
        <v>55</v>
      </c>
      <c r="AI65" s="340">
        <v>56</v>
      </c>
      <c r="AJ65" s="445" t="s">
        <v>3935</v>
      </c>
      <c r="AK65" s="443">
        <v>107</v>
      </c>
      <c r="AL65" s="443">
        <v>56</v>
      </c>
      <c r="AM65" s="443">
        <v>51</v>
      </c>
      <c r="AN65" s="444">
        <v>62</v>
      </c>
      <c r="AO65" s="445" t="s">
        <v>3902</v>
      </c>
      <c r="AP65" s="750">
        <f t="shared" si="8"/>
        <v>276</v>
      </c>
      <c r="AQ65" s="446">
        <v>142</v>
      </c>
      <c r="AR65" s="446">
        <v>134</v>
      </c>
      <c r="AS65" s="447">
        <v>135</v>
      </c>
      <c r="AT65" s="457" t="s">
        <v>3937</v>
      </c>
      <c r="AU65" s="482">
        <v>102</v>
      </c>
      <c r="AV65" s="483">
        <v>44</v>
      </c>
      <c r="AW65" s="483">
        <v>58</v>
      </c>
      <c r="AX65" s="484">
        <v>59</v>
      </c>
      <c r="AY65" s="448" t="s">
        <v>3938</v>
      </c>
      <c r="AZ65" s="479">
        <v>218</v>
      </c>
      <c r="BA65" s="480">
        <v>109</v>
      </c>
      <c r="BB65" s="480">
        <v>109</v>
      </c>
      <c r="BC65" s="480">
        <v>116</v>
      </c>
      <c r="BD65" s="445" t="s">
        <v>3939</v>
      </c>
      <c r="BE65" s="783">
        <v>119</v>
      </c>
      <c r="BF65" s="784">
        <v>58</v>
      </c>
      <c r="BG65" s="784">
        <v>61</v>
      </c>
      <c r="BH65" s="785">
        <v>70</v>
      </c>
    </row>
    <row r="66" spans="1:65" s="467" customFormat="1" ht="12" customHeight="1">
      <c r="A66" s="437" t="s">
        <v>3940</v>
      </c>
      <c r="B66" s="715">
        <f t="shared" si="5"/>
        <v>55</v>
      </c>
      <c r="C66" s="339">
        <v>26</v>
      </c>
      <c r="D66" s="339">
        <v>29</v>
      </c>
      <c r="E66" s="339">
        <v>29</v>
      </c>
      <c r="F66" s="439" t="s">
        <v>3941</v>
      </c>
      <c r="G66" s="471">
        <f t="shared" si="6"/>
        <v>87</v>
      </c>
      <c r="H66" s="471">
        <v>43</v>
      </c>
      <c r="I66" s="471">
        <v>44</v>
      </c>
      <c r="J66" s="472">
        <v>56</v>
      </c>
      <c r="K66" s="731" t="s">
        <v>3942</v>
      </c>
      <c r="L66" s="443">
        <v>36</v>
      </c>
      <c r="M66" s="443">
        <v>16</v>
      </c>
      <c r="N66" s="443">
        <v>20</v>
      </c>
      <c r="O66" s="444">
        <v>22</v>
      </c>
      <c r="P66" s="445" t="s">
        <v>3943</v>
      </c>
      <c r="Q66" s="443">
        <v>40</v>
      </c>
      <c r="R66" s="443">
        <v>21</v>
      </c>
      <c r="S66" s="443">
        <v>19</v>
      </c>
      <c r="T66" s="444">
        <v>25</v>
      </c>
      <c r="U66" s="445" t="s">
        <v>3944</v>
      </c>
      <c r="V66" s="443">
        <v>45</v>
      </c>
      <c r="W66" s="443">
        <v>25</v>
      </c>
      <c r="X66" s="443">
        <v>20</v>
      </c>
      <c r="Y66" s="444">
        <v>26</v>
      </c>
      <c r="Z66" s="445" t="s">
        <v>3945</v>
      </c>
      <c r="AA66" s="443">
        <v>94</v>
      </c>
      <c r="AB66" s="443">
        <v>47</v>
      </c>
      <c r="AC66" s="443">
        <v>47</v>
      </c>
      <c r="AD66" s="444">
        <v>53</v>
      </c>
      <c r="AE66" s="455" t="s">
        <v>3946</v>
      </c>
      <c r="AF66" s="366">
        <v>2662</v>
      </c>
      <c r="AG66" s="367">
        <v>1446</v>
      </c>
      <c r="AH66" s="367">
        <v>1216</v>
      </c>
      <c r="AI66" s="368">
        <v>1421</v>
      </c>
      <c r="AJ66" s="445" t="s">
        <v>3947</v>
      </c>
      <c r="AK66" s="443">
        <v>155</v>
      </c>
      <c r="AL66" s="443">
        <v>91</v>
      </c>
      <c r="AM66" s="443">
        <v>64</v>
      </c>
      <c r="AN66" s="444">
        <v>91</v>
      </c>
      <c r="AO66" s="445" t="s">
        <v>3913</v>
      </c>
      <c r="AP66" s="750">
        <f t="shared" si="8"/>
        <v>168</v>
      </c>
      <c r="AQ66" s="446">
        <v>85</v>
      </c>
      <c r="AR66" s="446">
        <v>83</v>
      </c>
      <c r="AS66" s="447">
        <v>92</v>
      </c>
      <c r="AT66" s="457" t="s">
        <v>3949</v>
      </c>
      <c r="AU66" s="482">
        <v>136</v>
      </c>
      <c r="AV66" s="483">
        <v>69</v>
      </c>
      <c r="AW66" s="483">
        <v>67</v>
      </c>
      <c r="AX66" s="484">
        <v>76</v>
      </c>
      <c r="AY66" s="448" t="s">
        <v>3950</v>
      </c>
      <c r="AZ66" s="479">
        <v>266</v>
      </c>
      <c r="BA66" s="480">
        <v>119</v>
      </c>
      <c r="BB66" s="480">
        <v>147</v>
      </c>
      <c r="BC66" s="480">
        <v>136</v>
      </c>
      <c r="BD66" s="445" t="s">
        <v>3951</v>
      </c>
      <c r="BE66" s="783">
        <v>141</v>
      </c>
      <c r="BF66" s="784">
        <v>70</v>
      </c>
      <c r="BG66" s="784">
        <v>71</v>
      </c>
      <c r="BH66" s="785">
        <v>81</v>
      </c>
    </row>
    <row r="67" spans="1:65" s="467" customFormat="1" ht="12" customHeight="1">
      <c r="A67" s="437" t="s">
        <v>3952</v>
      </c>
      <c r="B67" s="714">
        <f>C67+D67</f>
        <v>63</v>
      </c>
      <c r="C67" s="339">
        <v>34</v>
      </c>
      <c r="D67" s="339">
        <v>29</v>
      </c>
      <c r="E67" s="339">
        <v>39</v>
      </c>
      <c r="F67" s="439" t="s">
        <v>3953</v>
      </c>
      <c r="G67" s="471">
        <f t="shared" si="6"/>
        <v>165</v>
      </c>
      <c r="H67" s="471">
        <v>78</v>
      </c>
      <c r="I67" s="471">
        <v>87</v>
      </c>
      <c r="J67" s="472">
        <v>104</v>
      </c>
      <c r="K67" s="731" t="s">
        <v>3954</v>
      </c>
      <c r="L67" s="443">
        <v>30</v>
      </c>
      <c r="M67" s="443">
        <v>17</v>
      </c>
      <c r="N67" s="443">
        <v>13</v>
      </c>
      <c r="O67" s="444">
        <v>22</v>
      </c>
      <c r="P67" s="445" t="s">
        <v>3955</v>
      </c>
      <c r="Q67" s="443">
        <v>25</v>
      </c>
      <c r="R67" s="443">
        <v>17</v>
      </c>
      <c r="S67" s="443">
        <v>8</v>
      </c>
      <c r="T67" s="444">
        <v>17</v>
      </c>
      <c r="U67" s="445" t="s">
        <v>3956</v>
      </c>
      <c r="V67" s="443">
        <v>54</v>
      </c>
      <c r="W67" s="443">
        <v>29</v>
      </c>
      <c r="X67" s="443">
        <v>25</v>
      </c>
      <c r="Y67" s="444">
        <v>34</v>
      </c>
      <c r="Z67" s="445" t="s">
        <v>3957</v>
      </c>
      <c r="AA67" s="443">
        <v>307</v>
      </c>
      <c r="AB67" s="443">
        <v>134</v>
      </c>
      <c r="AC67" s="443">
        <v>173</v>
      </c>
      <c r="AD67" s="444">
        <v>2301</v>
      </c>
      <c r="AE67" s="448" t="s">
        <v>3958</v>
      </c>
      <c r="AF67" s="443">
        <v>426</v>
      </c>
      <c r="AG67" s="443">
        <v>235</v>
      </c>
      <c r="AH67" s="443">
        <v>191</v>
      </c>
      <c r="AI67" s="444">
        <v>176</v>
      </c>
      <c r="AJ67" s="445" t="s">
        <v>3959</v>
      </c>
      <c r="AK67" s="443">
        <v>278</v>
      </c>
      <c r="AL67" s="443">
        <v>152</v>
      </c>
      <c r="AM67" s="443">
        <v>126</v>
      </c>
      <c r="AN67" s="444">
        <v>189</v>
      </c>
      <c r="AO67" s="445" t="s">
        <v>3924</v>
      </c>
      <c r="AP67" s="750">
        <f t="shared" si="8"/>
        <v>1218</v>
      </c>
      <c r="AQ67" s="446">
        <v>637</v>
      </c>
      <c r="AR67" s="446">
        <v>581</v>
      </c>
      <c r="AS67" s="447">
        <v>564</v>
      </c>
      <c r="AT67" s="457" t="s">
        <v>3961</v>
      </c>
      <c r="AU67" s="482">
        <v>131</v>
      </c>
      <c r="AV67" s="483">
        <v>73</v>
      </c>
      <c r="AW67" s="483">
        <v>58</v>
      </c>
      <c r="AX67" s="484">
        <v>83</v>
      </c>
      <c r="AY67" s="448" t="s">
        <v>3962</v>
      </c>
      <c r="AZ67" s="479">
        <v>278</v>
      </c>
      <c r="BA67" s="480">
        <v>134</v>
      </c>
      <c r="BB67" s="480">
        <v>144</v>
      </c>
      <c r="BC67" s="480">
        <v>128</v>
      </c>
      <c r="BD67" s="445" t="s">
        <v>3963</v>
      </c>
      <c r="BE67" s="783">
        <v>150</v>
      </c>
      <c r="BF67" s="784">
        <v>76</v>
      </c>
      <c r="BG67" s="784">
        <v>74</v>
      </c>
      <c r="BH67" s="785">
        <v>72</v>
      </c>
    </row>
    <row r="68" spans="1:65" s="467" customFormat="1" ht="12" customHeight="1">
      <c r="A68" s="356" t="s">
        <v>3964</v>
      </c>
      <c r="B68" s="438">
        <f>C68+D68</f>
        <v>3837</v>
      </c>
      <c r="C68" s="438">
        <f>SUM(C69:C99)</f>
        <v>1963</v>
      </c>
      <c r="D68" s="438">
        <f>SUM(D69:D99)</f>
        <v>1874</v>
      </c>
      <c r="E68" s="438">
        <f>SUM(E69:E99)</f>
        <v>2063</v>
      </c>
      <c r="F68" s="439" t="s">
        <v>3965</v>
      </c>
      <c r="G68" s="471">
        <f t="shared" si="6"/>
        <v>139</v>
      </c>
      <c r="H68" s="471">
        <v>59</v>
      </c>
      <c r="I68" s="471">
        <v>80</v>
      </c>
      <c r="J68" s="472">
        <v>64</v>
      </c>
      <c r="K68" s="731" t="s">
        <v>3966</v>
      </c>
      <c r="L68" s="443">
        <v>64</v>
      </c>
      <c r="M68" s="443">
        <v>31</v>
      </c>
      <c r="N68" s="443">
        <v>33</v>
      </c>
      <c r="O68" s="444">
        <v>41</v>
      </c>
      <c r="P68" s="445" t="s">
        <v>3967</v>
      </c>
      <c r="Q68" s="443">
        <v>91</v>
      </c>
      <c r="R68" s="443">
        <v>44</v>
      </c>
      <c r="S68" s="443">
        <v>47</v>
      </c>
      <c r="T68" s="444">
        <v>52</v>
      </c>
      <c r="U68" s="445" t="s">
        <v>3968</v>
      </c>
      <c r="V68" s="443">
        <v>22</v>
      </c>
      <c r="W68" s="443">
        <v>9</v>
      </c>
      <c r="X68" s="443">
        <v>13</v>
      </c>
      <c r="Y68" s="444">
        <v>18</v>
      </c>
      <c r="Z68" s="445" t="s">
        <v>3969</v>
      </c>
      <c r="AA68" s="443">
        <v>48</v>
      </c>
      <c r="AB68" s="443">
        <v>25</v>
      </c>
      <c r="AC68" s="443">
        <v>23</v>
      </c>
      <c r="AD68" s="444">
        <v>28</v>
      </c>
      <c r="AE68" s="448" t="s">
        <v>3970</v>
      </c>
      <c r="AF68" s="443">
        <v>276</v>
      </c>
      <c r="AG68" s="443">
        <v>146</v>
      </c>
      <c r="AH68" s="443">
        <v>130</v>
      </c>
      <c r="AI68" s="444">
        <v>146</v>
      </c>
      <c r="AJ68" s="445" t="s">
        <v>3971</v>
      </c>
      <c r="AK68" s="443">
        <v>150</v>
      </c>
      <c r="AL68" s="443">
        <v>79</v>
      </c>
      <c r="AM68" s="443">
        <v>71</v>
      </c>
      <c r="AN68" s="444">
        <v>77</v>
      </c>
      <c r="AO68" s="445" t="s">
        <v>3936</v>
      </c>
      <c r="AP68" s="750">
        <f t="shared" si="8"/>
        <v>1742</v>
      </c>
      <c r="AQ68" s="446">
        <v>897</v>
      </c>
      <c r="AR68" s="446">
        <v>845</v>
      </c>
      <c r="AS68" s="447">
        <v>550</v>
      </c>
      <c r="AT68" s="457" t="s">
        <v>3973</v>
      </c>
      <c r="AU68" s="482">
        <v>109</v>
      </c>
      <c r="AV68" s="483">
        <v>51</v>
      </c>
      <c r="AW68" s="483">
        <v>58</v>
      </c>
      <c r="AX68" s="484">
        <v>67</v>
      </c>
      <c r="AY68" s="448" t="s">
        <v>3974</v>
      </c>
      <c r="AZ68" s="479">
        <v>126</v>
      </c>
      <c r="BA68" s="480">
        <v>65</v>
      </c>
      <c r="BB68" s="480">
        <v>61</v>
      </c>
      <c r="BC68" s="480">
        <v>59</v>
      </c>
      <c r="BD68" s="445" t="s">
        <v>3975</v>
      </c>
      <c r="BE68" s="783">
        <v>57</v>
      </c>
      <c r="BF68" s="784">
        <v>29</v>
      </c>
      <c r="BG68" s="784">
        <v>28</v>
      </c>
      <c r="BH68" s="785">
        <v>41</v>
      </c>
    </row>
    <row r="69" spans="1:65" s="467" customFormat="1" ht="12" customHeight="1">
      <c r="A69" s="437" t="s">
        <v>3976</v>
      </c>
      <c r="B69" s="485">
        <f>C69+D69</f>
        <v>111</v>
      </c>
      <c r="C69" s="486">
        <v>59</v>
      </c>
      <c r="D69" s="486">
        <v>52</v>
      </c>
      <c r="E69" s="486">
        <v>55</v>
      </c>
      <c r="F69" s="439" t="s">
        <v>3977</v>
      </c>
      <c r="G69" s="471">
        <f t="shared" si="6"/>
        <v>25</v>
      </c>
      <c r="H69" s="471">
        <v>12</v>
      </c>
      <c r="I69" s="471">
        <v>13</v>
      </c>
      <c r="J69" s="472">
        <v>17</v>
      </c>
      <c r="K69" s="731" t="s">
        <v>3978</v>
      </c>
      <c r="L69" s="443">
        <v>143</v>
      </c>
      <c r="M69" s="443">
        <v>60</v>
      </c>
      <c r="N69" s="443">
        <v>83</v>
      </c>
      <c r="O69" s="444">
        <v>74</v>
      </c>
      <c r="P69" s="445" t="s">
        <v>3979</v>
      </c>
      <c r="Q69" s="443">
        <v>93</v>
      </c>
      <c r="R69" s="443">
        <v>46</v>
      </c>
      <c r="S69" s="443">
        <v>47</v>
      </c>
      <c r="T69" s="444">
        <v>54</v>
      </c>
      <c r="U69" s="445" t="s">
        <v>3980</v>
      </c>
      <c r="V69" s="443">
        <v>58</v>
      </c>
      <c r="W69" s="443">
        <v>24</v>
      </c>
      <c r="X69" s="443">
        <v>34</v>
      </c>
      <c r="Y69" s="444">
        <v>37</v>
      </c>
      <c r="Z69" s="445" t="s">
        <v>3981</v>
      </c>
      <c r="AA69" s="443">
        <v>189</v>
      </c>
      <c r="AB69" s="443">
        <v>82</v>
      </c>
      <c r="AC69" s="443">
        <v>107</v>
      </c>
      <c r="AD69" s="444">
        <v>117</v>
      </c>
      <c r="AE69" s="448" t="s">
        <v>3982</v>
      </c>
      <c r="AF69" s="443">
        <v>95</v>
      </c>
      <c r="AG69" s="443">
        <v>53</v>
      </c>
      <c r="AH69" s="443">
        <v>42</v>
      </c>
      <c r="AI69" s="444">
        <v>60</v>
      </c>
      <c r="AJ69" s="445" t="s">
        <v>3983</v>
      </c>
      <c r="AK69" s="443">
        <v>164</v>
      </c>
      <c r="AL69" s="443">
        <v>88</v>
      </c>
      <c r="AM69" s="443">
        <v>76</v>
      </c>
      <c r="AN69" s="444">
        <v>87</v>
      </c>
      <c r="AO69" s="445" t="s">
        <v>3948</v>
      </c>
      <c r="AP69" s="750">
        <f t="shared" si="8"/>
        <v>335</v>
      </c>
      <c r="AQ69" s="446">
        <v>153</v>
      </c>
      <c r="AR69" s="446">
        <v>182</v>
      </c>
      <c r="AS69" s="447">
        <v>135</v>
      </c>
      <c r="AT69" s="457" t="s">
        <v>3985</v>
      </c>
      <c r="AU69" s="482">
        <v>130</v>
      </c>
      <c r="AV69" s="483">
        <v>68</v>
      </c>
      <c r="AW69" s="483">
        <v>62</v>
      </c>
      <c r="AX69" s="484">
        <v>64</v>
      </c>
      <c r="AY69" s="448" t="s">
        <v>1977</v>
      </c>
      <c r="AZ69" s="479">
        <v>100</v>
      </c>
      <c r="BA69" s="480">
        <v>49</v>
      </c>
      <c r="BB69" s="480">
        <v>51</v>
      </c>
      <c r="BC69" s="480">
        <v>50</v>
      </c>
      <c r="BD69" s="445" t="s">
        <v>3986</v>
      </c>
      <c r="BE69" s="783">
        <v>65</v>
      </c>
      <c r="BF69" s="784">
        <v>37</v>
      </c>
      <c r="BG69" s="784">
        <v>28</v>
      </c>
      <c r="BH69" s="785">
        <v>30</v>
      </c>
    </row>
    <row r="70" spans="1:65" s="475" customFormat="1" ht="12" customHeight="1">
      <c r="A70" s="437" t="s">
        <v>3987</v>
      </c>
      <c r="B70" s="485">
        <f t="shared" ref="B70:B133" si="9">C70+D70</f>
        <v>92</v>
      </c>
      <c r="C70" s="486">
        <v>49</v>
      </c>
      <c r="D70" s="486">
        <v>43</v>
      </c>
      <c r="E70" s="486">
        <v>52</v>
      </c>
      <c r="F70" s="439" t="s">
        <v>3988</v>
      </c>
      <c r="G70" s="471">
        <f t="shared" si="6"/>
        <v>72</v>
      </c>
      <c r="H70" s="471">
        <v>35</v>
      </c>
      <c r="I70" s="471">
        <v>37</v>
      </c>
      <c r="J70" s="472">
        <v>40</v>
      </c>
      <c r="K70" s="731" t="s">
        <v>3989</v>
      </c>
      <c r="L70" s="443">
        <v>209</v>
      </c>
      <c r="M70" s="443">
        <v>103</v>
      </c>
      <c r="N70" s="443">
        <v>106</v>
      </c>
      <c r="O70" s="444">
        <v>120</v>
      </c>
      <c r="P70" s="445" t="s">
        <v>3990</v>
      </c>
      <c r="Q70" s="443">
        <v>43</v>
      </c>
      <c r="R70" s="443">
        <v>22</v>
      </c>
      <c r="S70" s="443">
        <v>21</v>
      </c>
      <c r="T70" s="444">
        <v>18</v>
      </c>
      <c r="U70" s="445" t="s">
        <v>3991</v>
      </c>
      <c r="V70" s="443">
        <v>143</v>
      </c>
      <c r="W70" s="443">
        <v>66</v>
      </c>
      <c r="X70" s="443">
        <v>77</v>
      </c>
      <c r="Y70" s="444">
        <v>84</v>
      </c>
      <c r="Z70" s="445" t="s">
        <v>3977</v>
      </c>
      <c r="AA70" s="443">
        <v>88</v>
      </c>
      <c r="AB70" s="443">
        <v>39</v>
      </c>
      <c r="AC70" s="443">
        <v>49</v>
      </c>
      <c r="AD70" s="444">
        <v>50</v>
      </c>
      <c r="AE70" s="448" t="s">
        <v>3992</v>
      </c>
      <c r="AF70" s="443">
        <v>114</v>
      </c>
      <c r="AG70" s="443">
        <v>62</v>
      </c>
      <c r="AH70" s="443">
        <v>52</v>
      </c>
      <c r="AI70" s="343">
        <v>61</v>
      </c>
      <c r="AJ70" s="445" t="s">
        <v>3993</v>
      </c>
      <c r="AK70" s="443">
        <v>408</v>
      </c>
      <c r="AL70" s="443">
        <v>224</v>
      </c>
      <c r="AM70" s="443">
        <v>184</v>
      </c>
      <c r="AN70" s="444">
        <v>240</v>
      </c>
      <c r="AO70" s="445" t="s">
        <v>3960</v>
      </c>
      <c r="AP70" s="750">
        <f t="shared" si="8"/>
        <v>1545</v>
      </c>
      <c r="AQ70" s="446">
        <v>800</v>
      </c>
      <c r="AR70" s="446">
        <v>745</v>
      </c>
      <c r="AS70" s="447">
        <v>500</v>
      </c>
      <c r="AT70" s="457" t="s">
        <v>3995</v>
      </c>
      <c r="AU70" s="482">
        <v>35</v>
      </c>
      <c r="AV70" s="483">
        <v>13</v>
      </c>
      <c r="AW70" s="483">
        <v>22</v>
      </c>
      <c r="AX70" s="484">
        <v>22</v>
      </c>
      <c r="AY70" s="448" t="s">
        <v>1986</v>
      </c>
      <c r="AZ70" s="479">
        <v>190</v>
      </c>
      <c r="BA70" s="487">
        <v>88</v>
      </c>
      <c r="BB70" s="487">
        <v>102</v>
      </c>
      <c r="BC70" s="487">
        <v>95</v>
      </c>
      <c r="BD70" s="445" t="s">
        <v>3996</v>
      </c>
      <c r="BE70" s="783">
        <v>153</v>
      </c>
      <c r="BF70" s="784">
        <v>78</v>
      </c>
      <c r="BG70" s="784">
        <v>75</v>
      </c>
      <c r="BH70" s="785">
        <v>91</v>
      </c>
      <c r="BI70" s="467"/>
      <c r="BJ70" s="467"/>
      <c r="BK70" s="467"/>
      <c r="BL70" s="467"/>
      <c r="BM70" s="467"/>
    </row>
    <row r="71" spans="1:65" s="488" customFormat="1" ht="12" customHeight="1">
      <c r="A71" s="437" t="s">
        <v>3997</v>
      </c>
      <c r="B71" s="485">
        <f t="shared" si="9"/>
        <v>89</v>
      </c>
      <c r="C71" s="486">
        <v>43</v>
      </c>
      <c r="D71" s="486">
        <v>46</v>
      </c>
      <c r="E71" s="486">
        <v>46</v>
      </c>
      <c r="F71" s="439" t="s">
        <v>3998</v>
      </c>
      <c r="G71" s="471">
        <f t="shared" si="6"/>
        <v>170</v>
      </c>
      <c r="H71" s="471">
        <v>96</v>
      </c>
      <c r="I71" s="471">
        <v>74</v>
      </c>
      <c r="J71" s="472">
        <v>92</v>
      </c>
      <c r="K71" s="731" t="s">
        <v>3999</v>
      </c>
      <c r="L71" s="443">
        <v>131</v>
      </c>
      <c r="M71" s="443">
        <v>66</v>
      </c>
      <c r="N71" s="443">
        <v>65</v>
      </c>
      <c r="O71" s="444">
        <v>69</v>
      </c>
      <c r="P71" s="445" t="s">
        <v>4000</v>
      </c>
      <c r="Q71" s="443">
        <v>99</v>
      </c>
      <c r="R71" s="443">
        <v>48</v>
      </c>
      <c r="S71" s="443">
        <v>51</v>
      </c>
      <c r="T71" s="444">
        <v>59</v>
      </c>
      <c r="U71" s="445" t="s">
        <v>2522</v>
      </c>
      <c r="V71" s="443">
        <v>75</v>
      </c>
      <c r="W71" s="443">
        <v>32</v>
      </c>
      <c r="X71" s="443">
        <v>43</v>
      </c>
      <c r="Y71" s="444">
        <v>41</v>
      </c>
      <c r="Z71" s="445" t="s">
        <v>3988</v>
      </c>
      <c r="AA71" s="443">
        <v>121</v>
      </c>
      <c r="AB71" s="443">
        <v>59</v>
      </c>
      <c r="AC71" s="443">
        <v>62</v>
      </c>
      <c r="AD71" s="444">
        <v>66</v>
      </c>
      <c r="AE71" s="448" t="s">
        <v>3569</v>
      </c>
      <c r="AF71" s="443">
        <v>95</v>
      </c>
      <c r="AG71" s="443">
        <v>57</v>
      </c>
      <c r="AH71" s="443">
        <v>38</v>
      </c>
      <c r="AI71" s="444">
        <v>56</v>
      </c>
      <c r="AJ71" s="445" t="s">
        <v>4001</v>
      </c>
      <c r="AK71" s="443">
        <v>194</v>
      </c>
      <c r="AL71" s="443">
        <v>100</v>
      </c>
      <c r="AM71" s="443">
        <v>94</v>
      </c>
      <c r="AN71" s="444">
        <v>106</v>
      </c>
      <c r="AO71" s="445" t="s">
        <v>3972</v>
      </c>
      <c r="AP71" s="750">
        <f t="shared" si="8"/>
        <v>902</v>
      </c>
      <c r="AQ71" s="446">
        <v>440</v>
      </c>
      <c r="AR71" s="446">
        <v>462</v>
      </c>
      <c r="AS71" s="447">
        <v>325</v>
      </c>
      <c r="AT71" s="457" t="s">
        <v>4003</v>
      </c>
      <c r="AU71" s="482">
        <v>163</v>
      </c>
      <c r="AV71" s="483">
        <v>77</v>
      </c>
      <c r="AW71" s="483">
        <v>86</v>
      </c>
      <c r="AX71" s="484">
        <v>92</v>
      </c>
      <c r="AY71" s="455" t="s">
        <v>4004</v>
      </c>
      <c r="AZ71" s="366">
        <v>2057</v>
      </c>
      <c r="BA71" s="326">
        <v>1030</v>
      </c>
      <c r="BB71" s="326">
        <v>1027</v>
      </c>
      <c r="BC71" s="326">
        <v>1114</v>
      </c>
      <c r="BD71" s="445" t="s">
        <v>4005</v>
      </c>
      <c r="BE71" s="783">
        <v>50</v>
      </c>
      <c r="BF71" s="784">
        <v>27</v>
      </c>
      <c r="BG71" s="784">
        <v>23</v>
      </c>
      <c r="BH71" s="785">
        <v>33</v>
      </c>
      <c r="BI71" s="467"/>
      <c r="BJ71" s="467"/>
      <c r="BK71" s="467"/>
      <c r="BL71" s="467"/>
      <c r="BM71" s="467"/>
    </row>
    <row r="72" spans="1:65" s="490" customFormat="1" ht="12" customHeight="1">
      <c r="A72" s="437" t="s">
        <v>4006</v>
      </c>
      <c r="B72" s="485">
        <f t="shared" si="9"/>
        <v>137</v>
      </c>
      <c r="C72" s="486">
        <v>69</v>
      </c>
      <c r="D72" s="486">
        <v>68</v>
      </c>
      <c r="E72" s="486">
        <v>68</v>
      </c>
      <c r="F72" s="439" t="s">
        <v>4007</v>
      </c>
      <c r="G72" s="471">
        <f t="shared" si="6"/>
        <v>114</v>
      </c>
      <c r="H72" s="471">
        <v>59</v>
      </c>
      <c r="I72" s="471">
        <v>55</v>
      </c>
      <c r="J72" s="472">
        <v>69</v>
      </c>
      <c r="K72" s="731" t="s">
        <v>4008</v>
      </c>
      <c r="L72" s="443">
        <v>115</v>
      </c>
      <c r="M72" s="443">
        <v>59</v>
      </c>
      <c r="N72" s="443">
        <v>56</v>
      </c>
      <c r="O72" s="444">
        <v>64</v>
      </c>
      <c r="P72" s="445" t="s">
        <v>4009</v>
      </c>
      <c r="Q72" s="443">
        <v>146</v>
      </c>
      <c r="R72" s="443">
        <v>77</v>
      </c>
      <c r="S72" s="443">
        <v>69</v>
      </c>
      <c r="T72" s="444">
        <v>78</v>
      </c>
      <c r="U72" s="445" t="s">
        <v>4010</v>
      </c>
      <c r="V72" s="443">
        <v>49</v>
      </c>
      <c r="W72" s="443">
        <v>19</v>
      </c>
      <c r="X72" s="443">
        <v>30</v>
      </c>
      <c r="Y72" s="444">
        <v>29</v>
      </c>
      <c r="Z72" s="356" t="s">
        <v>4011</v>
      </c>
      <c r="AA72" s="366">
        <v>2164</v>
      </c>
      <c r="AB72" s="489">
        <v>1029</v>
      </c>
      <c r="AC72" s="489">
        <v>1135</v>
      </c>
      <c r="AD72" s="735">
        <v>1200</v>
      </c>
      <c r="AE72" s="448" t="s">
        <v>4012</v>
      </c>
      <c r="AF72" s="443">
        <v>105</v>
      </c>
      <c r="AG72" s="443">
        <v>58</v>
      </c>
      <c r="AH72" s="443">
        <v>47</v>
      </c>
      <c r="AI72" s="444">
        <v>53</v>
      </c>
      <c r="AJ72" s="445" t="s">
        <v>4013</v>
      </c>
      <c r="AK72" s="443">
        <v>189</v>
      </c>
      <c r="AL72" s="443">
        <v>94</v>
      </c>
      <c r="AM72" s="443">
        <v>95</v>
      </c>
      <c r="AN72" s="444">
        <v>94</v>
      </c>
      <c r="AO72" s="445" t="s">
        <v>3984</v>
      </c>
      <c r="AP72" s="750">
        <f t="shared" si="8"/>
        <v>795</v>
      </c>
      <c r="AQ72" s="446">
        <v>422</v>
      </c>
      <c r="AR72" s="446">
        <v>373</v>
      </c>
      <c r="AS72" s="447">
        <v>338</v>
      </c>
      <c r="AT72" s="457" t="s">
        <v>4015</v>
      </c>
      <c r="AU72" s="482">
        <v>104</v>
      </c>
      <c r="AV72" s="483">
        <v>54</v>
      </c>
      <c r="AW72" s="483">
        <v>50</v>
      </c>
      <c r="AX72" s="484">
        <v>51</v>
      </c>
      <c r="AY72" s="448" t="s">
        <v>4016</v>
      </c>
      <c r="AZ72" s="443">
        <v>288</v>
      </c>
      <c r="BA72" s="443">
        <v>139</v>
      </c>
      <c r="BB72" s="443">
        <v>149</v>
      </c>
      <c r="BC72" s="443">
        <v>159</v>
      </c>
      <c r="BD72" s="445" t="s">
        <v>4017</v>
      </c>
      <c r="BE72" s="783">
        <v>79</v>
      </c>
      <c r="BF72" s="784">
        <v>39</v>
      </c>
      <c r="BG72" s="784">
        <v>40</v>
      </c>
      <c r="BH72" s="785">
        <v>41</v>
      </c>
      <c r="BI72" s="467"/>
      <c r="BJ72" s="467"/>
      <c r="BK72" s="467"/>
      <c r="BL72" s="467"/>
      <c r="BM72" s="467"/>
    </row>
    <row r="73" spans="1:65" s="467" customFormat="1" ht="12" customHeight="1">
      <c r="A73" s="437" t="s">
        <v>4018</v>
      </c>
      <c r="B73" s="485">
        <f t="shared" si="9"/>
        <v>77</v>
      </c>
      <c r="C73" s="486">
        <v>37</v>
      </c>
      <c r="D73" s="486">
        <v>40</v>
      </c>
      <c r="E73" s="486">
        <v>50</v>
      </c>
      <c r="F73" s="439" t="s">
        <v>4019</v>
      </c>
      <c r="G73" s="471">
        <f t="shared" si="6"/>
        <v>103</v>
      </c>
      <c r="H73" s="471">
        <v>43</v>
      </c>
      <c r="I73" s="471">
        <v>60</v>
      </c>
      <c r="J73" s="472">
        <v>57</v>
      </c>
      <c r="K73" s="731" t="s">
        <v>4020</v>
      </c>
      <c r="L73" s="443">
        <v>98</v>
      </c>
      <c r="M73" s="443">
        <v>51</v>
      </c>
      <c r="N73" s="443">
        <v>47</v>
      </c>
      <c r="O73" s="444">
        <v>56</v>
      </c>
      <c r="P73" s="445" t="s">
        <v>4021</v>
      </c>
      <c r="Q73" s="443">
        <v>207</v>
      </c>
      <c r="R73" s="443">
        <v>104</v>
      </c>
      <c r="S73" s="443">
        <v>103</v>
      </c>
      <c r="T73" s="444">
        <v>104</v>
      </c>
      <c r="U73" s="445" t="s">
        <v>4022</v>
      </c>
      <c r="V73" s="443">
        <v>148</v>
      </c>
      <c r="W73" s="443">
        <v>66</v>
      </c>
      <c r="X73" s="443">
        <v>82</v>
      </c>
      <c r="Y73" s="444">
        <v>90</v>
      </c>
      <c r="Z73" s="445" t="s">
        <v>4023</v>
      </c>
      <c r="AA73" s="443">
        <v>152</v>
      </c>
      <c r="AB73" s="339">
        <v>74</v>
      </c>
      <c r="AC73" s="339">
        <v>78</v>
      </c>
      <c r="AD73" s="340">
        <v>80</v>
      </c>
      <c r="AE73" s="448" t="s">
        <v>4024</v>
      </c>
      <c r="AF73" s="443">
        <v>143</v>
      </c>
      <c r="AG73" s="443">
        <v>67</v>
      </c>
      <c r="AH73" s="443">
        <v>76</v>
      </c>
      <c r="AI73" s="444">
        <v>85</v>
      </c>
      <c r="AJ73" s="445" t="s">
        <v>4025</v>
      </c>
      <c r="AK73" s="443">
        <v>125</v>
      </c>
      <c r="AL73" s="443">
        <v>70</v>
      </c>
      <c r="AM73" s="443">
        <v>55</v>
      </c>
      <c r="AN73" s="444">
        <v>70</v>
      </c>
      <c r="AO73" s="445" t="s">
        <v>3994</v>
      </c>
      <c r="AP73" s="750">
        <f t="shared" si="8"/>
        <v>1446</v>
      </c>
      <c r="AQ73" s="446">
        <v>776</v>
      </c>
      <c r="AR73" s="446">
        <v>670</v>
      </c>
      <c r="AS73" s="447">
        <v>654</v>
      </c>
      <c r="AT73" s="457" t="s">
        <v>4027</v>
      </c>
      <c r="AU73" s="482">
        <v>80</v>
      </c>
      <c r="AV73" s="483">
        <v>40</v>
      </c>
      <c r="AW73" s="483">
        <v>40</v>
      </c>
      <c r="AX73" s="484">
        <v>48</v>
      </c>
      <c r="AY73" s="448" t="s">
        <v>4028</v>
      </c>
      <c r="AZ73" s="443">
        <v>148</v>
      </c>
      <c r="BA73" s="443">
        <v>78</v>
      </c>
      <c r="BB73" s="443">
        <v>70</v>
      </c>
      <c r="BC73" s="443">
        <v>75</v>
      </c>
      <c r="BD73" s="445" t="s">
        <v>3254</v>
      </c>
      <c r="BE73" s="783">
        <v>99</v>
      </c>
      <c r="BF73" s="784">
        <v>48</v>
      </c>
      <c r="BG73" s="784">
        <v>51</v>
      </c>
      <c r="BH73" s="785">
        <v>59</v>
      </c>
    </row>
    <row r="74" spans="1:65" s="467" customFormat="1" ht="12" customHeight="1">
      <c r="A74" s="437" t="s">
        <v>4029</v>
      </c>
      <c r="B74" s="485">
        <f t="shared" si="9"/>
        <v>180</v>
      </c>
      <c r="C74" s="486">
        <v>88</v>
      </c>
      <c r="D74" s="486">
        <v>92</v>
      </c>
      <c r="E74" s="486">
        <v>109</v>
      </c>
      <c r="F74" s="356" t="s">
        <v>4030</v>
      </c>
      <c r="G74" s="491">
        <f>SUM(G75:G91)</f>
        <v>1839</v>
      </c>
      <c r="H74" s="469">
        <f t="shared" ref="H74:J74" si="10">SUM(H75:H91)</f>
        <v>893</v>
      </c>
      <c r="I74" s="469">
        <f t="shared" si="10"/>
        <v>946</v>
      </c>
      <c r="J74" s="470">
        <f t="shared" si="10"/>
        <v>993</v>
      </c>
      <c r="K74" s="731" t="s">
        <v>4031</v>
      </c>
      <c r="L74" s="443">
        <v>98</v>
      </c>
      <c r="M74" s="443">
        <v>47</v>
      </c>
      <c r="N74" s="443">
        <v>51</v>
      </c>
      <c r="O74" s="444">
        <v>60</v>
      </c>
      <c r="P74" s="445" t="s">
        <v>4032</v>
      </c>
      <c r="Q74" s="443">
        <v>112</v>
      </c>
      <c r="R74" s="443">
        <v>63</v>
      </c>
      <c r="S74" s="443">
        <v>49</v>
      </c>
      <c r="T74" s="444">
        <v>68</v>
      </c>
      <c r="U74" s="445" t="s">
        <v>4033</v>
      </c>
      <c r="V74" s="443">
        <v>97</v>
      </c>
      <c r="W74" s="443">
        <v>45</v>
      </c>
      <c r="X74" s="443">
        <v>52</v>
      </c>
      <c r="Y74" s="444">
        <v>62</v>
      </c>
      <c r="Z74" s="445" t="s">
        <v>4034</v>
      </c>
      <c r="AA74" s="443">
        <v>158</v>
      </c>
      <c r="AB74" s="339">
        <v>78</v>
      </c>
      <c r="AC74" s="339">
        <v>80</v>
      </c>
      <c r="AD74" s="340">
        <v>85</v>
      </c>
      <c r="AE74" s="448" t="s">
        <v>4035</v>
      </c>
      <c r="AF74" s="443">
        <v>138</v>
      </c>
      <c r="AG74" s="443">
        <v>81</v>
      </c>
      <c r="AH74" s="443">
        <v>57</v>
      </c>
      <c r="AI74" s="444">
        <v>84</v>
      </c>
      <c r="AJ74" s="356" t="s">
        <v>4036</v>
      </c>
      <c r="AK74" s="366">
        <v>3785</v>
      </c>
      <c r="AL74" s="367">
        <v>2059</v>
      </c>
      <c r="AM74" s="367">
        <v>1726</v>
      </c>
      <c r="AN74" s="367">
        <v>2090</v>
      </c>
      <c r="AO74" s="445" t="s">
        <v>4002</v>
      </c>
      <c r="AP74" s="750">
        <f t="shared" si="8"/>
        <v>914</v>
      </c>
      <c r="AQ74" s="446">
        <v>465</v>
      </c>
      <c r="AR74" s="446">
        <v>449</v>
      </c>
      <c r="AS74" s="447">
        <v>352</v>
      </c>
      <c r="AT74" s="481" t="s">
        <v>320</v>
      </c>
      <c r="AU74" s="767">
        <v>1385</v>
      </c>
      <c r="AV74" s="767">
        <v>691</v>
      </c>
      <c r="AW74" s="767">
        <v>694</v>
      </c>
      <c r="AX74" s="768">
        <v>707</v>
      </c>
      <c r="AY74" s="448" t="s">
        <v>4038</v>
      </c>
      <c r="AZ74" s="443">
        <v>177</v>
      </c>
      <c r="BA74" s="443">
        <v>79</v>
      </c>
      <c r="BB74" s="443">
        <v>98</v>
      </c>
      <c r="BC74" s="443">
        <v>106</v>
      </c>
      <c r="BD74" s="445" t="s">
        <v>3256</v>
      </c>
      <c r="BE74" s="783">
        <v>66</v>
      </c>
      <c r="BF74" s="784">
        <v>33</v>
      </c>
      <c r="BG74" s="784">
        <v>33</v>
      </c>
      <c r="BH74" s="785">
        <v>34</v>
      </c>
    </row>
    <row r="75" spans="1:65" s="467" customFormat="1" ht="12" customHeight="1">
      <c r="A75" s="437" t="s">
        <v>4039</v>
      </c>
      <c r="B75" s="485">
        <f t="shared" si="9"/>
        <v>45</v>
      </c>
      <c r="C75" s="486">
        <v>20</v>
      </c>
      <c r="D75" s="486">
        <v>25</v>
      </c>
      <c r="E75" s="486">
        <v>28</v>
      </c>
      <c r="F75" s="439" t="s">
        <v>4040</v>
      </c>
      <c r="G75" s="440">
        <f>H75+I75</f>
        <v>174</v>
      </c>
      <c r="H75" s="441">
        <v>91</v>
      </c>
      <c r="I75" s="441">
        <v>83</v>
      </c>
      <c r="J75" s="442">
        <v>101</v>
      </c>
      <c r="K75" s="731" t="s">
        <v>4041</v>
      </c>
      <c r="L75" s="443">
        <v>134</v>
      </c>
      <c r="M75" s="443">
        <v>59</v>
      </c>
      <c r="N75" s="443">
        <v>75</v>
      </c>
      <c r="O75" s="444">
        <v>79</v>
      </c>
      <c r="P75" s="356" t="s">
        <v>4042</v>
      </c>
      <c r="Q75" s="366">
        <v>1841</v>
      </c>
      <c r="R75" s="367">
        <v>917</v>
      </c>
      <c r="S75" s="367">
        <v>924</v>
      </c>
      <c r="T75" s="368">
        <v>989</v>
      </c>
      <c r="U75" s="445" t="s">
        <v>3755</v>
      </c>
      <c r="V75" s="443">
        <v>255</v>
      </c>
      <c r="W75" s="443">
        <v>130</v>
      </c>
      <c r="X75" s="443">
        <v>125</v>
      </c>
      <c r="Y75" s="444">
        <v>141</v>
      </c>
      <c r="Z75" s="445" t="s">
        <v>4043</v>
      </c>
      <c r="AA75" s="443">
        <v>220</v>
      </c>
      <c r="AB75" s="339">
        <v>103</v>
      </c>
      <c r="AC75" s="339">
        <v>117</v>
      </c>
      <c r="AD75" s="340">
        <v>110</v>
      </c>
      <c r="AE75" s="448" t="s">
        <v>4044</v>
      </c>
      <c r="AF75" s="443">
        <v>78</v>
      </c>
      <c r="AG75" s="443">
        <v>35</v>
      </c>
      <c r="AH75" s="443">
        <v>43</v>
      </c>
      <c r="AI75" s="444">
        <v>35</v>
      </c>
      <c r="AJ75" s="445" t="s">
        <v>4045</v>
      </c>
      <c r="AK75" s="443">
        <v>225</v>
      </c>
      <c r="AL75" s="443">
        <v>125</v>
      </c>
      <c r="AM75" s="443">
        <v>100</v>
      </c>
      <c r="AN75" s="444">
        <v>125</v>
      </c>
      <c r="AO75" s="445" t="s">
        <v>4014</v>
      </c>
      <c r="AP75" s="750">
        <f t="shared" si="8"/>
        <v>1191</v>
      </c>
      <c r="AQ75" s="446">
        <v>619</v>
      </c>
      <c r="AR75" s="446">
        <v>572</v>
      </c>
      <c r="AS75" s="447">
        <v>497</v>
      </c>
      <c r="AT75" s="457" t="s">
        <v>1977</v>
      </c>
      <c r="AU75" s="482">
        <v>215</v>
      </c>
      <c r="AV75" s="482">
        <v>99</v>
      </c>
      <c r="AW75" s="482">
        <v>116</v>
      </c>
      <c r="AX75" s="484">
        <v>110</v>
      </c>
      <c r="AY75" s="448" t="s">
        <v>4047</v>
      </c>
      <c r="AZ75" s="443">
        <v>139</v>
      </c>
      <c r="BA75" s="443">
        <v>73</v>
      </c>
      <c r="BB75" s="443">
        <v>66</v>
      </c>
      <c r="BC75" s="443">
        <v>76</v>
      </c>
      <c r="BD75" s="445" t="s">
        <v>4048</v>
      </c>
      <c r="BE75" s="783">
        <v>109</v>
      </c>
      <c r="BF75" s="784">
        <v>56</v>
      </c>
      <c r="BG75" s="784">
        <v>53</v>
      </c>
      <c r="BH75" s="785">
        <v>67</v>
      </c>
    </row>
    <row r="76" spans="1:65" s="467" customFormat="1" ht="12" customHeight="1">
      <c r="A76" s="437" t="s">
        <v>4049</v>
      </c>
      <c r="B76" s="485">
        <f t="shared" si="9"/>
        <v>117</v>
      </c>
      <c r="C76" s="486">
        <v>62</v>
      </c>
      <c r="D76" s="486">
        <v>55</v>
      </c>
      <c r="E76" s="486">
        <v>60</v>
      </c>
      <c r="F76" s="439" t="s">
        <v>4050</v>
      </c>
      <c r="G76" s="440">
        <f t="shared" ref="G76:G91" si="11">H76+I76</f>
        <v>62</v>
      </c>
      <c r="H76" s="441">
        <v>26</v>
      </c>
      <c r="I76" s="441">
        <v>36</v>
      </c>
      <c r="J76" s="442">
        <v>42</v>
      </c>
      <c r="K76" s="731" t="s">
        <v>4051</v>
      </c>
      <c r="L76" s="443">
        <v>428</v>
      </c>
      <c r="M76" s="443">
        <v>213</v>
      </c>
      <c r="N76" s="443">
        <v>215</v>
      </c>
      <c r="O76" s="444">
        <v>241</v>
      </c>
      <c r="P76" s="445" t="s">
        <v>4052</v>
      </c>
      <c r="Q76" s="443">
        <v>211</v>
      </c>
      <c r="R76" s="443">
        <v>94</v>
      </c>
      <c r="S76" s="443">
        <v>117</v>
      </c>
      <c r="T76" s="444">
        <v>126</v>
      </c>
      <c r="U76" s="445" t="s">
        <v>4053</v>
      </c>
      <c r="V76" s="443">
        <v>210</v>
      </c>
      <c r="W76" s="443">
        <v>105</v>
      </c>
      <c r="X76" s="443">
        <v>105</v>
      </c>
      <c r="Y76" s="444">
        <v>122</v>
      </c>
      <c r="Z76" s="445" t="s">
        <v>4054</v>
      </c>
      <c r="AA76" s="443">
        <v>70</v>
      </c>
      <c r="AB76" s="339">
        <v>30</v>
      </c>
      <c r="AC76" s="339">
        <v>40</v>
      </c>
      <c r="AD76" s="340">
        <v>44</v>
      </c>
      <c r="AE76" s="448" t="s">
        <v>3599</v>
      </c>
      <c r="AF76" s="443">
        <v>80</v>
      </c>
      <c r="AG76" s="443">
        <v>40</v>
      </c>
      <c r="AH76" s="443">
        <v>40</v>
      </c>
      <c r="AI76" s="444">
        <v>47</v>
      </c>
      <c r="AJ76" s="445" t="s">
        <v>3701</v>
      </c>
      <c r="AK76" s="443">
        <v>127</v>
      </c>
      <c r="AL76" s="443">
        <v>70</v>
      </c>
      <c r="AM76" s="443">
        <v>57</v>
      </c>
      <c r="AN76" s="444">
        <v>63</v>
      </c>
      <c r="AO76" s="445" t="s">
        <v>4026</v>
      </c>
      <c r="AP76" s="750">
        <f t="shared" si="8"/>
        <v>1144</v>
      </c>
      <c r="AQ76" s="446">
        <v>554</v>
      </c>
      <c r="AR76" s="446">
        <v>590</v>
      </c>
      <c r="AS76" s="447">
        <v>407</v>
      </c>
      <c r="AT76" s="457" t="s">
        <v>1986</v>
      </c>
      <c r="AU76" s="482">
        <v>94</v>
      </c>
      <c r="AV76" s="482">
        <v>48</v>
      </c>
      <c r="AW76" s="482">
        <v>46</v>
      </c>
      <c r="AX76" s="484">
        <v>42</v>
      </c>
      <c r="AY76" s="448" t="s">
        <v>4056</v>
      </c>
      <c r="AZ76" s="443">
        <v>175</v>
      </c>
      <c r="BA76" s="443">
        <v>85</v>
      </c>
      <c r="BB76" s="443">
        <v>90</v>
      </c>
      <c r="BC76" s="443">
        <v>84</v>
      </c>
      <c r="BD76" s="445" t="s">
        <v>4057</v>
      </c>
      <c r="BE76" s="783">
        <v>45</v>
      </c>
      <c r="BF76" s="784">
        <v>21</v>
      </c>
      <c r="BG76" s="784">
        <v>24</v>
      </c>
      <c r="BH76" s="785">
        <v>28</v>
      </c>
    </row>
    <row r="77" spans="1:65" s="467" customFormat="1" ht="12" customHeight="1">
      <c r="A77" s="437" t="s">
        <v>4058</v>
      </c>
      <c r="B77" s="485">
        <f t="shared" si="9"/>
        <v>130</v>
      </c>
      <c r="C77" s="486">
        <v>68</v>
      </c>
      <c r="D77" s="486">
        <v>62</v>
      </c>
      <c r="E77" s="486">
        <v>64</v>
      </c>
      <c r="F77" s="439" t="s">
        <v>4059</v>
      </c>
      <c r="G77" s="440">
        <f t="shared" si="11"/>
        <v>123</v>
      </c>
      <c r="H77" s="441">
        <v>58</v>
      </c>
      <c r="I77" s="441">
        <v>65</v>
      </c>
      <c r="J77" s="442">
        <v>68</v>
      </c>
      <c r="K77" s="731" t="s">
        <v>4060</v>
      </c>
      <c r="L77" s="443">
        <v>206</v>
      </c>
      <c r="M77" s="443">
        <v>104</v>
      </c>
      <c r="N77" s="443">
        <v>102</v>
      </c>
      <c r="O77" s="444">
        <v>99</v>
      </c>
      <c r="P77" s="445" t="s">
        <v>4061</v>
      </c>
      <c r="Q77" s="443">
        <v>54</v>
      </c>
      <c r="R77" s="443">
        <v>26</v>
      </c>
      <c r="S77" s="443">
        <v>28</v>
      </c>
      <c r="T77" s="444">
        <v>35</v>
      </c>
      <c r="U77" s="445" t="s">
        <v>4062</v>
      </c>
      <c r="V77" s="443">
        <v>109</v>
      </c>
      <c r="W77" s="443">
        <v>59</v>
      </c>
      <c r="X77" s="443">
        <v>50</v>
      </c>
      <c r="Y77" s="444">
        <v>69</v>
      </c>
      <c r="Z77" s="445" t="s">
        <v>4063</v>
      </c>
      <c r="AA77" s="443">
        <v>146</v>
      </c>
      <c r="AB77" s="339">
        <v>73</v>
      </c>
      <c r="AC77" s="339">
        <v>73</v>
      </c>
      <c r="AD77" s="340">
        <v>83</v>
      </c>
      <c r="AE77" s="448" t="s">
        <v>1722</v>
      </c>
      <c r="AF77" s="443">
        <v>145</v>
      </c>
      <c r="AG77" s="443">
        <v>76</v>
      </c>
      <c r="AH77" s="443">
        <v>69</v>
      </c>
      <c r="AI77" s="444">
        <v>85</v>
      </c>
      <c r="AJ77" s="445" t="s">
        <v>3710</v>
      </c>
      <c r="AK77" s="443">
        <v>74</v>
      </c>
      <c r="AL77" s="443">
        <v>41</v>
      </c>
      <c r="AM77" s="443">
        <v>33</v>
      </c>
      <c r="AN77" s="444">
        <v>49</v>
      </c>
      <c r="AO77" s="445" t="s">
        <v>4037</v>
      </c>
      <c r="AP77" s="750">
        <f t="shared" si="8"/>
        <v>946</v>
      </c>
      <c r="AQ77" s="446">
        <v>477</v>
      </c>
      <c r="AR77" s="446">
        <v>469</v>
      </c>
      <c r="AS77" s="447">
        <v>312</v>
      </c>
      <c r="AT77" s="457" t="s">
        <v>4065</v>
      </c>
      <c r="AU77" s="482">
        <v>71</v>
      </c>
      <c r="AV77" s="482">
        <v>41</v>
      </c>
      <c r="AW77" s="482">
        <v>30</v>
      </c>
      <c r="AX77" s="484">
        <v>31</v>
      </c>
      <c r="AY77" s="448" t="s">
        <v>4066</v>
      </c>
      <c r="AZ77" s="443">
        <v>159</v>
      </c>
      <c r="BA77" s="443">
        <v>83</v>
      </c>
      <c r="BB77" s="443">
        <v>76</v>
      </c>
      <c r="BC77" s="443">
        <v>79</v>
      </c>
      <c r="BD77" s="445" t="s">
        <v>4067</v>
      </c>
      <c r="BE77" s="783">
        <v>127</v>
      </c>
      <c r="BF77" s="784">
        <v>65</v>
      </c>
      <c r="BG77" s="784">
        <v>62</v>
      </c>
      <c r="BH77" s="785">
        <v>83</v>
      </c>
    </row>
    <row r="78" spans="1:65" s="467" customFormat="1" ht="12" customHeight="1">
      <c r="A78" s="437" t="s">
        <v>4068</v>
      </c>
      <c r="B78" s="485">
        <f t="shared" si="9"/>
        <v>342</v>
      </c>
      <c r="C78" s="486">
        <v>176</v>
      </c>
      <c r="D78" s="486">
        <v>166</v>
      </c>
      <c r="E78" s="486">
        <v>172</v>
      </c>
      <c r="F78" s="439" t="s">
        <v>4069</v>
      </c>
      <c r="G78" s="440">
        <f t="shared" si="11"/>
        <v>177</v>
      </c>
      <c r="H78" s="441">
        <v>87</v>
      </c>
      <c r="I78" s="441">
        <v>90</v>
      </c>
      <c r="J78" s="442">
        <v>90</v>
      </c>
      <c r="K78" s="731" t="s">
        <v>4070</v>
      </c>
      <c r="L78" s="443">
        <v>91</v>
      </c>
      <c r="M78" s="443">
        <v>46</v>
      </c>
      <c r="N78" s="443">
        <v>45</v>
      </c>
      <c r="O78" s="444">
        <v>57</v>
      </c>
      <c r="P78" s="457" t="s">
        <v>4071</v>
      </c>
      <c r="Q78" s="492">
        <v>100</v>
      </c>
      <c r="R78" s="492">
        <v>54</v>
      </c>
      <c r="S78" s="492">
        <v>46</v>
      </c>
      <c r="T78" s="493">
        <v>55</v>
      </c>
      <c r="U78" s="445" t="s">
        <v>4072</v>
      </c>
      <c r="V78" s="443">
        <v>67</v>
      </c>
      <c r="W78" s="443">
        <v>29</v>
      </c>
      <c r="X78" s="443">
        <v>38</v>
      </c>
      <c r="Y78" s="444">
        <v>39</v>
      </c>
      <c r="Z78" s="445" t="s">
        <v>4073</v>
      </c>
      <c r="AA78" s="443">
        <v>152</v>
      </c>
      <c r="AB78" s="339">
        <v>73</v>
      </c>
      <c r="AC78" s="339">
        <v>79</v>
      </c>
      <c r="AD78" s="340">
        <v>81</v>
      </c>
      <c r="AE78" s="448" t="s">
        <v>4074</v>
      </c>
      <c r="AF78" s="443">
        <v>133</v>
      </c>
      <c r="AG78" s="443">
        <v>70</v>
      </c>
      <c r="AH78" s="443">
        <v>63</v>
      </c>
      <c r="AI78" s="444">
        <v>73</v>
      </c>
      <c r="AJ78" s="445" t="s">
        <v>4075</v>
      </c>
      <c r="AK78" s="443">
        <v>91</v>
      </c>
      <c r="AL78" s="443">
        <v>49</v>
      </c>
      <c r="AM78" s="443">
        <v>42</v>
      </c>
      <c r="AN78" s="444">
        <v>53</v>
      </c>
      <c r="AO78" s="445" t="s">
        <v>4046</v>
      </c>
      <c r="AP78" s="750">
        <f t="shared" si="8"/>
        <v>607</v>
      </c>
      <c r="AQ78" s="446">
        <v>300</v>
      </c>
      <c r="AR78" s="446">
        <v>307</v>
      </c>
      <c r="AS78" s="447">
        <v>217</v>
      </c>
      <c r="AT78" s="457" t="s">
        <v>4077</v>
      </c>
      <c r="AU78" s="482">
        <v>57</v>
      </c>
      <c r="AV78" s="482">
        <v>26</v>
      </c>
      <c r="AW78" s="482">
        <v>31</v>
      </c>
      <c r="AX78" s="484">
        <v>29</v>
      </c>
      <c r="AY78" s="448" t="s">
        <v>2439</v>
      </c>
      <c r="AZ78" s="443">
        <v>135</v>
      </c>
      <c r="BA78" s="443">
        <v>71</v>
      </c>
      <c r="BB78" s="443">
        <v>64</v>
      </c>
      <c r="BC78" s="443">
        <v>79</v>
      </c>
      <c r="BD78" s="445" t="s">
        <v>4078</v>
      </c>
      <c r="BE78" s="783">
        <v>393</v>
      </c>
      <c r="BF78" s="784">
        <v>206</v>
      </c>
      <c r="BG78" s="784">
        <v>187</v>
      </c>
      <c r="BH78" s="785">
        <v>282</v>
      </c>
    </row>
    <row r="79" spans="1:65" s="467" customFormat="1" ht="12" customHeight="1">
      <c r="A79" s="437" t="s">
        <v>4079</v>
      </c>
      <c r="B79" s="485">
        <f t="shared" si="9"/>
        <v>111</v>
      </c>
      <c r="C79" s="486">
        <v>57</v>
      </c>
      <c r="D79" s="486">
        <v>54</v>
      </c>
      <c r="E79" s="486">
        <v>55</v>
      </c>
      <c r="F79" s="439" t="s">
        <v>4080</v>
      </c>
      <c r="G79" s="440">
        <f t="shared" si="11"/>
        <v>56</v>
      </c>
      <c r="H79" s="441">
        <v>26</v>
      </c>
      <c r="I79" s="441">
        <v>30</v>
      </c>
      <c r="J79" s="442">
        <v>35</v>
      </c>
      <c r="K79" s="731" t="s">
        <v>4081</v>
      </c>
      <c r="L79" s="443">
        <v>114</v>
      </c>
      <c r="M79" s="443">
        <v>63</v>
      </c>
      <c r="N79" s="443">
        <v>51</v>
      </c>
      <c r="O79" s="444">
        <v>62</v>
      </c>
      <c r="P79" s="457" t="s">
        <v>4082</v>
      </c>
      <c r="Q79" s="492">
        <v>45</v>
      </c>
      <c r="R79" s="492">
        <v>24</v>
      </c>
      <c r="S79" s="492">
        <v>21</v>
      </c>
      <c r="T79" s="493">
        <v>24</v>
      </c>
      <c r="U79" s="445" t="s">
        <v>4083</v>
      </c>
      <c r="V79" s="443">
        <v>31</v>
      </c>
      <c r="W79" s="443">
        <v>15</v>
      </c>
      <c r="X79" s="443">
        <v>16</v>
      </c>
      <c r="Y79" s="444">
        <v>19</v>
      </c>
      <c r="Z79" s="445" t="s">
        <v>4084</v>
      </c>
      <c r="AA79" s="443">
        <v>86</v>
      </c>
      <c r="AB79" s="339">
        <v>43</v>
      </c>
      <c r="AC79" s="339">
        <v>43</v>
      </c>
      <c r="AD79" s="340">
        <v>45</v>
      </c>
      <c r="AE79" s="448" t="s">
        <v>4085</v>
      </c>
      <c r="AF79" s="443">
        <v>163</v>
      </c>
      <c r="AG79" s="443">
        <v>101</v>
      </c>
      <c r="AH79" s="443">
        <v>62</v>
      </c>
      <c r="AI79" s="444">
        <v>90</v>
      </c>
      <c r="AJ79" s="445" t="s">
        <v>4086</v>
      </c>
      <c r="AK79" s="443">
        <v>224</v>
      </c>
      <c r="AL79" s="443">
        <v>111</v>
      </c>
      <c r="AM79" s="443">
        <v>113</v>
      </c>
      <c r="AN79" s="444">
        <v>124</v>
      </c>
      <c r="AO79" s="445" t="s">
        <v>4055</v>
      </c>
      <c r="AP79" s="750">
        <f t="shared" si="8"/>
        <v>1024</v>
      </c>
      <c r="AQ79" s="446">
        <v>550</v>
      </c>
      <c r="AR79" s="446">
        <v>474</v>
      </c>
      <c r="AS79" s="447">
        <v>320</v>
      </c>
      <c r="AT79" s="457" t="s">
        <v>4088</v>
      </c>
      <c r="AU79" s="482">
        <v>58</v>
      </c>
      <c r="AV79" s="482">
        <v>31</v>
      </c>
      <c r="AW79" s="482">
        <v>27</v>
      </c>
      <c r="AX79" s="484">
        <v>26</v>
      </c>
      <c r="AY79" s="448" t="s">
        <v>2447</v>
      </c>
      <c r="AZ79" s="443">
        <v>127</v>
      </c>
      <c r="BA79" s="443">
        <v>60</v>
      </c>
      <c r="BB79" s="443">
        <v>67</v>
      </c>
      <c r="BC79" s="443">
        <v>79</v>
      </c>
      <c r="BD79" s="445" t="s">
        <v>4089</v>
      </c>
      <c r="BE79" s="783">
        <v>64</v>
      </c>
      <c r="BF79" s="784">
        <v>32</v>
      </c>
      <c r="BG79" s="784">
        <v>32</v>
      </c>
      <c r="BH79" s="785">
        <v>39</v>
      </c>
    </row>
    <row r="80" spans="1:65" s="467" customFormat="1" ht="12" customHeight="1">
      <c r="A80" s="437" t="s">
        <v>4090</v>
      </c>
      <c r="B80" s="485">
        <f t="shared" si="9"/>
        <v>83</v>
      </c>
      <c r="C80" s="486">
        <v>43</v>
      </c>
      <c r="D80" s="486">
        <v>40</v>
      </c>
      <c r="E80" s="486">
        <v>47</v>
      </c>
      <c r="F80" s="439" t="s">
        <v>4091</v>
      </c>
      <c r="G80" s="440">
        <f t="shared" si="11"/>
        <v>135</v>
      </c>
      <c r="H80" s="441">
        <v>64</v>
      </c>
      <c r="I80" s="441">
        <v>71</v>
      </c>
      <c r="J80" s="442">
        <v>77</v>
      </c>
      <c r="K80" s="731" t="s">
        <v>4092</v>
      </c>
      <c r="L80" s="443">
        <v>162</v>
      </c>
      <c r="M80" s="443">
        <v>74</v>
      </c>
      <c r="N80" s="443">
        <v>88</v>
      </c>
      <c r="O80" s="444">
        <v>89</v>
      </c>
      <c r="P80" s="445" t="s">
        <v>2104</v>
      </c>
      <c r="Q80" s="443">
        <v>153</v>
      </c>
      <c r="R80" s="443">
        <v>78</v>
      </c>
      <c r="S80" s="443">
        <v>75</v>
      </c>
      <c r="T80" s="444">
        <v>84</v>
      </c>
      <c r="U80" s="356" t="s">
        <v>4093</v>
      </c>
      <c r="V80" s="366">
        <v>1191</v>
      </c>
      <c r="W80" s="367">
        <v>529</v>
      </c>
      <c r="X80" s="367">
        <v>662</v>
      </c>
      <c r="Y80" s="368">
        <v>710</v>
      </c>
      <c r="Z80" s="445" t="s">
        <v>4094</v>
      </c>
      <c r="AA80" s="443">
        <v>151</v>
      </c>
      <c r="AB80" s="339">
        <v>67</v>
      </c>
      <c r="AC80" s="339">
        <v>84</v>
      </c>
      <c r="AD80" s="340">
        <v>76</v>
      </c>
      <c r="AE80" s="448" t="s">
        <v>4095</v>
      </c>
      <c r="AF80" s="443">
        <v>283</v>
      </c>
      <c r="AG80" s="443">
        <v>153</v>
      </c>
      <c r="AH80" s="443">
        <v>130</v>
      </c>
      <c r="AI80" s="444">
        <v>147</v>
      </c>
      <c r="AJ80" s="445" t="s">
        <v>4096</v>
      </c>
      <c r="AK80" s="443">
        <v>153</v>
      </c>
      <c r="AL80" s="443">
        <v>82</v>
      </c>
      <c r="AM80" s="443">
        <v>71</v>
      </c>
      <c r="AN80" s="444">
        <v>82</v>
      </c>
      <c r="AO80" s="445" t="s">
        <v>4064</v>
      </c>
      <c r="AP80" s="750">
        <f t="shared" si="8"/>
        <v>756</v>
      </c>
      <c r="AQ80" s="446">
        <v>385</v>
      </c>
      <c r="AR80" s="446">
        <v>371</v>
      </c>
      <c r="AS80" s="447">
        <v>245</v>
      </c>
      <c r="AT80" s="457" t="s">
        <v>4098</v>
      </c>
      <c r="AU80" s="482">
        <v>106</v>
      </c>
      <c r="AV80" s="482">
        <v>50</v>
      </c>
      <c r="AW80" s="482">
        <v>56</v>
      </c>
      <c r="AX80" s="484">
        <v>48</v>
      </c>
      <c r="AY80" s="448" t="s">
        <v>4099</v>
      </c>
      <c r="AZ80" s="443">
        <v>181</v>
      </c>
      <c r="BA80" s="443">
        <v>101</v>
      </c>
      <c r="BB80" s="443">
        <v>80</v>
      </c>
      <c r="BC80" s="443">
        <v>93</v>
      </c>
      <c r="BD80" s="445" t="s">
        <v>3029</v>
      </c>
      <c r="BE80" s="783">
        <v>0</v>
      </c>
      <c r="BF80" s="784">
        <v>0</v>
      </c>
      <c r="BG80" s="784">
        <v>0</v>
      </c>
      <c r="BH80" s="785">
        <v>0</v>
      </c>
    </row>
    <row r="81" spans="1:65" s="467" customFormat="1" ht="12" customHeight="1">
      <c r="A81" s="437" t="s">
        <v>4100</v>
      </c>
      <c r="B81" s="485">
        <f t="shared" si="9"/>
        <v>83</v>
      </c>
      <c r="C81" s="486">
        <v>43</v>
      </c>
      <c r="D81" s="486">
        <v>40</v>
      </c>
      <c r="E81" s="486">
        <v>44</v>
      </c>
      <c r="F81" s="439" t="s">
        <v>4101</v>
      </c>
      <c r="G81" s="440">
        <f t="shared" si="11"/>
        <v>70</v>
      </c>
      <c r="H81" s="441">
        <v>32</v>
      </c>
      <c r="I81" s="441">
        <v>38</v>
      </c>
      <c r="J81" s="442">
        <v>34</v>
      </c>
      <c r="K81" s="731" t="s">
        <v>4102</v>
      </c>
      <c r="L81" s="443">
        <v>186</v>
      </c>
      <c r="M81" s="443">
        <v>99</v>
      </c>
      <c r="N81" s="443">
        <v>87</v>
      </c>
      <c r="O81" s="444">
        <v>105</v>
      </c>
      <c r="P81" s="445" t="s">
        <v>2103</v>
      </c>
      <c r="Q81" s="443">
        <v>178</v>
      </c>
      <c r="R81" s="443">
        <v>85</v>
      </c>
      <c r="S81" s="443">
        <v>93</v>
      </c>
      <c r="T81" s="444">
        <v>91</v>
      </c>
      <c r="U81" s="445" t="s">
        <v>4103</v>
      </c>
      <c r="V81" s="443">
        <v>124</v>
      </c>
      <c r="W81" s="443">
        <v>48</v>
      </c>
      <c r="X81" s="443">
        <v>76</v>
      </c>
      <c r="Y81" s="444">
        <v>69</v>
      </c>
      <c r="Z81" s="445" t="s">
        <v>2137</v>
      </c>
      <c r="AA81" s="443">
        <v>115</v>
      </c>
      <c r="AB81" s="339">
        <v>58</v>
      </c>
      <c r="AC81" s="339">
        <v>57</v>
      </c>
      <c r="AD81" s="340">
        <v>64</v>
      </c>
      <c r="AE81" s="448" t="s">
        <v>3615</v>
      </c>
      <c r="AF81" s="443">
        <v>194</v>
      </c>
      <c r="AG81" s="443">
        <v>110</v>
      </c>
      <c r="AH81" s="443">
        <v>84</v>
      </c>
      <c r="AI81" s="444">
        <v>113</v>
      </c>
      <c r="AJ81" s="445" t="s">
        <v>4104</v>
      </c>
      <c r="AK81" s="443">
        <v>229</v>
      </c>
      <c r="AL81" s="443">
        <v>133</v>
      </c>
      <c r="AM81" s="443">
        <v>96</v>
      </c>
      <c r="AN81" s="444">
        <v>138</v>
      </c>
      <c r="AO81" s="445" t="s">
        <v>4076</v>
      </c>
      <c r="AP81" s="750">
        <f t="shared" si="8"/>
        <v>483</v>
      </c>
      <c r="AQ81" s="446">
        <v>248</v>
      </c>
      <c r="AR81" s="446">
        <v>235</v>
      </c>
      <c r="AS81" s="447">
        <v>147</v>
      </c>
      <c r="AT81" s="457" t="s">
        <v>4106</v>
      </c>
      <c r="AU81" s="482">
        <v>109</v>
      </c>
      <c r="AV81" s="482">
        <v>56</v>
      </c>
      <c r="AW81" s="482">
        <v>53</v>
      </c>
      <c r="AX81" s="484">
        <v>49</v>
      </c>
      <c r="AY81" s="448" t="s">
        <v>4107</v>
      </c>
      <c r="AZ81" s="443">
        <v>125</v>
      </c>
      <c r="BA81" s="443">
        <v>61</v>
      </c>
      <c r="BB81" s="443">
        <v>64</v>
      </c>
      <c r="BC81" s="443">
        <v>72</v>
      </c>
      <c r="BD81" s="464" t="s">
        <v>4108</v>
      </c>
      <c r="BE81" s="465">
        <v>2779</v>
      </c>
      <c r="BF81" s="465">
        <v>1376</v>
      </c>
      <c r="BG81" s="465">
        <v>1403</v>
      </c>
      <c r="BH81" s="466">
        <v>1532</v>
      </c>
    </row>
    <row r="82" spans="1:65" s="467" customFormat="1" ht="12" customHeight="1">
      <c r="A82" s="437" t="s">
        <v>4109</v>
      </c>
      <c r="B82" s="485">
        <f t="shared" si="9"/>
        <v>113</v>
      </c>
      <c r="C82" s="486">
        <v>63</v>
      </c>
      <c r="D82" s="486">
        <v>50</v>
      </c>
      <c r="E82" s="486">
        <v>56</v>
      </c>
      <c r="F82" s="439" t="s">
        <v>2506</v>
      </c>
      <c r="G82" s="440">
        <f t="shared" si="11"/>
        <v>81</v>
      </c>
      <c r="H82" s="441">
        <v>48</v>
      </c>
      <c r="I82" s="441">
        <v>33</v>
      </c>
      <c r="J82" s="442">
        <v>47</v>
      </c>
      <c r="K82" s="731" t="s">
        <v>4110</v>
      </c>
      <c r="L82" s="443">
        <v>83</v>
      </c>
      <c r="M82" s="443">
        <v>41</v>
      </c>
      <c r="N82" s="443">
        <v>42</v>
      </c>
      <c r="O82" s="444">
        <v>50</v>
      </c>
      <c r="P82" s="445" t="s">
        <v>4111</v>
      </c>
      <c r="Q82" s="443">
        <v>146</v>
      </c>
      <c r="R82" s="443">
        <v>77</v>
      </c>
      <c r="S82" s="443">
        <v>69</v>
      </c>
      <c r="T82" s="444">
        <v>92</v>
      </c>
      <c r="U82" s="445" t="s">
        <v>4112</v>
      </c>
      <c r="V82" s="443">
        <v>80</v>
      </c>
      <c r="W82" s="443">
        <v>34</v>
      </c>
      <c r="X82" s="443">
        <v>46</v>
      </c>
      <c r="Y82" s="444">
        <v>49</v>
      </c>
      <c r="Z82" s="445" t="s">
        <v>2146</v>
      </c>
      <c r="AA82" s="443">
        <v>66</v>
      </c>
      <c r="AB82" s="339">
        <v>31</v>
      </c>
      <c r="AC82" s="339">
        <v>35</v>
      </c>
      <c r="AD82" s="340">
        <v>44</v>
      </c>
      <c r="AE82" s="448" t="s">
        <v>3795</v>
      </c>
      <c r="AF82" s="443">
        <v>89</v>
      </c>
      <c r="AG82" s="443">
        <v>46</v>
      </c>
      <c r="AH82" s="443">
        <v>43</v>
      </c>
      <c r="AI82" s="444">
        <v>49</v>
      </c>
      <c r="AJ82" s="445" t="s">
        <v>4113</v>
      </c>
      <c r="AK82" s="443">
        <v>107</v>
      </c>
      <c r="AL82" s="443">
        <v>59</v>
      </c>
      <c r="AM82" s="443">
        <v>48</v>
      </c>
      <c r="AN82" s="444">
        <v>65</v>
      </c>
      <c r="AO82" s="445" t="s">
        <v>4087</v>
      </c>
      <c r="AP82" s="750">
        <f t="shared" si="8"/>
        <v>187</v>
      </c>
      <c r="AQ82" s="446">
        <v>87</v>
      </c>
      <c r="AR82" s="446">
        <v>100</v>
      </c>
      <c r="AS82" s="447">
        <v>87</v>
      </c>
      <c r="AT82" s="457" t="s">
        <v>4115</v>
      </c>
      <c r="AU82" s="482">
        <v>64</v>
      </c>
      <c r="AV82" s="482">
        <v>33</v>
      </c>
      <c r="AW82" s="482">
        <v>31</v>
      </c>
      <c r="AX82" s="484">
        <v>40</v>
      </c>
      <c r="AY82" s="448" t="s">
        <v>4116</v>
      </c>
      <c r="AZ82" s="443">
        <v>76</v>
      </c>
      <c r="BA82" s="443">
        <v>34</v>
      </c>
      <c r="BB82" s="443">
        <v>42</v>
      </c>
      <c r="BC82" s="443">
        <v>47</v>
      </c>
      <c r="BD82" s="445" t="s">
        <v>4117</v>
      </c>
      <c r="BE82" s="443">
        <v>468</v>
      </c>
      <c r="BF82" s="443">
        <v>230</v>
      </c>
      <c r="BG82" s="443">
        <v>238</v>
      </c>
      <c r="BH82" s="444">
        <v>227</v>
      </c>
    </row>
    <row r="83" spans="1:65" s="475" customFormat="1" ht="12" customHeight="1">
      <c r="A83" s="437" t="s">
        <v>4118</v>
      </c>
      <c r="B83" s="485">
        <f t="shared" si="9"/>
        <v>113</v>
      </c>
      <c r="C83" s="486">
        <v>55</v>
      </c>
      <c r="D83" s="486">
        <v>58</v>
      </c>
      <c r="E83" s="486">
        <v>62</v>
      </c>
      <c r="F83" s="439" t="s">
        <v>4119</v>
      </c>
      <c r="G83" s="440">
        <f t="shared" si="11"/>
        <v>46</v>
      </c>
      <c r="H83" s="441">
        <v>25</v>
      </c>
      <c r="I83" s="441">
        <v>21</v>
      </c>
      <c r="J83" s="442">
        <v>24</v>
      </c>
      <c r="K83" s="732" t="s">
        <v>4120</v>
      </c>
      <c r="L83" s="366">
        <v>2645</v>
      </c>
      <c r="M83" s="367">
        <v>1272</v>
      </c>
      <c r="N83" s="367">
        <v>1373</v>
      </c>
      <c r="O83" s="368">
        <v>1517</v>
      </c>
      <c r="P83" s="445" t="s">
        <v>4121</v>
      </c>
      <c r="Q83" s="443">
        <v>122</v>
      </c>
      <c r="R83" s="443">
        <v>67</v>
      </c>
      <c r="S83" s="443">
        <v>55</v>
      </c>
      <c r="T83" s="444">
        <v>59</v>
      </c>
      <c r="U83" s="445" t="s">
        <v>1658</v>
      </c>
      <c r="V83" s="443">
        <v>31</v>
      </c>
      <c r="W83" s="443">
        <v>15</v>
      </c>
      <c r="X83" s="443">
        <v>16</v>
      </c>
      <c r="Y83" s="444">
        <v>21</v>
      </c>
      <c r="Z83" s="445" t="s">
        <v>4122</v>
      </c>
      <c r="AA83" s="443">
        <v>118</v>
      </c>
      <c r="AB83" s="339">
        <v>54</v>
      </c>
      <c r="AC83" s="339">
        <v>64</v>
      </c>
      <c r="AD83" s="340">
        <v>71</v>
      </c>
      <c r="AE83" s="448" t="s">
        <v>3807</v>
      </c>
      <c r="AF83" s="443">
        <v>105</v>
      </c>
      <c r="AG83" s="443">
        <v>56</v>
      </c>
      <c r="AH83" s="443">
        <v>49</v>
      </c>
      <c r="AI83" s="444">
        <v>61</v>
      </c>
      <c r="AJ83" s="445" t="s">
        <v>4123</v>
      </c>
      <c r="AK83" s="443">
        <v>144</v>
      </c>
      <c r="AL83" s="443">
        <v>70</v>
      </c>
      <c r="AM83" s="443">
        <v>74</v>
      </c>
      <c r="AN83" s="444">
        <v>78</v>
      </c>
      <c r="AO83" s="445" t="s">
        <v>4097</v>
      </c>
      <c r="AP83" s="750">
        <f t="shared" si="8"/>
        <v>671</v>
      </c>
      <c r="AQ83" s="446">
        <v>366</v>
      </c>
      <c r="AR83" s="446">
        <v>305</v>
      </c>
      <c r="AS83" s="447">
        <v>337</v>
      </c>
      <c r="AT83" s="457" t="s">
        <v>4125</v>
      </c>
      <c r="AU83" s="482">
        <v>91</v>
      </c>
      <c r="AV83" s="482">
        <v>44</v>
      </c>
      <c r="AW83" s="482">
        <v>47</v>
      </c>
      <c r="AX83" s="484">
        <v>50</v>
      </c>
      <c r="AY83" s="448" t="s">
        <v>4126</v>
      </c>
      <c r="AZ83" s="443">
        <v>125</v>
      </c>
      <c r="BA83" s="443">
        <v>63</v>
      </c>
      <c r="BB83" s="443">
        <v>62</v>
      </c>
      <c r="BC83" s="443">
        <v>77</v>
      </c>
      <c r="BD83" s="445" t="s">
        <v>4127</v>
      </c>
      <c r="BE83" s="443">
        <v>190</v>
      </c>
      <c r="BF83" s="443">
        <v>95</v>
      </c>
      <c r="BG83" s="443">
        <v>95</v>
      </c>
      <c r="BH83" s="444">
        <v>95</v>
      </c>
      <c r="BI83" s="467"/>
      <c r="BJ83" s="467"/>
      <c r="BK83" s="467"/>
      <c r="BL83" s="467"/>
      <c r="BM83" s="467"/>
    </row>
    <row r="84" spans="1:65" s="476" customFormat="1" ht="12" customHeight="1">
      <c r="A84" s="437" t="s">
        <v>4128</v>
      </c>
      <c r="B84" s="485">
        <f t="shared" si="9"/>
        <v>69</v>
      </c>
      <c r="C84" s="486">
        <v>37</v>
      </c>
      <c r="D84" s="486">
        <v>32</v>
      </c>
      <c r="E84" s="486">
        <v>43</v>
      </c>
      <c r="F84" s="439" t="s">
        <v>4129</v>
      </c>
      <c r="G84" s="440">
        <f t="shared" si="11"/>
        <v>117</v>
      </c>
      <c r="H84" s="441">
        <v>52</v>
      </c>
      <c r="I84" s="441">
        <v>65</v>
      </c>
      <c r="J84" s="442">
        <v>72</v>
      </c>
      <c r="K84" s="731" t="s">
        <v>4130</v>
      </c>
      <c r="L84" s="443">
        <v>299</v>
      </c>
      <c r="M84" s="443">
        <v>138</v>
      </c>
      <c r="N84" s="443">
        <v>161</v>
      </c>
      <c r="O84" s="444">
        <v>155</v>
      </c>
      <c r="P84" s="445" t="s">
        <v>4131</v>
      </c>
      <c r="Q84" s="443">
        <v>56</v>
      </c>
      <c r="R84" s="443">
        <v>32</v>
      </c>
      <c r="S84" s="443">
        <v>24</v>
      </c>
      <c r="T84" s="444">
        <v>33</v>
      </c>
      <c r="U84" s="445" t="s">
        <v>4132</v>
      </c>
      <c r="V84" s="443">
        <v>67</v>
      </c>
      <c r="W84" s="443">
        <v>33</v>
      </c>
      <c r="X84" s="443">
        <v>34</v>
      </c>
      <c r="Y84" s="444">
        <v>41</v>
      </c>
      <c r="Z84" s="445" t="s">
        <v>4133</v>
      </c>
      <c r="AA84" s="443">
        <v>111</v>
      </c>
      <c r="AB84" s="339">
        <v>53</v>
      </c>
      <c r="AC84" s="339">
        <v>58</v>
      </c>
      <c r="AD84" s="340">
        <v>63</v>
      </c>
      <c r="AE84" s="455" t="s">
        <v>4134</v>
      </c>
      <c r="AF84" s="494" t="s">
        <v>5606</v>
      </c>
      <c r="AG84" s="495">
        <v>4543</v>
      </c>
      <c r="AH84" s="495">
        <v>4223</v>
      </c>
      <c r="AI84" s="496">
        <v>4052</v>
      </c>
      <c r="AJ84" s="445" t="s">
        <v>2060</v>
      </c>
      <c r="AK84" s="443">
        <v>96</v>
      </c>
      <c r="AL84" s="443">
        <v>53</v>
      </c>
      <c r="AM84" s="443">
        <v>43</v>
      </c>
      <c r="AN84" s="444">
        <v>57</v>
      </c>
      <c r="AO84" s="445" t="s">
        <v>4105</v>
      </c>
      <c r="AP84" s="750">
        <f t="shared" si="8"/>
        <v>952</v>
      </c>
      <c r="AQ84" s="446">
        <v>568</v>
      </c>
      <c r="AR84" s="446">
        <v>384</v>
      </c>
      <c r="AS84" s="447">
        <v>521</v>
      </c>
      <c r="AT84" s="457" t="s">
        <v>3327</v>
      </c>
      <c r="AU84" s="482">
        <v>81</v>
      </c>
      <c r="AV84" s="482">
        <v>46</v>
      </c>
      <c r="AW84" s="482">
        <v>35</v>
      </c>
      <c r="AX84" s="484">
        <v>45</v>
      </c>
      <c r="AY84" s="448" t="s">
        <v>4136</v>
      </c>
      <c r="AZ84" s="443">
        <v>202</v>
      </c>
      <c r="BA84" s="443">
        <v>103</v>
      </c>
      <c r="BB84" s="443">
        <v>99</v>
      </c>
      <c r="BC84" s="443">
        <v>88</v>
      </c>
      <c r="BD84" s="445" t="s">
        <v>4137</v>
      </c>
      <c r="BE84" s="443">
        <v>193</v>
      </c>
      <c r="BF84" s="443">
        <v>98</v>
      </c>
      <c r="BG84" s="443">
        <v>95</v>
      </c>
      <c r="BH84" s="444">
        <v>107</v>
      </c>
      <c r="BI84" s="467"/>
      <c r="BJ84" s="467"/>
      <c r="BK84" s="467"/>
      <c r="BL84" s="467"/>
      <c r="BM84" s="467"/>
    </row>
    <row r="85" spans="1:65" s="467" customFormat="1" ht="12" customHeight="1">
      <c r="A85" s="437" t="s">
        <v>4138</v>
      </c>
      <c r="B85" s="485">
        <f t="shared" si="9"/>
        <v>125</v>
      </c>
      <c r="C85" s="486">
        <v>75</v>
      </c>
      <c r="D85" s="486">
        <v>50</v>
      </c>
      <c r="E85" s="486">
        <v>70</v>
      </c>
      <c r="F85" s="439" t="s">
        <v>4139</v>
      </c>
      <c r="G85" s="440">
        <f t="shared" si="11"/>
        <v>133</v>
      </c>
      <c r="H85" s="441">
        <v>66</v>
      </c>
      <c r="I85" s="441">
        <v>67</v>
      </c>
      <c r="J85" s="442">
        <v>74</v>
      </c>
      <c r="K85" s="731" t="s">
        <v>4140</v>
      </c>
      <c r="L85" s="443">
        <v>219</v>
      </c>
      <c r="M85" s="443">
        <v>109</v>
      </c>
      <c r="N85" s="443">
        <v>110</v>
      </c>
      <c r="O85" s="444">
        <v>112</v>
      </c>
      <c r="P85" s="445" t="s">
        <v>4141</v>
      </c>
      <c r="Q85" s="443">
        <v>118</v>
      </c>
      <c r="R85" s="443">
        <v>54</v>
      </c>
      <c r="S85" s="443">
        <v>64</v>
      </c>
      <c r="T85" s="444">
        <v>65</v>
      </c>
      <c r="U85" s="445" t="s">
        <v>4142</v>
      </c>
      <c r="V85" s="443">
        <v>54</v>
      </c>
      <c r="W85" s="443">
        <v>23</v>
      </c>
      <c r="X85" s="443">
        <v>31</v>
      </c>
      <c r="Y85" s="444">
        <v>32</v>
      </c>
      <c r="Z85" s="445" t="s">
        <v>2393</v>
      </c>
      <c r="AA85" s="443">
        <v>124</v>
      </c>
      <c r="AB85" s="339">
        <v>56</v>
      </c>
      <c r="AC85" s="339">
        <v>68</v>
      </c>
      <c r="AD85" s="340">
        <v>76</v>
      </c>
      <c r="AE85" s="448" t="s">
        <v>4143</v>
      </c>
      <c r="AF85" s="479" t="s">
        <v>5607</v>
      </c>
      <c r="AG85" s="339">
        <v>416</v>
      </c>
      <c r="AH85" s="339">
        <v>399</v>
      </c>
      <c r="AI85" s="340">
        <v>380</v>
      </c>
      <c r="AJ85" s="445" t="s">
        <v>3937</v>
      </c>
      <c r="AK85" s="443">
        <v>181</v>
      </c>
      <c r="AL85" s="443">
        <v>103</v>
      </c>
      <c r="AM85" s="443">
        <v>78</v>
      </c>
      <c r="AN85" s="444">
        <v>98</v>
      </c>
      <c r="AO85" s="445" t="s">
        <v>4114</v>
      </c>
      <c r="AP85" s="750">
        <f t="shared" si="8"/>
        <v>1162</v>
      </c>
      <c r="AQ85" s="446">
        <v>601</v>
      </c>
      <c r="AR85" s="446">
        <v>561</v>
      </c>
      <c r="AS85" s="447">
        <v>491</v>
      </c>
      <c r="AT85" s="457" t="s">
        <v>3338</v>
      </c>
      <c r="AU85" s="482">
        <v>67</v>
      </c>
      <c r="AV85" s="482">
        <v>34</v>
      </c>
      <c r="AW85" s="482">
        <v>33</v>
      </c>
      <c r="AX85" s="484">
        <v>35</v>
      </c>
      <c r="AY85" s="455" t="s">
        <v>4145</v>
      </c>
      <c r="AZ85" s="520">
        <v>4492</v>
      </c>
      <c r="BA85" s="497">
        <v>2236</v>
      </c>
      <c r="BB85" s="497">
        <v>2256</v>
      </c>
      <c r="BC85" s="497">
        <v>2457</v>
      </c>
      <c r="BD85" s="445" t="s">
        <v>4146</v>
      </c>
      <c r="BE85" s="443">
        <v>300</v>
      </c>
      <c r="BF85" s="443">
        <v>154</v>
      </c>
      <c r="BG85" s="443">
        <v>146</v>
      </c>
      <c r="BH85" s="444">
        <v>165</v>
      </c>
    </row>
    <row r="86" spans="1:65" s="467" customFormat="1" ht="12" customHeight="1">
      <c r="A86" s="437" t="s">
        <v>4147</v>
      </c>
      <c r="B86" s="485">
        <f t="shared" si="9"/>
        <v>84</v>
      </c>
      <c r="C86" s="486">
        <v>46</v>
      </c>
      <c r="D86" s="486">
        <v>38</v>
      </c>
      <c r="E86" s="486">
        <v>42</v>
      </c>
      <c r="F86" s="439" t="s">
        <v>1951</v>
      </c>
      <c r="G86" s="440">
        <f t="shared" si="11"/>
        <v>250</v>
      </c>
      <c r="H86" s="441">
        <v>112</v>
      </c>
      <c r="I86" s="441">
        <v>138</v>
      </c>
      <c r="J86" s="442">
        <v>125</v>
      </c>
      <c r="K86" s="731" t="s">
        <v>4148</v>
      </c>
      <c r="L86" s="443">
        <v>120</v>
      </c>
      <c r="M86" s="443">
        <v>56</v>
      </c>
      <c r="N86" s="443">
        <v>64</v>
      </c>
      <c r="O86" s="444">
        <v>69</v>
      </c>
      <c r="P86" s="445" t="s">
        <v>4149</v>
      </c>
      <c r="Q86" s="443">
        <v>155</v>
      </c>
      <c r="R86" s="443">
        <v>78</v>
      </c>
      <c r="S86" s="443">
        <v>77</v>
      </c>
      <c r="T86" s="444">
        <v>75</v>
      </c>
      <c r="U86" s="445" t="s">
        <v>4150</v>
      </c>
      <c r="V86" s="443">
        <v>68</v>
      </c>
      <c r="W86" s="443">
        <v>32</v>
      </c>
      <c r="X86" s="443">
        <v>36</v>
      </c>
      <c r="Y86" s="444">
        <v>39</v>
      </c>
      <c r="Z86" s="445" t="s">
        <v>2402</v>
      </c>
      <c r="AA86" s="443">
        <v>123</v>
      </c>
      <c r="AB86" s="339">
        <v>56</v>
      </c>
      <c r="AC86" s="339">
        <v>67</v>
      </c>
      <c r="AD86" s="340">
        <v>69</v>
      </c>
      <c r="AE86" s="448" t="s">
        <v>4151</v>
      </c>
      <c r="AF86" s="479" t="s">
        <v>5608</v>
      </c>
      <c r="AG86" s="339">
        <v>125</v>
      </c>
      <c r="AH86" s="339">
        <v>104</v>
      </c>
      <c r="AI86" s="340">
        <v>109</v>
      </c>
      <c r="AJ86" s="445" t="s">
        <v>4152</v>
      </c>
      <c r="AK86" s="443">
        <v>122</v>
      </c>
      <c r="AL86" s="443">
        <v>71</v>
      </c>
      <c r="AM86" s="443">
        <v>51</v>
      </c>
      <c r="AN86" s="444">
        <v>68</v>
      </c>
      <c r="AO86" s="445" t="s">
        <v>4124</v>
      </c>
      <c r="AP86" s="750">
        <f t="shared" si="8"/>
        <v>618</v>
      </c>
      <c r="AQ86" s="446">
        <v>315</v>
      </c>
      <c r="AR86" s="446">
        <v>303</v>
      </c>
      <c r="AS86" s="447">
        <v>196</v>
      </c>
      <c r="AT86" s="457" t="s">
        <v>687</v>
      </c>
      <c r="AU86" s="482">
        <v>63</v>
      </c>
      <c r="AV86" s="482">
        <v>29</v>
      </c>
      <c r="AW86" s="482">
        <v>34</v>
      </c>
      <c r="AX86" s="484">
        <v>33</v>
      </c>
      <c r="AY86" s="448" t="s">
        <v>4154</v>
      </c>
      <c r="AZ86" s="498">
        <v>463</v>
      </c>
      <c r="BA86" s="498">
        <v>225</v>
      </c>
      <c r="BB86" s="498">
        <v>238</v>
      </c>
      <c r="BC86" s="498">
        <v>249</v>
      </c>
      <c r="BD86" s="445" t="s">
        <v>4155</v>
      </c>
      <c r="BE86" s="443">
        <v>117</v>
      </c>
      <c r="BF86" s="443">
        <v>63</v>
      </c>
      <c r="BG86" s="443">
        <v>54</v>
      </c>
      <c r="BH86" s="444">
        <v>68</v>
      </c>
    </row>
    <row r="87" spans="1:65" s="467" customFormat="1" ht="12" customHeight="1">
      <c r="A87" s="437" t="s">
        <v>2318</v>
      </c>
      <c r="B87" s="485">
        <f t="shared" si="9"/>
        <v>171</v>
      </c>
      <c r="C87" s="486">
        <v>86</v>
      </c>
      <c r="D87" s="486">
        <v>85</v>
      </c>
      <c r="E87" s="486">
        <v>87</v>
      </c>
      <c r="F87" s="439" t="s">
        <v>1961</v>
      </c>
      <c r="G87" s="440">
        <f t="shared" si="11"/>
        <v>67</v>
      </c>
      <c r="H87" s="441">
        <v>39</v>
      </c>
      <c r="I87" s="441">
        <v>28</v>
      </c>
      <c r="J87" s="442">
        <v>29</v>
      </c>
      <c r="K87" s="731" t="s">
        <v>4156</v>
      </c>
      <c r="L87" s="443">
        <v>54</v>
      </c>
      <c r="M87" s="443">
        <v>28</v>
      </c>
      <c r="N87" s="443">
        <v>26</v>
      </c>
      <c r="O87" s="444">
        <v>32</v>
      </c>
      <c r="P87" s="445" t="s">
        <v>1420</v>
      </c>
      <c r="Q87" s="443">
        <v>132</v>
      </c>
      <c r="R87" s="443">
        <v>67</v>
      </c>
      <c r="S87" s="443">
        <v>65</v>
      </c>
      <c r="T87" s="444">
        <v>63</v>
      </c>
      <c r="U87" s="445" t="s">
        <v>4157</v>
      </c>
      <c r="V87" s="443">
        <v>33</v>
      </c>
      <c r="W87" s="443">
        <v>14</v>
      </c>
      <c r="X87" s="443">
        <v>19</v>
      </c>
      <c r="Y87" s="444">
        <v>20</v>
      </c>
      <c r="Z87" s="445" t="s">
        <v>4158</v>
      </c>
      <c r="AA87" s="443">
        <v>107</v>
      </c>
      <c r="AB87" s="339">
        <v>50</v>
      </c>
      <c r="AC87" s="339">
        <v>57</v>
      </c>
      <c r="AD87" s="340">
        <v>61</v>
      </c>
      <c r="AE87" s="448" t="s">
        <v>4159</v>
      </c>
      <c r="AF87" s="479" t="s">
        <v>5609</v>
      </c>
      <c r="AG87" s="339">
        <v>196</v>
      </c>
      <c r="AH87" s="339">
        <v>158</v>
      </c>
      <c r="AI87" s="340">
        <v>185</v>
      </c>
      <c r="AJ87" s="445" t="s">
        <v>4160</v>
      </c>
      <c r="AK87" s="443">
        <v>123</v>
      </c>
      <c r="AL87" s="443">
        <v>71</v>
      </c>
      <c r="AM87" s="443">
        <v>52</v>
      </c>
      <c r="AN87" s="444">
        <v>63</v>
      </c>
      <c r="AO87" s="445" t="s">
        <v>4135</v>
      </c>
      <c r="AP87" s="750">
        <f t="shared" si="8"/>
        <v>860</v>
      </c>
      <c r="AQ87" s="446">
        <v>470</v>
      </c>
      <c r="AR87" s="446">
        <v>390</v>
      </c>
      <c r="AS87" s="447">
        <v>436</v>
      </c>
      <c r="AT87" s="457" t="s">
        <v>697</v>
      </c>
      <c r="AU87" s="482">
        <v>38</v>
      </c>
      <c r="AV87" s="482">
        <v>18</v>
      </c>
      <c r="AW87" s="482">
        <v>20</v>
      </c>
      <c r="AX87" s="484">
        <v>23</v>
      </c>
      <c r="AY87" s="448" t="s">
        <v>4162</v>
      </c>
      <c r="AZ87" s="498">
        <v>548</v>
      </c>
      <c r="BA87" s="498">
        <v>256</v>
      </c>
      <c r="BB87" s="498">
        <v>292</v>
      </c>
      <c r="BC87" s="498">
        <v>307</v>
      </c>
      <c r="BD87" s="445" t="s">
        <v>4163</v>
      </c>
      <c r="BE87" s="443">
        <v>52</v>
      </c>
      <c r="BF87" s="443">
        <v>28</v>
      </c>
      <c r="BG87" s="443">
        <v>24</v>
      </c>
      <c r="BH87" s="444">
        <v>29</v>
      </c>
    </row>
    <row r="88" spans="1:65" s="467" customFormat="1" ht="12" customHeight="1">
      <c r="A88" s="437" t="s">
        <v>2328</v>
      </c>
      <c r="B88" s="485">
        <f t="shared" si="9"/>
        <v>196</v>
      </c>
      <c r="C88" s="486">
        <v>103</v>
      </c>
      <c r="D88" s="486">
        <v>93</v>
      </c>
      <c r="E88" s="486">
        <v>109</v>
      </c>
      <c r="F88" s="439" t="s">
        <v>4164</v>
      </c>
      <c r="G88" s="440">
        <f t="shared" si="11"/>
        <v>58</v>
      </c>
      <c r="H88" s="441">
        <v>30</v>
      </c>
      <c r="I88" s="441">
        <v>28</v>
      </c>
      <c r="J88" s="442">
        <v>27</v>
      </c>
      <c r="K88" s="731" t="s">
        <v>4165</v>
      </c>
      <c r="L88" s="443">
        <v>88</v>
      </c>
      <c r="M88" s="443">
        <v>41</v>
      </c>
      <c r="N88" s="443">
        <v>47</v>
      </c>
      <c r="O88" s="444">
        <v>59</v>
      </c>
      <c r="P88" s="445" t="s">
        <v>4166</v>
      </c>
      <c r="Q88" s="443">
        <v>171</v>
      </c>
      <c r="R88" s="443">
        <v>83</v>
      </c>
      <c r="S88" s="443">
        <v>88</v>
      </c>
      <c r="T88" s="444">
        <v>94</v>
      </c>
      <c r="U88" s="445" t="s">
        <v>4167</v>
      </c>
      <c r="V88" s="443">
        <v>93</v>
      </c>
      <c r="W88" s="443">
        <v>35</v>
      </c>
      <c r="X88" s="443">
        <v>58</v>
      </c>
      <c r="Y88" s="444">
        <v>52</v>
      </c>
      <c r="Z88" s="445" t="s">
        <v>1091</v>
      </c>
      <c r="AA88" s="443">
        <v>127</v>
      </c>
      <c r="AB88" s="339">
        <v>64</v>
      </c>
      <c r="AC88" s="339">
        <v>63</v>
      </c>
      <c r="AD88" s="340">
        <v>64</v>
      </c>
      <c r="AE88" s="448" t="s">
        <v>4168</v>
      </c>
      <c r="AF88" s="479" t="s">
        <v>5610</v>
      </c>
      <c r="AG88" s="479">
        <v>577</v>
      </c>
      <c r="AH88" s="479">
        <v>533</v>
      </c>
      <c r="AI88" s="499">
        <v>595</v>
      </c>
      <c r="AJ88" s="445" t="s">
        <v>4169</v>
      </c>
      <c r="AK88" s="443">
        <v>96</v>
      </c>
      <c r="AL88" s="443">
        <v>57</v>
      </c>
      <c r="AM88" s="443">
        <v>39</v>
      </c>
      <c r="AN88" s="444">
        <v>54</v>
      </c>
      <c r="AO88" s="445" t="s">
        <v>4144</v>
      </c>
      <c r="AP88" s="750">
        <f t="shared" si="8"/>
        <v>732</v>
      </c>
      <c r="AQ88" s="446">
        <v>417</v>
      </c>
      <c r="AR88" s="446">
        <v>315</v>
      </c>
      <c r="AS88" s="447">
        <v>381</v>
      </c>
      <c r="AT88" s="457" t="s">
        <v>4171</v>
      </c>
      <c r="AU88" s="482">
        <v>112</v>
      </c>
      <c r="AV88" s="482">
        <v>57</v>
      </c>
      <c r="AW88" s="482">
        <v>55</v>
      </c>
      <c r="AX88" s="484">
        <v>53</v>
      </c>
      <c r="AY88" s="448" t="s">
        <v>4172</v>
      </c>
      <c r="AZ88" s="498">
        <v>272</v>
      </c>
      <c r="BA88" s="498">
        <v>133</v>
      </c>
      <c r="BB88" s="498">
        <v>139</v>
      </c>
      <c r="BC88" s="498">
        <v>153</v>
      </c>
      <c r="BD88" s="445" t="s">
        <v>4173</v>
      </c>
      <c r="BE88" s="443">
        <v>59</v>
      </c>
      <c r="BF88" s="443">
        <v>37</v>
      </c>
      <c r="BG88" s="443">
        <v>22</v>
      </c>
      <c r="BH88" s="444">
        <v>33</v>
      </c>
    </row>
    <row r="89" spans="1:65" s="467" customFormat="1" ht="12" customHeight="1">
      <c r="A89" s="437" t="s">
        <v>4174</v>
      </c>
      <c r="B89" s="485">
        <f t="shared" si="9"/>
        <v>132</v>
      </c>
      <c r="C89" s="486">
        <v>75</v>
      </c>
      <c r="D89" s="486">
        <v>57</v>
      </c>
      <c r="E89" s="486">
        <v>72</v>
      </c>
      <c r="F89" s="439" t="s">
        <v>4175</v>
      </c>
      <c r="G89" s="440">
        <f t="shared" si="11"/>
        <v>143</v>
      </c>
      <c r="H89" s="441">
        <v>66</v>
      </c>
      <c r="I89" s="441">
        <v>77</v>
      </c>
      <c r="J89" s="442">
        <v>71</v>
      </c>
      <c r="K89" s="731" t="s">
        <v>4176</v>
      </c>
      <c r="L89" s="443">
        <v>117</v>
      </c>
      <c r="M89" s="443">
        <v>63</v>
      </c>
      <c r="N89" s="443">
        <v>54</v>
      </c>
      <c r="O89" s="444">
        <v>59</v>
      </c>
      <c r="P89" s="445" t="s">
        <v>4177</v>
      </c>
      <c r="Q89" s="443">
        <v>200</v>
      </c>
      <c r="R89" s="443">
        <v>98</v>
      </c>
      <c r="S89" s="443">
        <v>102</v>
      </c>
      <c r="T89" s="444">
        <v>93</v>
      </c>
      <c r="U89" s="445" t="s">
        <v>4178</v>
      </c>
      <c r="V89" s="443">
        <v>60</v>
      </c>
      <c r="W89" s="443">
        <v>27</v>
      </c>
      <c r="X89" s="443">
        <v>33</v>
      </c>
      <c r="Y89" s="444">
        <v>39</v>
      </c>
      <c r="Z89" s="445" t="s">
        <v>1101</v>
      </c>
      <c r="AA89" s="443">
        <v>50</v>
      </c>
      <c r="AB89" s="339">
        <v>27</v>
      </c>
      <c r="AC89" s="339">
        <v>23</v>
      </c>
      <c r="AD89" s="340">
        <v>34</v>
      </c>
      <c r="AE89" s="448" t="s">
        <v>2950</v>
      </c>
      <c r="AF89" s="479" t="s">
        <v>5611</v>
      </c>
      <c r="AG89" s="339">
        <v>270</v>
      </c>
      <c r="AH89" s="339">
        <v>211</v>
      </c>
      <c r="AI89" s="340">
        <v>259</v>
      </c>
      <c r="AJ89" s="445" t="s">
        <v>4179</v>
      </c>
      <c r="AK89" s="443">
        <v>172</v>
      </c>
      <c r="AL89" s="443">
        <v>94</v>
      </c>
      <c r="AM89" s="443">
        <v>78</v>
      </c>
      <c r="AN89" s="444">
        <v>90</v>
      </c>
      <c r="AO89" s="445" t="s">
        <v>4153</v>
      </c>
      <c r="AP89" s="750">
        <f t="shared" si="8"/>
        <v>252</v>
      </c>
      <c r="AQ89" s="446">
        <v>127</v>
      </c>
      <c r="AR89" s="446">
        <v>125</v>
      </c>
      <c r="AS89" s="447">
        <v>120</v>
      </c>
      <c r="AT89" s="457" t="s">
        <v>4180</v>
      </c>
      <c r="AU89" s="482">
        <v>114</v>
      </c>
      <c r="AV89" s="482">
        <v>56</v>
      </c>
      <c r="AW89" s="482">
        <v>58</v>
      </c>
      <c r="AX89" s="484">
        <v>69</v>
      </c>
      <c r="AY89" s="448" t="s">
        <v>4181</v>
      </c>
      <c r="AZ89" s="498">
        <v>563</v>
      </c>
      <c r="BA89" s="498">
        <v>273</v>
      </c>
      <c r="BB89" s="498">
        <v>290</v>
      </c>
      <c r="BC89" s="498">
        <v>297</v>
      </c>
      <c r="BD89" s="445" t="s">
        <v>4182</v>
      </c>
      <c r="BE89" s="443">
        <v>37</v>
      </c>
      <c r="BF89" s="443">
        <v>18</v>
      </c>
      <c r="BG89" s="443">
        <v>19</v>
      </c>
      <c r="BH89" s="444">
        <v>25</v>
      </c>
    </row>
    <row r="90" spans="1:65" s="467" customFormat="1" ht="12" customHeight="1">
      <c r="A90" s="437" t="s">
        <v>4183</v>
      </c>
      <c r="B90" s="485">
        <f t="shared" si="9"/>
        <v>175</v>
      </c>
      <c r="C90" s="486">
        <v>86</v>
      </c>
      <c r="D90" s="486">
        <v>89</v>
      </c>
      <c r="E90" s="486">
        <v>91</v>
      </c>
      <c r="F90" s="439" t="s">
        <v>4184</v>
      </c>
      <c r="G90" s="440">
        <f t="shared" si="11"/>
        <v>77</v>
      </c>
      <c r="H90" s="441">
        <v>33</v>
      </c>
      <c r="I90" s="441">
        <v>44</v>
      </c>
      <c r="J90" s="442">
        <v>39</v>
      </c>
      <c r="K90" s="731" t="s">
        <v>4185</v>
      </c>
      <c r="L90" s="443">
        <v>82</v>
      </c>
      <c r="M90" s="443">
        <v>37</v>
      </c>
      <c r="N90" s="443">
        <v>45</v>
      </c>
      <c r="O90" s="444">
        <v>46</v>
      </c>
      <c r="P90" s="356" t="s">
        <v>4186</v>
      </c>
      <c r="Q90" s="366">
        <v>1715</v>
      </c>
      <c r="R90" s="367">
        <v>860</v>
      </c>
      <c r="S90" s="367">
        <v>855</v>
      </c>
      <c r="T90" s="368">
        <v>961</v>
      </c>
      <c r="U90" s="445" t="s">
        <v>4187</v>
      </c>
      <c r="V90" s="443">
        <v>53</v>
      </c>
      <c r="W90" s="443">
        <v>21</v>
      </c>
      <c r="X90" s="443">
        <v>32</v>
      </c>
      <c r="Y90" s="444">
        <v>38</v>
      </c>
      <c r="Z90" s="445" t="s">
        <v>1111</v>
      </c>
      <c r="AA90" s="443">
        <v>88</v>
      </c>
      <c r="AB90" s="339">
        <v>39</v>
      </c>
      <c r="AC90" s="339">
        <v>49</v>
      </c>
      <c r="AD90" s="340">
        <v>50</v>
      </c>
      <c r="AE90" s="448" t="s">
        <v>2955</v>
      </c>
      <c r="AF90" s="479" t="s">
        <v>5612</v>
      </c>
      <c r="AG90" s="339">
        <v>81</v>
      </c>
      <c r="AH90" s="339">
        <v>56</v>
      </c>
      <c r="AI90" s="340">
        <v>70</v>
      </c>
      <c r="AJ90" s="445" t="s">
        <v>4188</v>
      </c>
      <c r="AK90" s="443">
        <v>246</v>
      </c>
      <c r="AL90" s="443">
        <v>135</v>
      </c>
      <c r="AM90" s="443">
        <v>111</v>
      </c>
      <c r="AN90" s="444">
        <v>123</v>
      </c>
      <c r="AO90" s="445" t="s">
        <v>4161</v>
      </c>
      <c r="AP90" s="750">
        <f t="shared" si="8"/>
        <v>112</v>
      </c>
      <c r="AQ90" s="446">
        <v>62</v>
      </c>
      <c r="AR90" s="446">
        <v>50</v>
      </c>
      <c r="AS90" s="447">
        <v>60</v>
      </c>
      <c r="AT90" s="457" t="s">
        <v>4189</v>
      </c>
      <c r="AU90" s="482">
        <v>45</v>
      </c>
      <c r="AV90" s="482">
        <v>23</v>
      </c>
      <c r="AW90" s="482">
        <v>22</v>
      </c>
      <c r="AX90" s="484">
        <v>24</v>
      </c>
      <c r="AY90" s="448" t="s">
        <v>4190</v>
      </c>
      <c r="AZ90" s="498">
        <v>213</v>
      </c>
      <c r="BA90" s="498">
        <v>108</v>
      </c>
      <c r="BB90" s="498">
        <v>105</v>
      </c>
      <c r="BC90" s="498">
        <v>111</v>
      </c>
      <c r="BD90" s="445" t="s">
        <v>4191</v>
      </c>
      <c r="BE90" s="443">
        <v>94</v>
      </c>
      <c r="BF90" s="443">
        <v>47</v>
      </c>
      <c r="BG90" s="443">
        <v>47</v>
      </c>
      <c r="BH90" s="444">
        <v>59</v>
      </c>
    </row>
    <row r="91" spans="1:65" s="467" customFormat="1" ht="12" customHeight="1">
      <c r="A91" s="437" t="s">
        <v>4192</v>
      </c>
      <c r="B91" s="485">
        <f t="shared" si="9"/>
        <v>106</v>
      </c>
      <c r="C91" s="486">
        <v>55</v>
      </c>
      <c r="D91" s="486">
        <v>51</v>
      </c>
      <c r="E91" s="486">
        <v>59</v>
      </c>
      <c r="F91" s="439" t="s">
        <v>3687</v>
      </c>
      <c r="G91" s="440">
        <f t="shared" si="11"/>
        <v>70</v>
      </c>
      <c r="H91" s="441">
        <v>38</v>
      </c>
      <c r="I91" s="441">
        <v>32</v>
      </c>
      <c r="J91" s="442">
        <v>38</v>
      </c>
      <c r="K91" s="731" t="s">
        <v>4193</v>
      </c>
      <c r="L91" s="443">
        <v>126</v>
      </c>
      <c r="M91" s="443">
        <v>58</v>
      </c>
      <c r="N91" s="443">
        <v>68</v>
      </c>
      <c r="O91" s="444">
        <v>74</v>
      </c>
      <c r="P91" s="445" t="s">
        <v>4194</v>
      </c>
      <c r="Q91" s="443">
        <v>166</v>
      </c>
      <c r="R91" s="443">
        <v>91</v>
      </c>
      <c r="S91" s="443">
        <v>75</v>
      </c>
      <c r="T91" s="444">
        <v>88</v>
      </c>
      <c r="U91" s="445" t="s">
        <v>1091</v>
      </c>
      <c r="V91" s="443">
        <v>73</v>
      </c>
      <c r="W91" s="443">
        <v>27</v>
      </c>
      <c r="X91" s="443">
        <v>46</v>
      </c>
      <c r="Y91" s="444">
        <v>38</v>
      </c>
      <c r="Z91" s="356" t="s">
        <v>4195</v>
      </c>
      <c r="AA91" s="326">
        <v>4003</v>
      </c>
      <c r="AB91" s="326">
        <v>1964</v>
      </c>
      <c r="AC91" s="326">
        <v>2039</v>
      </c>
      <c r="AD91" s="328">
        <v>2252</v>
      </c>
      <c r="AE91" s="448" t="s">
        <v>4196</v>
      </c>
      <c r="AF91" s="479" t="s">
        <v>5613</v>
      </c>
      <c r="AG91" s="339">
        <v>675</v>
      </c>
      <c r="AH91" s="339">
        <v>651</v>
      </c>
      <c r="AI91" s="340">
        <v>534</v>
      </c>
      <c r="AJ91" s="445" t="s">
        <v>4197</v>
      </c>
      <c r="AK91" s="443">
        <v>301</v>
      </c>
      <c r="AL91" s="443">
        <v>164</v>
      </c>
      <c r="AM91" s="443">
        <v>137</v>
      </c>
      <c r="AN91" s="444">
        <v>153</v>
      </c>
      <c r="AO91" s="500" t="s">
        <v>4170</v>
      </c>
      <c r="AP91" s="748">
        <f>SUM(AP92:AP127)</f>
        <v>31820</v>
      </c>
      <c r="AQ91" s="748">
        <f t="shared" ref="AQ91:AS91" si="12">SUM(AQ92:AQ127)</f>
        <v>17164</v>
      </c>
      <c r="AR91" s="748">
        <f t="shared" si="12"/>
        <v>14656</v>
      </c>
      <c r="AS91" s="749">
        <f t="shared" si="12"/>
        <v>14284</v>
      </c>
      <c r="AT91" s="481" t="s">
        <v>4199</v>
      </c>
      <c r="AU91" s="767">
        <v>2719</v>
      </c>
      <c r="AV91" s="767">
        <v>1342</v>
      </c>
      <c r="AW91" s="767">
        <v>1377</v>
      </c>
      <c r="AX91" s="763">
        <v>1482</v>
      </c>
      <c r="AY91" s="448" t="s">
        <v>2107</v>
      </c>
      <c r="AZ91" s="498">
        <v>322</v>
      </c>
      <c r="BA91" s="498">
        <v>165</v>
      </c>
      <c r="BB91" s="498">
        <v>157</v>
      </c>
      <c r="BC91" s="498">
        <v>185</v>
      </c>
      <c r="BD91" s="445" t="s">
        <v>4200</v>
      </c>
      <c r="BE91" s="443">
        <v>117</v>
      </c>
      <c r="BF91" s="443">
        <v>66</v>
      </c>
      <c r="BG91" s="443">
        <v>51</v>
      </c>
      <c r="BH91" s="444">
        <v>66</v>
      </c>
    </row>
    <row r="92" spans="1:65" s="467" customFormat="1" ht="12" customHeight="1">
      <c r="A92" s="437" t="s">
        <v>4201</v>
      </c>
      <c r="B92" s="485">
        <f t="shared" si="9"/>
        <v>178</v>
      </c>
      <c r="C92" s="486">
        <v>90</v>
      </c>
      <c r="D92" s="486">
        <v>88</v>
      </c>
      <c r="E92" s="486">
        <v>88</v>
      </c>
      <c r="F92" s="356" t="s">
        <v>4202</v>
      </c>
      <c r="G92" s="503">
        <v>1592</v>
      </c>
      <c r="H92" s="504">
        <v>756</v>
      </c>
      <c r="I92" s="504">
        <v>836</v>
      </c>
      <c r="J92" s="505">
        <v>916</v>
      </c>
      <c r="K92" s="731" t="s">
        <v>4203</v>
      </c>
      <c r="L92" s="443">
        <v>47</v>
      </c>
      <c r="M92" s="443">
        <v>17</v>
      </c>
      <c r="N92" s="443">
        <v>30</v>
      </c>
      <c r="O92" s="444">
        <v>29</v>
      </c>
      <c r="P92" s="445" t="s">
        <v>4204</v>
      </c>
      <c r="Q92" s="443">
        <v>358</v>
      </c>
      <c r="R92" s="443">
        <v>168</v>
      </c>
      <c r="S92" s="443">
        <v>190</v>
      </c>
      <c r="T92" s="444">
        <v>194</v>
      </c>
      <c r="U92" s="445" t="s">
        <v>1101</v>
      </c>
      <c r="V92" s="443">
        <v>62</v>
      </c>
      <c r="W92" s="443">
        <v>30</v>
      </c>
      <c r="X92" s="443">
        <v>32</v>
      </c>
      <c r="Y92" s="444">
        <v>37</v>
      </c>
      <c r="Z92" s="445" t="s">
        <v>4205</v>
      </c>
      <c r="AA92" s="443">
        <v>482</v>
      </c>
      <c r="AB92" s="386">
        <v>221</v>
      </c>
      <c r="AC92" s="386">
        <v>261</v>
      </c>
      <c r="AD92" s="387">
        <v>229</v>
      </c>
      <c r="AE92" s="448" t="s">
        <v>4206</v>
      </c>
      <c r="AF92" s="479" t="s">
        <v>5614</v>
      </c>
      <c r="AG92" s="339">
        <v>547</v>
      </c>
      <c r="AH92" s="339">
        <v>553</v>
      </c>
      <c r="AI92" s="340">
        <v>435</v>
      </c>
      <c r="AJ92" s="445" t="s">
        <v>4207</v>
      </c>
      <c r="AK92" s="443">
        <v>252</v>
      </c>
      <c r="AL92" s="443">
        <v>129</v>
      </c>
      <c r="AM92" s="443">
        <v>123</v>
      </c>
      <c r="AN92" s="444">
        <v>128</v>
      </c>
      <c r="AO92" s="457" t="s">
        <v>5631</v>
      </c>
      <c r="AP92" s="751">
        <f>SUM(AQ92:AR92)</f>
        <v>236</v>
      </c>
      <c r="AQ92" s="501">
        <v>116</v>
      </c>
      <c r="AR92" s="501">
        <v>120</v>
      </c>
      <c r="AS92" s="502">
        <v>131</v>
      </c>
      <c r="AT92" s="457" t="s">
        <v>4209</v>
      </c>
      <c r="AU92" s="482">
        <v>369</v>
      </c>
      <c r="AV92" s="482">
        <v>177</v>
      </c>
      <c r="AW92" s="482">
        <v>192</v>
      </c>
      <c r="AX92" s="484">
        <v>198</v>
      </c>
      <c r="AY92" s="448" t="s">
        <v>4210</v>
      </c>
      <c r="AZ92" s="498">
        <v>125</v>
      </c>
      <c r="BA92" s="498">
        <v>61</v>
      </c>
      <c r="BB92" s="498">
        <v>64</v>
      </c>
      <c r="BC92" s="498">
        <v>70</v>
      </c>
      <c r="BD92" s="445" t="s">
        <v>4051</v>
      </c>
      <c r="BE92" s="443">
        <v>181</v>
      </c>
      <c r="BF92" s="443">
        <v>94</v>
      </c>
      <c r="BG92" s="443">
        <v>87</v>
      </c>
      <c r="BH92" s="444">
        <v>96</v>
      </c>
    </row>
    <row r="93" spans="1:65" s="467" customFormat="1" ht="12" customHeight="1">
      <c r="A93" s="437" t="s">
        <v>4211</v>
      </c>
      <c r="B93" s="485">
        <f t="shared" si="9"/>
        <v>138</v>
      </c>
      <c r="C93" s="486">
        <v>68</v>
      </c>
      <c r="D93" s="486">
        <v>70</v>
      </c>
      <c r="E93" s="486">
        <v>72</v>
      </c>
      <c r="F93" s="439" t="s">
        <v>1228</v>
      </c>
      <c r="G93" s="503">
        <v>118</v>
      </c>
      <c r="H93" s="504">
        <v>59</v>
      </c>
      <c r="I93" s="504">
        <v>59</v>
      </c>
      <c r="J93" s="505">
        <v>64</v>
      </c>
      <c r="K93" s="731" t="s">
        <v>4212</v>
      </c>
      <c r="L93" s="443">
        <v>19</v>
      </c>
      <c r="M93" s="443">
        <v>9</v>
      </c>
      <c r="N93" s="443">
        <v>10</v>
      </c>
      <c r="O93" s="444">
        <v>13</v>
      </c>
      <c r="P93" s="445" t="s">
        <v>4213</v>
      </c>
      <c r="Q93" s="443">
        <v>119</v>
      </c>
      <c r="R93" s="443">
        <v>57</v>
      </c>
      <c r="S93" s="443">
        <v>62</v>
      </c>
      <c r="T93" s="444">
        <v>63</v>
      </c>
      <c r="U93" s="445" t="s">
        <v>1111</v>
      </c>
      <c r="V93" s="443">
        <v>67</v>
      </c>
      <c r="W93" s="443">
        <v>30</v>
      </c>
      <c r="X93" s="443">
        <v>37</v>
      </c>
      <c r="Y93" s="444">
        <v>36</v>
      </c>
      <c r="Z93" s="445" t="s">
        <v>4214</v>
      </c>
      <c r="AA93" s="443">
        <v>230</v>
      </c>
      <c r="AB93" s="386">
        <v>106</v>
      </c>
      <c r="AC93" s="386">
        <v>124</v>
      </c>
      <c r="AD93" s="387">
        <v>128</v>
      </c>
      <c r="AE93" s="448" t="s">
        <v>4215</v>
      </c>
      <c r="AF93" s="479" t="s">
        <v>5615</v>
      </c>
      <c r="AG93" s="339">
        <v>354</v>
      </c>
      <c r="AH93" s="339">
        <v>385</v>
      </c>
      <c r="AI93" s="340">
        <v>272</v>
      </c>
      <c r="AJ93" s="445" t="s">
        <v>4216</v>
      </c>
      <c r="AK93" s="443">
        <v>121</v>
      </c>
      <c r="AL93" s="443">
        <v>73</v>
      </c>
      <c r="AM93" s="443">
        <v>48</v>
      </c>
      <c r="AN93" s="444">
        <v>85</v>
      </c>
      <c r="AO93" s="457" t="s">
        <v>5632</v>
      </c>
      <c r="AP93" s="751">
        <f t="shared" ref="AP93:AP127" si="13">SUM(AQ93:AR93)</f>
        <v>300</v>
      </c>
      <c r="AQ93" s="501">
        <v>149</v>
      </c>
      <c r="AR93" s="501">
        <v>151</v>
      </c>
      <c r="AS93" s="502">
        <v>121</v>
      </c>
      <c r="AT93" s="457" t="s">
        <v>4218</v>
      </c>
      <c r="AU93" s="482">
        <v>149</v>
      </c>
      <c r="AV93" s="482">
        <v>75</v>
      </c>
      <c r="AW93" s="482">
        <v>74</v>
      </c>
      <c r="AX93" s="484">
        <v>73</v>
      </c>
      <c r="AY93" s="448" t="s">
        <v>4219</v>
      </c>
      <c r="AZ93" s="498">
        <v>146</v>
      </c>
      <c r="BA93" s="498">
        <v>67</v>
      </c>
      <c r="BB93" s="498">
        <v>79</v>
      </c>
      <c r="BC93" s="498">
        <v>86</v>
      </c>
      <c r="BD93" s="445" t="s">
        <v>4060</v>
      </c>
      <c r="BE93" s="443">
        <v>46</v>
      </c>
      <c r="BF93" s="443">
        <v>22</v>
      </c>
      <c r="BG93" s="443">
        <v>24</v>
      </c>
      <c r="BH93" s="444">
        <v>28</v>
      </c>
    </row>
    <row r="94" spans="1:65" s="467" customFormat="1" ht="12" customHeight="1">
      <c r="A94" s="437" t="s">
        <v>4220</v>
      </c>
      <c r="B94" s="485">
        <f t="shared" si="9"/>
        <v>99</v>
      </c>
      <c r="C94" s="486">
        <v>48</v>
      </c>
      <c r="D94" s="486">
        <v>51</v>
      </c>
      <c r="E94" s="486">
        <v>58</v>
      </c>
      <c r="F94" s="439" t="s">
        <v>1238</v>
      </c>
      <c r="G94" s="503">
        <v>113</v>
      </c>
      <c r="H94" s="504">
        <v>53</v>
      </c>
      <c r="I94" s="504">
        <v>60</v>
      </c>
      <c r="J94" s="505">
        <v>63</v>
      </c>
      <c r="K94" s="731" t="s">
        <v>4221</v>
      </c>
      <c r="L94" s="443">
        <v>178</v>
      </c>
      <c r="M94" s="443">
        <v>79</v>
      </c>
      <c r="N94" s="443">
        <v>99</v>
      </c>
      <c r="O94" s="444">
        <v>122</v>
      </c>
      <c r="P94" s="445" t="s">
        <v>4222</v>
      </c>
      <c r="Q94" s="443">
        <v>80</v>
      </c>
      <c r="R94" s="443">
        <v>42</v>
      </c>
      <c r="S94" s="443">
        <v>38</v>
      </c>
      <c r="T94" s="444">
        <v>42</v>
      </c>
      <c r="U94" s="445" t="s">
        <v>4223</v>
      </c>
      <c r="V94" s="443">
        <v>87</v>
      </c>
      <c r="W94" s="443">
        <v>42</v>
      </c>
      <c r="X94" s="443">
        <v>45</v>
      </c>
      <c r="Y94" s="444">
        <v>50</v>
      </c>
      <c r="Z94" s="445" t="s">
        <v>4224</v>
      </c>
      <c r="AA94" s="443">
        <v>441</v>
      </c>
      <c r="AB94" s="386">
        <v>219</v>
      </c>
      <c r="AC94" s="386">
        <v>222</v>
      </c>
      <c r="AD94" s="387">
        <v>244</v>
      </c>
      <c r="AE94" s="448" t="s">
        <v>4225</v>
      </c>
      <c r="AF94" s="479" t="s">
        <v>5616</v>
      </c>
      <c r="AG94" s="339">
        <v>539</v>
      </c>
      <c r="AH94" s="339">
        <v>594</v>
      </c>
      <c r="AI94" s="340">
        <v>464</v>
      </c>
      <c r="AJ94" s="445" t="s">
        <v>4226</v>
      </c>
      <c r="AK94" s="443">
        <v>136</v>
      </c>
      <c r="AL94" s="443">
        <v>70</v>
      </c>
      <c r="AM94" s="443">
        <v>66</v>
      </c>
      <c r="AN94" s="444">
        <v>76</v>
      </c>
      <c r="AO94" s="457" t="s">
        <v>4198</v>
      </c>
      <c r="AP94" s="751">
        <f t="shared" si="13"/>
        <v>752</v>
      </c>
      <c r="AQ94" s="501">
        <v>426</v>
      </c>
      <c r="AR94" s="501">
        <v>326</v>
      </c>
      <c r="AS94" s="502">
        <v>495</v>
      </c>
      <c r="AT94" s="457" t="s">
        <v>4228</v>
      </c>
      <c r="AU94" s="482">
        <v>110</v>
      </c>
      <c r="AV94" s="482">
        <v>54</v>
      </c>
      <c r="AW94" s="482">
        <v>56</v>
      </c>
      <c r="AX94" s="484">
        <v>64</v>
      </c>
      <c r="AY94" s="448" t="s">
        <v>4229</v>
      </c>
      <c r="AZ94" s="498">
        <v>163</v>
      </c>
      <c r="BA94" s="498">
        <v>88</v>
      </c>
      <c r="BB94" s="498">
        <v>75</v>
      </c>
      <c r="BC94" s="498">
        <v>102</v>
      </c>
      <c r="BD94" s="445" t="s">
        <v>4230</v>
      </c>
      <c r="BE94" s="443">
        <v>88</v>
      </c>
      <c r="BF94" s="443">
        <v>47</v>
      </c>
      <c r="BG94" s="443">
        <v>41</v>
      </c>
      <c r="BH94" s="444">
        <v>49</v>
      </c>
    </row>
    <row r="95" spans="1:65" s="475" customFormat="1" ht="12" customHeight="1">
      <c r="A95" s="437" t="s">
        <v>4231</v>
      </c>
      <c r="B95" s="485">
        <f t="shared" si="9"/>
        <v>90</v>
      </c>
      <c r="C95" s="486">
        <v>41</v>
      </c>
      <c r="D95" s="486">
        <v>49</v>
      </c>
      <c r="E95" s="486">
        <v>51</v>
      </c>
      <c r="F95" s="439" t="s">
        <v>4232</v>
      </c>
      <c r="G95" s="503">
        <v>126</v>
      </c>
      <c r="H95" s="504">
        <v>65</v>
      </c>
      <c r="I95" s="504">
        <v>61</v>
      </c>
      <c r="J95" s="505">
        <v>80</v>
      </c>
      <c r="K95" s="731" t="s">
        <v>4233</v>
      </c>
      <c r="L95" s="443">
        <v>92</v>
      </c>
      <c r="M95" s="443">
        <v>48</v>
      </c>
      <c r="N95" s="443">
        <v>44</v>
      </c>
      <c r="O95" s="444">
        <v>52</v>
      </c>
      <c r="P95" s="445" t="s">
        <v>4234</v>
      </c>
      <c r="Q95" s="443">
        <v>145</v>
      </c>
      <c r="R95" s="443">
        <v>79</v>
      </c>
      <c r="S95" s="443">
        <v>66</v>
      </c>
      <c r="T95" s="444">
        <v>72</v>
      </c>
      <c r="U95" s="445" t="s">
        <v>2949</v>
      </c>
      <c r="V95" s="443">
        <v>78</v>
      </c>
      <c r="W95" s="443">
        <v>31</v>
      </c>
      <c r="X95" s="443">
        <v>47</v>
      </c>
      <c r="Y95" s="444">
        <v>50</v>
      </c>
      <c r="Z95" s="445" t="s">
        <v>4235</v>
      </c>
      <c r="AA95" s="443">
        <v>311</v>
      </c>
      <c r="AB95" s="386">
        <v>148</v>
      </c>
      <c r="AC95" s="386">
        <v>163</v>
      </c>
      <c r="AD95" s="387">
        <v>170</v>
      </c>
      <c r="AE95" s="448" t="s">
        <v>4236</v>
      </c>
      <c r="AF95" s="479" t="s">
        <v>5516</v>
      </c>
      <c r="AG95" s="339">
        <v>64</v>
      </c>
      <c r="AH95" s="339">
        <v>57</v>
      </c>
      <c r="AI95" s="340">
        <v>59</v>
      </c>
      <c r="AJ95" s="445" t="s">
        <v>4237</v>
      </c>
      <c r="AK95" s="443">
        <v>105</v>
      </c>
      <c r="AL95" s="443">
        <v>57</v>
      </c>
      <c r="AM95" s="443">
        <v>48</v>
      </c>
      <c r="AN95" s="444">
        <v>57</v>
      </c>
      <c r="AO95" s="457" t="s">
        <v>4208</v>
      </c>
      <c r="AP95" s="751">
        <f t="shared" si="13"/>
        <v>676</v>
      </c>
      <c r="AQ95" s="501">
        <v>400</v>
      </c>
      <c r="AR95" s="501">
        <v>276</v>
      </c>
      <c r="AS95" s="502">
        <v>481</v>
      </c>
      <c r="AT95" s="457" t="s">
        <v>4239</v>
      </c>
      <c r="AU95" s="482">
        <v>178</v>
      </c>
      <c r="AV95" s="482">
        <v>94</v>
      </c>
      <c r="AW95" s="482">
        <v>84</v>
      </c>
      <c r="AX95" s="484">
        <v>90</v>
      </c>
      <c r="AY95" s="448" t="s">
        <v>4240</v>
      </c>
      <c r="AZ95" s="498">
        <v>117</v>
      </c>
      <c r="BA95" s="498">
        <v>64</v>
      </c>
      <c r="BB95" s="498">
        <v>53</v>
      </c>
      <c r="BC95" s="498">
        <v>65</v>
      </c>
      <c r="BD95" s="445" t="s">
        <v>4241</v>
      </c>
      <c r="BE95" s="443">
        <v>80</v>
      </c>
      <c r="BF95" s="443">
        <v>35</v>
      </c>
      <c r="BG95" s="443">
        <v>45</v>
      </c>
      <c r="BH95" s="444">
        <v>40</v>
      </c>
      <c r="BI95" s="467"/>
      <c r="BJ95" s="467"/>
      <c r="BK95" s="467"/>
      <c r="BL95" s="467"/>
      <c r="BM95" s="467"/>
    </row>
    <row r="96" spans="1:65" s="488" customFormat="1" ht="12" customHeight="1">
      <c r="A96" s="437" t="s">
        <v>4242</v>
      </c>
      <c r="B96" s="485">
        <f t="shared" si="9"/>
        <v>46</v>
      </c>
      <c r="C96" s="486">
        <v>21</v>
      </c>
      <c r="D96" s="486">
        <v>25</v>
      </c>
      <c r="E96" s="486">
        <v>27</v>
      </c>
      <c r="F96" s="439" t="s">
        <v>4243</v>
      </c>
      <c r="G96" s="503">
        <v>87</v>
      </c>
      <c r="H96" s="504">
        <v>41</v>
      </c>
      <c r="I96" s="504">
        <v>46</v>
      </c>
      <c r="J96" s="505">
        <v>46</v>
      </c>
      <c r="K96" s="731" t="s">
        <v>4244</v>
      </c>
      <c r="L96" s="443">
        <v>86</v>
      </c>
      <c r="M96" s="443">
        <v>45</v>
      </c>
      <c r="N96" s="443">
        <v>41</v>
      </c>
      <c r="O96" s="444">
        <v>51</v>
      </c>
      <c r="P96" s="445" t="s">
        <v>4245</v>
      </c>
      <c r="Q96" s="443">
        <v>62</v>
      </c>
      <c r="R96" s="443">
        <v>30</v>
      </c>
      <c r="S96" s="443">
        <v>32</v>
      </c>
      <c r="T96" s="444">
        <v>39</v>
      </c>
      <c r="U96" s="445" t="s">
        <v>4246</v>
      </c>
      <c r="V96" s="443">
        <v>32</v>
      </c>
      <c r="W96" s="443">
        <v>18</v>
      </c>
      <c r="X96" s="443">
        <v>14</v>
      </c>
      <c r="Y96" s="444">
        <v>21</v>
      </c>
      <c r="Z96" s="445" t="s">
        <v>4247</v>
      </c>
      <c r="AA96" s="443">
        <v>451</v>
      </c>
      <c r="AB96" s="386">
        <v>224</v>
      </c>
      <c r="AC96" s="386">
        <v>227</v>
      </c>
      <c r="AD96" s="387">
        <v>238</v>
      </c>
      <c r="AE96" s="448" t="s">
        <v>4248</v>
      </c>
      <c r="AF96" s="479" t="s">
        <v>5617</v>
      </c>
      <c r="AG96" s="339">
        <v>135</v>
      </c>
      <c r="AH96" s="339">
        <v>92</v>
      </c>
      <c r="AI96" s="340">
        <v>128</v>
      </c>
      <c r="AJ96" s="445" t="s">
        <v>4249</v>
      </c>
      <c r="AK96" s="443">
        <v>136</v>
      </c>
      <c r="AL96" s="443">
        <v>63</v>
      </c>
      <c r="AM96" s="443">
        <v>73</v>
      </c>
      <c r="AN96" s="444">
        <v>75</v>
      </c>
      <c r="AO96" s="457" t="s">
        <v>4217</v>
      </c>
      <c r="AP96" s="751">
        <f t="shared" si="13"/>
        <v>2041</v>
      </c>
      <c r="AQ96" s="501">
        <v>1063</v>
      </c>
      <c r="AR96" s="501">
        <v>978</v>
      </c>
      <c r="AS96" s="502">
        <v>795</v>
      </c>
      <c r="AT96" s="457" t="s">
        <v>4251</v>
      </c>
      <c r="AU96" s="482">
        <v>77</v>
      </c>
      <c r="AV96" s="482">
        <v>43</v>
      </c>
      <c r="AW96" s="482">
        <v>34</v>
      </c>
      <c r="AX96" s="484">
        <v>38</v>
      </c>
      <c r="AY96" s="448" t="s">
        <v>4252</v>
      </c>
      <c r="AZ96" s="498">
        <v>140</v>
      </c>
      <c r="BA96" s="498">
        <v>71</v>
      </c>
      <c r="BB96" s="498">
        <v>69</v>
      </c>
      <c r="BC96" s="498">
        <v>73</v>
      </c>
      <c r="BD96" s="445" t="s">
        <v>4253</v>
      </c>
      <c r="BE96" s="443">
        <v>111</v>
      </c>
      <c r="BF96" s="443">
        <v>45</v>
      </c>
      <c r="BG96" s="443">
        <v>66</v>
      </c>
      <c r="BH96" s="444">
        <v>70</v>
      </c>
      <c r="BI96" s="467"/>
      <c r="BJ96" s="467"/>
      <c r="BK96" s="467"/>
      <c r="BL96" s="467"/>
      <c r="BM96" s="467"/>
    </row>
    <row r="97" spans="1:65" s="490" customFormat="1" ht="12" customHeight="1">
      <c r="A97" s="437" t="s">
        <v>4254</v>
      </c>
      <c r="B97" s="485">
        <f t="shared" si="9"/>
        <v>69</v>
      </c>
      <c r="C97" s="486">
        <v>36</v>
      </c>
      <c r="D97" s="486">
        <v>33</v>
      </c>
      <c r="E97" s="486">
        <v>37</v>
      </c>
      <c r="F97" s="439" t="s">
        <v>4255</v>
      </c>
      <c r="G97" s="503">
        <v>160</v>
      </c>
      <c r="H97" s="504">
        <v>73</v>
      </c>
      <c r="I97" s="504">
        <v>87</v>
      </c>
      <c r="J97" s="505">
        <v>90</v>
      </c>
      <c r="K97" s="731" t="s">
        <v>4256</v>
      </c>
      <c r="L97" s="443">
        <v>67</v>
      </c>
      <c r="M97" s="443">
        <v>30</v>
      </c>
      <c r="N97" s="443">
        <v>37</v>
      </c>
      <c r="O97" s="444">
        <v>46</v>
      </c>
      <c r="P97" s="445" t="s">
        <v>2604</v>
      </c>
      <c r="Q97" s="443">
        <v>83</v>
      </c>
      <c r="R97" s="443">
        <v>38</v>
      </c>
      <c r="S97" s="443">
        <v>45</v>
      </c>
      <c r="T97" s="444">
        <v>49</v>
      </c>
      <c r="U97" s="445" t="s">
        <v>4257</v>
      </c>
      <c r="V97" s="443">
        <v>40</v>
      </c>
      <c r="W97" s="443">
        <v>18</v>
      </c>
      <c r="X97" s="443">
        <v>22</v>
      </c>
      <c r="Y97" s="444">
        <v>24</v>
      </c>
      <c r="Z97" s="445" t="s">
        <v>4258</v>
      </c>
      <c r="AA97" s="443">
        <v>187</v>
      </c>
      <c r="AB97" s="386">
        <v>89</v>
      </c>
      <c r="AC97" s="386">
        <v>98</v>
      </c>
      <c r="AD97" s="387">
        <v>106</v>
      </c>
      <c r="AE97" s="448" t="s">
        <v>4259</v>
      </c>
      <c r="AF97" s="479" t="s">
        <v>5618</v>
      </c>
      <c r="AG97" s="339">
        <v>178</v>
      </c>
      <c r="AH97" s="339">
        <v>145</v>
      </c>
      <c r="AI97" s="340">
        <v>156</v>
      </c>
      <c r="AJ97" s="445" t="s">
        <v>4260</v>
      </c>
      <c r="AK97" s="443">
        <v>88</v>
      </c>
      <c r="AL97" s="443">
        <v>47</v>
      </c>
      <c r="AM97" s="443">
        <v>41</v>
      </c>
      <c r="AN97" s="444">
        <v>47</v>
      </c>
      <c r="AO97" s="457" t="s">
        <v>4227</v>
      </c>
      <c r="AP97" s="751">
        <f t="shared" si="13"/>
        <v>1980</v>
      </c>
      <c r="AQ97" s="501">
        <v>1020</v>
      </c>
      <c r="AR97" s="501">
        <v>960</v>
      </c>
      <c r="AS97" s="502">
        <v>757</v>
      </c>
      <c r="AT97" s="457" t="s">
        <v>4262</v>
      </c>
      <c r="AU97" s="482">
        <v>69</v>
      </c>
      <c r="AV97" s="482">
        <v>36</v>
      </c>
      <c r="AW97" s="482">
        <v>33</v>
      </c>
      <c r="AX97" s="484">
        <v>37</v>
      </c>
      <c r="AY97" s="448" t="s">
        <v>4263</v>
      </c>
      <c r="AZ97" s="498">
        <v>142</v>
      </c>
      <c r="BA97" s="498">
        <v>74</v>
      </c>
      <c r="BB97" s="498">
        <v>68</v>
      </c>
      <c r="BC97" s="498">
        <v>70</v>
      </c>
      <c r="BD97" s="445" t="s">
        <v>4264</v>
      </c>
      <c r="BE97" s="443">
        <v>79</v>
      </c>
      <c r="BF97" s="443">
        <v>31</v>
      </c>
      <c r="BG97" s="443">
        <v>48</v>
      </c>
      <c r="BH97" s="444">
        <v>50</v>
      </c>
      <c r="BI97" s="467"/>
      <c r="BJ97" s="467"/>
      <c r="BK97" s="467"/>
      <c r="BL97" s="467"/>
      <c r="BM97" s="467"/>
    </row>
    <row r="98" spans="1:65" s="467" customFormat="1" ht="12" customHeight="1">
      <c r="A98" s="437" t="s">
        <v>4265</v>
      </c>
      <c r="B98" s="485">
        <f t="shared" si="9"/>
        <v>190</v>
      </c>
      <c r="C98" s="486">
        <v>97</v>
      </c>
      <c r="D98" s="486">
        <v>93</v>
      </c>
      <c r="E98" s="486">
        <v>106</v>
      </c>
      <c r="F98" s="439" t="s">
        <v>4266</v>
      </c>
      <c r="G98" s="503">
        <v>43</v>
      </c>
      <c r="H98" s="504">
        <v>23</v>
      </c>
      <c r="I98" s="504">
        <v>20</v>
      </c>
      <c r="J98" s="505">
        <v>28</v>
      </c>
      <c r="K98" s="731" t="s">
        <v>4267</v>
      </c>
      <c r="L98" s="443">
        <v>167</v>
      </c>
      <c r="M98" s="443">
        <v>61</v>
      </c>
      <c r="N98" s="443">
        <v>106</v>
      </c>
      <c r="O98" s="444">
        <v>103</v>
      </c>
      <c r="P98" s="445" t="s">
        <v>2610</v>
      </c>
      <c r="Q98" s="443">
        <v>83</v>
      </c>
      <c r="R98" s="443">
        <v>45</v>
      </c>
      <c r="S98" s="443">
        <v>38</v>
      </c>
      <c r="T98" s="444">
        <v>53</v>
      </c>
      <c r="U98" s="445" t="s">
        <v>4268</v>
      </c>
      <c r="V98" s="443">
        <v>58</v>
      </c>
      <c r="W98" s="443">
        <v>34</v>
      </c>
      <c r="X98" s="443">
        <v>24</v>
      </c>
      <c r="Y98" s="444">
        <v>34</v>
      </c>
      <c r="Z98" s="445" t="s">
        <v>1551</v>
      </c>
      <c r="AA98" s="443">
        <v>85</v>
      </c>
      <c r="AB98" s="386">
        <v>43</v>
      </c>
      <c r="AC98" s="386">
        <v>42</v>
      </c>
      <c r="AD98" s="387">
        <v>52</v>
      </c>
      <c r="AE98" s="448" t="s">
        <v>785</v>
      </c>
      <c r="AF98" s="479" t="s">
        <v>5619</v>
      </c>
      <c r="AG98" s="339">
        <v>56</v>
      </c>
      <c r="AH98" s="339">
        <v>34</v>
      </c>
      <c r="AI98" s="340">
        <v>55</v>
      </c>
      <c r="AJ98" s="445" t="s">
        <v>4269</v>
      </c>
      <c r="AK98" s="443">
        <v>98</v>
      </c>
      <c r="AL98" s="443">
        <v>55</v>
      </c>
      <c r="AM98" s="443">
        <v>43</v>
      </c>
      <c r="AN98" s="444">
        <v>50</v>
      </c>
      <c r="AO98" s="457" t="s">
        <v>4238</v>
      </c>
      <c r="AP98" s="751">
        <f t="shared" si="13"/>
        <v>1565</v>
      </c>
      <c r="AQ98" s="501">
        <v>809</v>
      </c>
      <c r="AR98" s="501">
        <v>756</v>
      </c>
      <c r="AS98" s="502">
        <v>735</v>
      </c>
      <c r="AT98" s="457" t="s">
        <v>4271</v>
      </c>
      <c r="AU98" s="482">
        <v>35</v>
      </c>
      <c r="AV98" s="482">
        <v>18</v>
      </c>
      <c r="AW98" s="482">
        <v>17</v>
      </c>
      <c r="AX98" s="484">
        <v>22</v>
      </c>
      <c r="AY98" s="448" t="s">
        <v>4272</v>
      </c>
      <c r="AZ98" s="498">
        <v>109</v>
      </c>
      <c r="BA98" s="498">
        <v>51</v>
      </c>
      <c r="BB98" s="498">
        <v>58</v>
      </c>
      <c r="BC98" s="498">
        <v>59</v>
      </c>
      <c r="BD98" s="445" t="s">
        <v>4273</v>
      </c>
      <c r="BE98" s="443">
        <v>216</v>
      </c>
      <c r="BF98" s="443">
        <v>102</v>
      </c>
      <c r="BG98" s="443">
        <v>114</v>
      </c>
      <c r="BH98" s="444">
        <v>117</v>
      </c>
    </row>
    <row r="99" spans="1:65" s="467" customFormat="1" ht="12" customHeight="1">
      <c r="A99" s="437" t="s">
        <v>4274</v>
      </c>
      <c r="B99" s="485">
        <f t="shared" si="9"/>
        <v>146</v>
      </c>
      <c r="C99" s="486">
        <v>67</v>
      </c>
      <c r="D99" s="486">
        <v>79</v>
      </c>
      <c r="E99" s="486">
        <v>83</v>
      </c>
      <c r="F99" s="439" t="s">
        <v>4275</v>
      </c>
      <c r="G99" s="503">
        <v>55</v>
      </c>
      <c r="H99" s="504">
        <v>22</v>
      </c>
      <c r="I99" s="504">
        <v>33</v>
      </c>
      <c r="J99" s="505">
        <v>37</v>
      </c>
      <c r="K99" s="731" t="s">
        <v>4276</v>
      </c>
      <c r="L99" s="443">
        <v>167</v>
      </c>
      <c r="M99" s="443">
        <v>87</v>
      </c>
      <c r="N99" s="443">
        <v>80</v>
      </c>
      <c r="O99" s="444">
        <v>90</v>
      </c>
      <c r="P99" s="445" t="s">
        <v>4277</v>
      </c>
      <c r="Q99" s="443">
        <v>101</v>
      </c>
      <c r="R99" s="443">
        <v>50</v>
      </c>
      <c r="S99" s="443">
        <v>51</v>
      </c>
      <c r="T99" s="444">
        <v>55</v>
      </c>
      <c r="U99" s="445" t="s">
        <v>1704</v>
      </c>
      <c r="V99" s="443">
        <v>31</v>
      </c>
      <c r="W99" s="443">
        <v>17</v>
      </c>
      <c r="X99" s="443">
        <v>14</v>
      </c>
      <c r="Y99" s="444">
        <v>20</v>
      </c>
      <c r="Z99" s="445" t="s">
        <v>1559</v>
      </c>
      <c r="AA99" s="443">
        <v>49</v>
      </c>
      <c r="AB99" s="386">
        <v>29</v>
      </c>
      <c r="AC99" s="386">
        <v>20</v>
      </c>
      <c r="AD99" s="387">
        <v>31</v>
      </c>
      <c r="AE99" s="448" t="s">
        <v>795</v>
      </c>
      <c r="AF99" s="479" t="s">
        <v>5620</v>
      </c>
      <c r="AG99" s="339">
        <v>68</v>
      </c>
      <c r="AH99" s="339">
        <v>54</v>
      </c>
      <c r="AI99" s="340">
        <v>61</v>
      </c>
      <c r="AJ99" s="445" t="s">
        <v>4278</v>
      </c>
      <c r="AK99" s="443">
        <v>76</v>
      </c>
      <c r="AL99" s="443">
        <v>42</v>
      </c>
      <c r="AM99" s="443">
        <v>34</v>
      </c>
      <c r="AN99" s="444">
        <v>48</v>
      </c>
      <c r="AO99" s="457" t="s">
        <v>4250</v>
      </c>
      <c r="AP99" s="751">
        <f t="shared" si="13"/>
        <v>319</v>
      </c>
      <c r="AQ99" s="501">
        <v>319</v>
      </c>
      <c r="AR99" s="501">
        <v>0</v>
      </c>
      <c r="AS99" s="502">
        <v>319</v>
      </c>
      <c r="AT99" s="457" t="s">
        <v>4280</v>
      </c>
      <c r="AU99" s="482">
        <v>103</v>
      </c>
      <c r="AV99" s="482">
        <v>50</v>
      </c>
      <c r="AW99" s="482">
        <v>53</v>
      </c>
      <c r="AX99" s="484">
        <v>60</v>
      </c>
      <c r="AY99" s="448" t="s">
        <v>4281</v>
      </c>
      <c r="AZ99" s="498">
        <v>143</v>
      </c>
      <c r="BA99" s="498">
        <v>78</v>
      </c>
      <c r="BB99" s="498">
        <v>65</v>
      </c>
      <c r="BC99" s="498">
        <v>92</v>
      </c>
      <c r="BD99" s="445" t="s">
        <v>4282</v>
      </c>
      <c r="BE99" s="443">
        <v>122</v>
      </c>
      <c r="BF99" s="443">
        <v>62</v>
      </c>
      <c r="BG99" s="443">
        <v>60</v>
      </c>
      <c r="BH99" s="444">
        <v>72</v>
      </c>
    </row>
    <row r="100" spans="1:65" s="467" customFormat="1" ht="12" customHeight="1">
      <c r="A100" s="356" t="s">
        <v>4283</v>
      </c>
      <c r="B100" s="427">
        <f>SUM(B101:B114)</f>
        <v>2042</v>
      </c>
      <c r="C100" s="427">
        <f t="shared" ref="C100:E100" si="14">SUM(C101:C114)</f>
        <v>1051</v>
      </c>
      <c r="D100" s="427">
        <f t="shared" si="14"/>
        <v>991</v>
      </c>
      <c r="E100" s="427">
        <f t="shared" si="14"/>
        <v>1135</v>
      </c>
      <c r="F100" s="439" t="s">
        <v>3933</v>
      </c>
      <c r="G100" s="503">
        <v>86</v>
      </c>
      <c r="H100" s="504">
        <v>39</v>
      </c>
      <c r="I100" s="504">
        <v>47</v>
      </c>
      <c r="J100" s="505">
        <v>48</v>
      </c>
      <c r="K100" s="731" t="s">
        <v>4284</v>
      </c>
      <c r="L100" s="443">
        <v>88</v>
      </c>
      <c r="M100" s="443">
        <v>48</v>
      </c>
      <c r="N100" s="443">
        <v>40</v>
      </c>
      <c r="O100" s="444">
        <v>54</v>
      </c>
      <c r="P100" s="445" t="s">
        <v>4285</v>
      </c>
      <c r="Q100" s="443">
        <v>79</v>
      </c>
      <c r="R100" s="443">
        <v>38</v>
      </c>
      <c r="S100" s="443">
        <v>41</v>
      </c>
      <c r="T100" s="444">
        <v>53</v>
      </c>
      <c r="U100" s="402" t="s">
        <v>4286</v>
      </c>
      <c r="V100" s="507">
        <v>2063</v>
      </c>
      <c r="W100" s="456">
        <v>1011</v>
      </c>
      <c r="X100" s="456">
        <v>1052</v>
      </c>
      <c r="Y100" s="508">
        <v>1188</v>
      </c>
      <c r="Z100" s="445" t="s">
        <v>2839</v>
      </c>
      <c r="AA100" s="443">
        <v>34</v>
      </c>
      <c r="AB100" s="386">
        <v>18</v>
      </c>
      <c r="AC100" s="386">
        <v>16</v>
      </c>
      <c r="AD100" s="387">
        <v>23</v>
      </c>
      <c r="AE100" s="448" t="s">
        <v>4287</v>
      </c>
      <c r="AF100" s="479" t="s">
        <v>5621</v>
      </c>
      <c r="AG100" s="339">
        <v>58</v>
      </c>
      <c r="AH100" s="339">
        <v>61</v>
      </c>
      <c r="AI100" s="340">
        <v>71</v>
      </c>
      <c r="AJ100" s="445" t="s">
        <v>1971</v>
      </c>
      <c r="AK100" s="443">
        <v>62</v>
      </c>
      <c r="AL100" s="509">
        <v>35</v>
      </c>
      <c r="AM100" s="509">
        <v>27</v>
      </c>
      <c r="AN100" s="510">
        <v>41</v>
      </c>
      <c r="AO100" s="457" t="s">
        <v>4261</v>
      </c>
      <c r="AP100" s="751">
        <f t="shared" si="13"/>
        <v>945</v>
      </c>
      <c r="AQ100" s="501">
        <v>620</v>
      </c>
      <c r="AR100" s="501">
        <v>325</v>
      </c>
      <c r="AS100" s="502">
        <v>677</v>
      </c>
      <c r="AT100" s="457" t="s">
        <v>4289</v>
      </c>
      <c r="AU100" s="482">
        <v>48</v>
      </c>
      <c r="AV100" s="482">
        <v>22</v>
      </c>
      <c r="AW100" s="482">
        <v>26</v>
      </c>
      <c r="AX100" s="484">
        <v>30</v>
      </c>
      <c r="AY100" s="448" t="s">
        <v>4290</v>
      </c>
      <c r="AZ100" s="498">
        <v>279</v>
      </c>
      <c r="BA100" s="498">
        <v>145</v>
      </c>
      <c r="BB100" s="498">
        <v>134</v>
      </c>
      <c r="BC100" s="498">
        <v>137</v>
      </c>
      <c r="BD100" s="445" t="s">
        <v>4291</v>
      </c>
      <c r="BE100" s="443">
        <v>129</v>
      </c>
      <c r="BF100" s="443">
        <v>58</v>
      </c>
      <c r="BG100" s="443">
        <v>71</v>
      </c>
      <c r="BH100" s="444">
        <v>82</v>
      </c>
    </row>
    <row r="101" spans="1:65" s="467" customFormat="1" ht="12" customHeight="1">
      <c r="A101" s="437" t="s">
        <v>4292</v>
      </c>
      <c r="B101" s="485">
        <f t="shared" si="9"/>
        <v>330</v>
      </c>
      <c r="C101" s="486">
        <v>176</v>
      </c>
      <c r="D101" s="486">
        <v>154</v>
      </c>
      <c r="E101" s="486">
        <v>184</v>
      </c>
      <c r="F101" s="439" t="s">
        <v>4183</v>
      </c>
      <c r="G101" s="503">
        <v>66</v>
      </c>
      <c r="H101" s="504">
        <v>29</v>
      </c>
      <c r="I101" s="504">
        <v>37</v>
      </c>
      <c r="J101" s="505">
        <v>41</v>
      </c>
      <c r="K101" s="731" t="s">
        <v>4293</v>
      </c>
      <c r="L101" s="443">
        <v>153</v>
      </c>
      <c r="M101" s="443">
        <v>78</v>
      </c>
      <c r="N101" s="443">
        <v>75</v>
      </c>
      <c r="O101" s="444">
        <v>88</v>
      </c>
      <c r="P101" s="445" t="s">
        <v>4294</v>
      </c>
      <c r="Q101" s="443">
        <v>61</v>
      </c>
      <c r="R101" s="443">
        <v>33</v>
      </c>
      <c r="S101" s="443">
        <v>28</v>
      </c>
      <c r="T101" s="444">
        <v>34</v>
      </c>
      <c r="U101" s="445" t="s">
        <v>4295</v>
      </c>
      <c r="V101" s="511">
        <v>119</v>
      </c>
      <c r="W101" s="511">
        <v>58</v>
      </c>
      <c r="X101" s="511">
        <v>61</v>
      </c>
      <c r="Y101" s="512">
        <v>58</v>
      </c>
      <c r="Z101" s="445" t="s">
        <v>4296</v>
      </c>
      <c r="AA101" s="443">
        <v>108</v>
      </c>
      <c r="AB101" s="386">
        <v>55</v>
      </c>
      <c r="AC101" s="386">
        <v>53</v>
      </c>
      <c r="AD101" s="387">
        <v>75</v>
      </c>
      <c r="AE101" s="448" t="s">
        <v>4297</v>
      </c>
      <c r="AF101" s="479" t="s">
        <v>5622</v>
      </c>
      <c r="AG101" s="339">
        <v>81</v>
      </c>
      <c r="AH101" s="339">
        <v>57</v>
      </c>
      <c r="AI101" s="340">
        <v>79</v>
      </c>
      <c r="AJ101" s="473" t="s">
        <v>4298</v>
      </c>
      <c r="AK101" s="361">
        <v>3086</v>
      </c>
      <c r="AL101" s="362">
        <v>1507</v>
      </c>
      <c r="AM101" s="362">
        <v>1579</v>
      </c>
      <c r="AN101" s="474">
        <v>1825</v>
      </c>
      <c r="AO101" s="457" t="s">
        <v>4270</v>
      </c>
      <c r="AP101" s="751">
        <f t="shared" si="13"/>
        <v>899</v>
      </c>
      <c r="AQ101" s="501">
        <v>564</v>
      </c>
      <c r="AR101" s="501">
        <v>335</v>
      </c>
      <c r="AS101" s="502">
        <v>654</v>
      </c>
      <c r="AT101" s="457" t="s">
        <v>4300</v>
      </c>
      <c r="AU101" s="482">
        <v>65</v>
      </c>
      <c r="AV101" s="482">
        <v>31</v>
      </c>
      <c r="AW101" s="482">
        <v>34</v>
      </c>
      <c r="AX101" s="484">
        <v>35</v>
      </c>
      <c r="AY101" s="448" t="s">
        <v>4301</v>
      </c>
      <c r="AZ101" s="498">
        <v>74</v>
      </c>
      <c r="BA101" s="498">
        <v>35</v>
      </c>
      <c r="BB101" s="498">
        <v>39</v>
      </c>
      <c r="BC101" s="498">
        <v>50</v>
      </c>
      <c r="BD101" s="445" t="s">
        <v>4302</v>
      </c>
      <c r="BE101" s="443">
        <v>100</v>
      </c>
      <c r="BF101" s="443">
        <v>44</v>
      </c>
      <c r="BG101" s="443">
        <v>56</v>
      </c>
      <c r="BH101" s="444">
        <v>54</v>
      </c>
    </row>
    <row r="102" spans="1:65" s="467" customFormat="1" ht="12" customHeight="1">
      <c r="A102" s="437" t="s">
        <v>4303</v>
      </c>
      <c r="B102" s="485">
        <f t="shared" si="9"/>
        <v>86</v>
      </c>
      <c r="C102" s="486">
        <v>45</v>
      </c>
      <c r="D102" s="486">
        <v>41</v>
      </c>
      <c r="E102" s="486">
        <v>49</v>
      </c>
      <c r="F102" s="439" t="s">
        <v>4192</v>
      </c>
      <c r="G102" s="503">
        <v>58</v>
      </c>
      <c r="H102" s="504">
        <v>29</v>
      </c>
      <c r="I102" s="504">
        <v>29</v>
      </c>
      <c r="J102" s="505">
        <v>29</v>
      </c>
      <c r="K102" s="731" t="s">
        <v>4304</v>
      </c>
      <c r="L102" s="443">
        <v>132</v>
      </c>
      <c r="M102" s="443">
        <v>65</v>
      </c>
      <c r="N102" s="443">
        <v>67</v>
      </c>
      <c r="O102" s="444">
        <v>66</v>
      </c>
      <c r="P102" s="445" t="s">
        <v>1286</v>
      </c>
      <c r="Q102" s="443">
        <v>105</v>
      </c>
      <c r="R102" s="443">
        <v>54</v>
      </c>
      <c r="S102" s="443">
        <v>51</v>
      </c>
      <c r="T102" s="444">
        <v>61</v>
      </c>
      <c r="U102" s="445" t="s">
        <v>4305</v>
      </c>
      <c r="V102" s="511">
        <v>115</v>
      </c>
      <c r="W102" s="511">
        <v>60</v>
      </c>
      <c r="X102" s="511">
        <v>55</v>
      </c>
      <c r="Y102" s="512">
        <v>56</v>
      </c>
      <c r="Z102" s="445" t="s">
        <v>1468</v>
      </c>
      <c r="AA102" s="443">
        <v>101</v>
      </c>
      <c r="AB102" s="386">
        <v>55</v>
      </c>
      <c r="AC102" s="386">
        <v>46</v>
      </c>
      <c r="AD102" s="387">
        <v>65</v>
      </c>
      <c r="AE102" s="448" t="s">
        <v>2002</v>
      </c>
      <c r="AF102" s="479" t="s">
        <v>5619</v>
      </c>
      <c r="AG102" s="339">
        <v>44</v>
      </c>
      <c r="AH102" s="339">
        <v>46</v>
      </c>
      <c r="AI102" s="340">
        <v>63</v>
      </c>
      <c r="AJ102" s="445" t="s">
        <v>4306</v>
      </c>
      <c r="AK102" s="443">
        <v>115</v>
      </c>
      <c r="AL102" s="443">
        <v>59</v>
      </c>
      <c r="AM102" s="443">
        <v>56</v>
      </c>
      <c r="AN102" s="444">
        <v>83</v>
      </c>
      <c r="AO102" s="457" t="s">
        <v>4279</v>
      </c>
      <c r="AP102" s="751">
        <f t="shared" si="13"/>
        <v>534</v>
      </c>
      <c r="AQ102" s="501">
        <v>335</v>
      </c>
      <c r="AR102" s="501">
        <v>199</v>
      </c>
      <c r="AS102" s="502">
        <v>385</v>
      </c>
      <c r="AT102" s="457" t="s">
        <v>4308</v>
      </c>
      <c r="AU102" s="482">
        <v>93</v>
      </c>
      <c r="AV102" s="482">
        <v>42</v>
      </c>
      <c r="AW102" s="482">
        <v>51</v>
      </c>
      <c r="AX102" s="484">
        <v>50</v>
      </c>
      <c r="AY102" s="448" t="s">
        <v>4309</v>
      </c>
      <c r="AZ102" s="498">
        <v>145</v>
      </c>
      <c r="BA102" s="498">
        <v>70</v>
      </c>
      <c r="BB102" s="498">
        <v>75</v>
      </c>
      <c r="BC102" s="498">
        <v>68</v>
      </c>
      <c r="BD102" s="464" t="s">
        <v>4310</v>
      </c>
      <c r="BE102" s="465">
        <v>2632</v>
      </c>
      <c r="BF102" s="465">
        <v>1234</v>
      </c>
      <c r="BG102" s="465">
        <v>1398</v>
      </c>
      <c r="BH102" s="466">
        <v>1648</v>
      </c>
    </row>
    <row r="103" spans="1:65" s="467" customFormat="1" ht="12" customHeight="1">
      <c r="A103" s="437" t="s">
        <v>4311</v>
      </c>
      <c r="B103" s="485">
        <f t="shared" si="9"/>
        <v>107</v>
      </c>
      <c r="C103" s="486">
        <v>51</v>
      </c>
      <c r="D103" s="486">
        <v>56</v>
      </c>
      <c r="E103" s="486">
        <v>53</v>
      </c>
      <c r="F103" s="439" t="s">
        <v>4312</v>
      </c>
      <c r="G103" s="503">
        <v>59</v>
      </c>
      <c r="H103" s="504">
        <v>29</v>
      </c>
      <c r="I103" s="504">
        <v>30</v>
      </c>
      <c r="J103" s="505">
        <v>33</v>
      </c>
      <c r="K103" s="731" t="s">
        <v>682</v>
      </c>
      <c r="L103" s="443">
        <v>183</v>
      </c>
      <c r="M103" s="443">
        <v>91</v>
      </c>
      <c r="N103" s="443">
        <v>92</v>
      </c>
      <c r="O103" s="444">
        <v>104</v>
      </c>
      <c r="P103" s="445" t="s">
        <v>4313</v>
      </c>
      <c r="Q103" s="443">
        <v>80</v>
      </c>
      <c r="R103" s="443">
        <v>43</v>
      </c>
      <c r="S103" s="443">
        <v>37</v>
      </c>
      <c r="T103" s="444">
        <v>51</v>
      </c>
      <c r="U103" s="445" t="s">
        <v>992</v>
      </c>
      <c r="V103" s="511">
        <v>113</v>
      </c>
      <c r="W103" s="511">
        <v>57</v>
      </c>
      <c r="X103" s="511">
        <v>56</v>
      </c>
      <c r="Y103" s="512">
        <v>71</v>
      </c>
      <c r="Z103" s="445" t="s">
        <v>1478</v>
      </c>
      <c r="AA103" s="443">
        <v>53</v>
      </c>
      <c r="AB103" s="386">
        <v>24</v>
      </c>
      <c r="AC103" s="386">
        <v>29</v>
      </c>
      <c r="AD103" s="387">
        <v>33</v>
      </c>
      <c r="AE103" s="448" t="s">
        <v>2011</v>
      </c>
      <c r="AF103" s="479" t="s">
        <v>5623</v>
      </c>
      <c r="AG103" s="339">
        <v>79</v>
      </c>
      <c r="AH103" s="339">
        <v>33</v>
      </c>
      <c r="AI103" s="340">
        <v>77</v>
      </c>
      <c r="AJ103" s="445" t="s">
        <v>4314</v>
      </c>
      <c r="AK103" s="443">
        <v>264</v>
      </c>
      <c r="AL103" s="443">
        <v>132</v>
      </c>
      <c r="AM103" s="443">
        <v>132</v>
      </c>
      <c r="AN103" s="444">
        <v>184</v>
      </c>
      <c r="AO103" s="457" t="s">
        <v>4288</v>
      </c>
      <c r="AP103" s="751">
        <f t="shared" si="13"/>
        <v>177</v>
      </c>
      <c r="AQ103" s="501">
        <v>1</v>
      </c>
      <c r="AR103" s="501">
        <v>176</v>
      </c>
      <c r="AS103" s="502">
        <v>177</v>
      </c>
      <c r="AT103" s="457" t="s">
        <v>4315</v>
      </c>
      <c r="AU103" s="482">
        <v>48</v>
      </c>
      <c r="AV103" s="482">
        <v>20</v>
      </c>
      <c r="AW103" s="482">
        <v>28</v>
      </c>
      <c r="AX103" s="484">
        <v>26</v>
      </c>
      <c r="AY103" s="448" t="s">
        <v>4316</v>
      </c>
      <c r="AZ103" s="498">
        <v>71</v>
      </c>
      <c r="BA103" s="498">
        <v>36</v>
      </c>
      <c r="BB103" s="498">
        <v>35</v>
      </c>
      <c r="BC103" s="498">
        <v>43</v>
      </c>
      <c r="BD103" s="445" t="s">
        <v>4317</v>
      </c>
      <c r="BE103" s="443">
        <v>46</v>
      </c>
      <c r="BF103" s="443">
        <v>20</v>
      </c>
      <c r="BG103" s="443">
        <v>26</v>
      </c>
      <c r="BH103" s="444">
        <v>35</v>
      </c>
    </row>
    <row r="104" spans="1:65" s="467" customFormat="1" ht="12" customHeight="1">
      <c r="A104" s="437" t="s">
        <v>4318</v>
      </c>
      <c r="B104" s="485">
        <f t="shared" si="9"/>
        <v>143</v>
      </c>
      <c r="C104" s="486">
        <v>70</v>
      </c>
      <c r="D104" s="486">
        <v>73</v>
      </c>
      <c r="E104" s="486">
        <v>58</v>
      </c>
      <c r="F104" s="439" t="s">
        <v>4319</v>
      </c>
      <c r="G104" s="503">
        <v>25</v>
      </c>
      <c r="H104" s="504">
        <v>16</v>
      </c>
      <c r="I104" s="504">
        <v>9</v>
      </c>
      <c r="J104" s="505">
        <v>18</v>
      </c>
      <c r="K104" s="731" t="s">
        <v>4320</v>
      </c>
      <c r="L104" s="443">
        <v>161</v>
      </c>
      <c r="M104" s="443">
        <v>84</v>
      </c>
      <c r="N104" s="443">
        <v>77</v>
      </c>
      <c r="O104" s="444">
        <v>93</v>
      </c>
      <c r="P104" s="445" t="s">
        <v>4321</v>
      </c>
      <c r="Q104" s="443">
        <v>111</v>
      </c>
      <c r="R104" s="443">
        <v>52</v>
      </c>
      <c r="S104" s="443">
        <v>59</v>
      </c>
      <c r="T104" s="444">
        <v>63</v>
      </c>
      <c r="U104" s="445" t="s">
        <v>2441</v>
      </c>
      <c r="V104" s="511">
        <v>110</v>
      </c>
      <c r="W104" s="511">
        <v>57</v>
      </c>
      <c r="X104" s="511">
        <v>53</v>
      </c>
      <c r="Y104" s="512">
        <v>51</v>
      </c>
      <c r="Z104" s="445" t="s">
        <v>926</v>
      </c>
      <c r="AA104" s="443">
        <v>191</v>
      </c>
      <c r="AB104" s="386">
        <v>87</v>
      </c>
      <c r="AC104" s="386">
        <v>104</v>
      </c>
      <c r="AD104" s="387">
        <v>122</v>
      </c>
      <c r="AE104" s="455" t="s">
        <v>4322</v>
      </c>
      <c r="AF104" s="366">
        <v>2015</v>
      </c>
      <c r="AG104" s="367">
        <v>1072</v>
      </c>
      <c r="AH104" s="367">
        <v>943</v>
      </c>
      <c r="AI104" s="368">
        <v>1174</v>
      </c>
      <c r="AJ104" s="445" t="s">
        <v>4323</v>
      </c>
      <c r="AK104" s="443">
        <v>326</v>
      </c>
      <c r="AL104" s="443">
        <v>147</v>
      </c>
      <c r="AM104" s="443">
        <v>179</v>
      </c>
      <c r="AN104" s="444">
        <v>199</v>
      </c>
      <c r="AO104" s="457" t="s">
        <v>4299</v>
      </c>
      <c r="AP104" s="751">
        <f t="shared" si="13"/>
        <v>694</v>
      </c>
      <c r="AQ104" s="501">
        <v>470</v>
      </c>
      <c r="AR104" s="501">
        <v>224</v>
      </c>
      <c r="AS104" s="502">
        <v>519</v>
      </c>
      <c r="AT104" s="457" t="s">
        <v>4325</v>
      </c>
      <c r="AU104" s="482">
        <v>146</v>
      </c>
      <c r="AV104" s="482">
        <v>66</v>
      </c>
      <c r="AW104" s="482">
        <v>80</v>
      </c>
      <c r="AX104" s="484">
        <v>87</v>
      </c>
      <c r="AY104" s="448" t="s">
        <v>4326</v>
      </c>
      <c r="AZ104" s="498">
        <v>284</v>
      </c>
      <c r="BA104" s="498">
        <v>150</v>
      </c>
      <c r="BB104" s="498">
        <v>134</v>
      </c>
      <c r="BC104" s="498">
        <v>151</v>
      </c>
      <c r="BD104" s="445" t="s">
        <v>4327</v>
      </c>
      <c r="BE104" s="443">
        <v>197</v>
      </c>
      <c r="BF104" s="443">
        <v>79</v>
      </c>
      <c r="BG104" s="443">
        <v>118</v>
      </c>
      <c r="BH104" s="444">
        <v>145</v>
      </c>
    </row>
    <row r="105" spans="1:65" s="467" customFormat="1" ht="12" customHeight="1">
      <c r="A105" s="437" t="s">
        <v>4328</v>
      </c>
      <c r="B105" s="485">
        <f t="shared" si="9"/>
        <v>127</v>
      </c>
      <c r="C105" s="486">
        <v>64</v>
      </c>
      <c r="D105" s="486">
        <v>63</v>
      </c>
      <c r="E105" s="486">
        <v>69</v>
      </c>
      <c r="F105" s="439" t="s">
        <v>4329</v>
      </c>
      <c r="G105" s="503">
        <v>28</v>
      </c>
      <c r="H105" s="504">
        <v>15</v>
      </c>
      <c r="I105" s="504">
        <v>13</v>
      </c>
      <c r="J105" s="505">
        <v>16</v>
      </c>
      <c r="K105" s="732" t="s">
        <v>4330</v>
      </c>
      <c r="L105" s="366">
        <v>1814</v>
      </c>
      <c r="M105" s="367">
        <v>897</v>
      </c>
      <c r="N105" s="367">
        <v>917</v>
      </c>
      <c r="O105" s="368">
        <v>1030</v>
      </c>
      <c r="P105" s="445" t="s">
        <v>4331</v>
      </c>
      <c r="Q105" s="443">
        <v>82</v>
      </c>
      <c r="R105" s="443">
        <v>40</v>
      </c>
      <c r="S105" s="443">
        <v>42</v>
      </c>
      <c r="T105" s="444">
        <v>44</v>
      </c>
      <c r="U105" s="445" t="s">
        <v>4332</v>
      </c>
      <c r="V105" s="511">
        <v>120</v>
      </c>
      <c r="W105" s="511">
        <v>57</v>
      </c>
      <c r="X105" s="511">
        <v>63</v>
      </c>
      <c r="Y105" s="512">
        <v>76</v>
      </c>
      <c r="Z105" s="445" t="s">
        <v>4333</v>
      </c>
      <c r="AA105" s="443">
        <v>154</v>
      </c>
      <c r="AB105" s="386">
        <v>78</v>
      </c>
      <c r="AC105" s="386">
        <v>76</v>
      </c>
      <c r="AD105" s="387">
        <v>91</v>
      </c>
      <c r="AE105" s="448" t="s">
        <v>4334</v>
      </c>
      <c r="AF105" s="513">
        <v>175</v>
      </c>
      <c r="AG105" s="514">
        <v>89</v>
      </c>
      <c r="AH105" s="514">
        <v>86</v>
      </c>
      <c r="AI105" s="515">
        <v>99</v>
      </c>
      <c r="AJ105" s="445" t="s">
        <v>4335</v>
      </c>
      <c r="AK105" s="443">
        <v>165</v>
      </c>
      <c r="AL105" s="443">
        <v>80</v>
      </c>
      <c r="AM105" s="443">
        <v>85</v>
      </c>
      <c r="AN105" s="444">
        <v>65</v>
      </c>
      <c r="AO105" s="457" t="s">
        <v>4307</v>
      </c>
      <c r="AP105" s="751">
        <f t="shared" si="13"/>
        <v>1932</v>
      </c>
      <c r="AQ105" s="501">
        <v>1002</v>
      </c>
      <c r="AR105" s="501">
        <v>930</v>
      </c>
      <c r="AS105" s="502">
        <v>555</v>
      </c>
      <c r="AT105" s="457" t="s">
        <v>4337</v>
      </c>
      <c r="AU105" s="482">
        <v>108</v>
      </c>
      <c r="AV105" s="482">
        <v>56</v>
      </c>
      <c r="AW105" s="482">
        <v>52</v>
      </c>
      <c r="AX105" s="484">
        <v>52</v>
      </c>
      <c r="AY105" s="448" t="s">
        <v>4338</v>
      </c>
      <c r="AZ105" s="498">
        <v>173</v>
      </c>
      <c r="BA105" s="498">
        <v>86</v>
      </c>
      <c r="BB105" s="498">
        <v>87</v>
      </c>
      <c r="BC105" s="498">
        <v>89</v>
      </c>
      <c r="BD105" s="445" t="s">
        <v>4339</v>
      </c>
      <c r="BE105" s="443">
        <v>89</v>
      </c>
      <c r="BF105" s="443">
        <v>60</v>
      </c>
      <c r="BG105" s="443">
        <v>29</v>
      </c>
      <c r="BH105" s="444">
        <v>72</v>
      </c>
    </row>
    <row r="106" spans="1:65" s="467" customFormat="1" ht="12" customHeight="1">
      <c r="A106" s="437" t="s">
        <v>4340</v>
      </c>
      <c r="B106" s="485">
        <f t="shared" si="9"/>
        <v>218</v>
      </c>
      <c r="C106" s="486">
        <v>98</v>
      </c>
      <c r="D106" s="486">
        <v>120</v>
      </c>
      <c r="E106" s="486">
        <v>121</v>
      </c>
      <c r="F106" s="439" t="s">
        <v>4341</v>
      </c>
      <c r="G106" s="503">
        <v>20</v>
      </c>
      <c r="H106" s="504">
        <v>11</v>
      </c>
      <c r="I106" s="504">
        <v>9</v>
      </c>
      <c r="J106" s="505">
        <v>12</v>
      </c>
      <c r="K106" s="731" t="s">
        <v>4342</v>
      </c>
      <c r="L106" s="443">
        <v>171</v>
      </c>
      <c r="M106" s="443">
        <v>78</v>
      </c>
      <c r="N106" s="443">
        <v>93</v>
      </c>
      <c r="O106" s="444">
        <v>105</v>
      </c>
      <c r="P106" s="356" t="s">
        <v>4343</v>
      </c>
      <c r="Q106" s="366">
        <v>2132</v>
      </c>
      <c r="R106" s="516">
        <v>1076</v>
      </c>
      <c r="S106" s="516">
        <v>1056</v>
      </c>
      <c r="T106" s="517">
        <v>1179</v>
      </c>
      <c r="U106" s="445" t="s">
        <v>4344</v>
      </c>
      <c r="V106" s="511">
        <v>56</v>
      </c>
      <c r="W106" s="511">
        <v>31</v>
      </c>
      <c r="X106" s="511">
        <v>25</v>
      </c>
      <c r="Y106" s="512">
        <v>39</v>
      </c>
      <c r="Z106" s="445" t="s">
        <v>4345</v>
      </c>
      <c r="AA106" s="443">
        <v>155</v>
      </c>
      <c r="AB106" s="386">
        <v>81</v>
      </c>
      <c r="AC106" s="386">
        <v>74</v>
      </c>
      <c r="AD106" s="387">
        <v>87</v>
      </c>
      <c r="AE106" s="448" t="s">
        <v>4346</v>
      </c>
      <c r="AF106" s="518">
        <v>67</v>
      </c>
      <c r="AG106" s="369">
        <v>33</v>
      </c>
      <c r="AH106" s="369">
        <v>34</v>
      </c>
      <c r="AI106" s="519">
        <v>32</v>
      </c>
      <c r="AJ106" s="445" t="s">
        <v>4347</v>
      </c>
      <c r="AK106" s="443">
        <v>62</v>
      </c>
      <c r="AL106" s="443">
        <v>26</v>
      </c>
      <c r="AM106" s="443">
        <v>36</v>
      </c>
      <c r="AN106" s="444">
        <v>37</v>
      </c>
      <c r="AO106" s="457" t="s">
        <v>5633</v>
      </c>
      <c r="AP106" s="751">
        <f t="shared" si="13"/>
        <v>711</v>
      </c>
      <c r="AQ106" s="501">
        <v>449</v>
      </c>
      <c r="AR106" s="501">
        <v>262</v>
      </c>
      <c r="AS106" s="502">
        <v>499</v>
      </c>
      <c r="AT106" s="457" t="s">
        <v>4349</v>
      </c>
      <c r="AU106" s="482">
        <v>116</v>
      </c>
      <c r="AV106" s="482">
        <v>63</v>
      </c>
      <c r="AW106" s="482">
        <v>53</v>
      </c>
      <c r="AX106" s="484">
        <v>68</v>
      </c>
      <c r="AY106" s="455" t="s">
        <v>4350</v>
      </c>
      <c r="AZ106" s="520">
        <v>2261</v>
      </c>
      <c r="BA106" s="521">
        <v>1133</v>
      </c>
      <c r="BB106" s="521">
        <v>1128</v>
      </c>
      <c r="BC106" s="521">
        <v>1329</v>
      </c>
      <c r="BD106" s="445" t="s">
        <v>4351</v>
      </c>
      <c r="BE106" s="443">
        <v>263</v>
      </c>
      <c r="BF106" s="443">
        <v>115</v>
      </c>
      <c r="BG106" s="443">
        <v>148</v>
      </c>
      <c r="BH106" s="444">
        <v>150</v>
      </c>
    </row>
    <row r="107" spans="1:65" s="467" customFormat="1" ht="12" customHeight="1">
      <c r="A107" s="437" t="s">
        <v>4352</v>
      </c>
      <c r="B107" s="485">
        <f t="shared" si="9"/>
        <v>224</v>
      </c>
      <c r="C107" s="486">
        <v>117</v>
      </c>
      <c r="D107" s="486">
        <v>107</v>
      </c>
      <c r="E107" s="486">
        <v>130</v>
      </c>
      <c r="F107" s="439" t="s">
        <v>3699</v>
      </c>
      <c r="G107" s="503">
        <v>65</v>
      </c>
      <c r="H107" s="504">
        <v>27</v>
      </c>
      <c r="I107" s="504">
        <v>38</v>
      </c>
      <c r="J107" s="505">
        <v>39</v>
      </c>
      <c r="K107" s="731" t="s">
        <v>4353</v>
      </c>
      <c r="L107" s="443">
        <v>103</v>
      </c>
      <c r="M107" s="443">
        <v>51</v>
      </c>
      <c r="N107" s="443">
        <v>52</v>
      </c>
      <c r="O107" s="444">
        <v>50</v>
      </c>
      <c r="P107" s="445" t="s">
        <v>4354</v>
      </c>
      <c r="Q107" s="522">
        <v>279</v>
      </c>
      <c r="R107" s="523">
        <v>134</v>
      </c>
      <c r="S107" s="524">
        <v>145</v>
      </c>
      <c r="T107" s="525">
        <v>150</v>
      </c>
      <c r="U107" s="445" t="s">
        <v>1564</v>
      </c>
      <c r="V107" s="511">
        <v>28</v>
      </c>
      <c r="W107" s="511">
        <v>14</v>
      </c>
      <c r="X107" s="511">
        <v>14</v>
      </c>
      <c r="Y107" s="512">
        <v>20</v>
      </c>
      <c r="Z107" s="445" t="s">
        <v>4355</v>
      </c>
      <c r="AA107" s="443">
        <v>166</v>
      </c>
      <c r="AB107" s="386">
        <v>82</v>
      </c>
      <c r="AC107" s="386">
        <v>84</v>
      </c>
      <c r="AD107" s="387">
        <v>97</v>
      </c>
      <c r="AE107" s="448" t="s">
        <v>4356</v>
      </c>
      <c r="AF107" s="518">
        <v>181</v>
      </c>
      <c r="AG107" s="369">
        <v>96</v>
      </c>
      <c r="AH107" s="369">
        <v>85</v>
      </c>
      <c r="AI107" s="519">
        <v>107</v>
      </c>
      <c r="AJ107" s="445" t="s">
        <v>4357</v>
      </c>
      <c r="AK107" s="443">
        <v>100</v>
      </c>
      <c r="AL107" s="443">
        <v>38</v>
      </c>
      <c r="AM107" s="443">
        <v>62</v>
      </c>
      <c r="AN107" s="444">
        <v>55</v>
      </c>
      <c r="AO107" s="457" t="s">
        <v>4324</v>
      </c>
      <c r="AP107" s="751">
        <f t="shared" si="13"/>
        <v>602</v>
      </c>
      <c r="AQ107" s="501">
        <v>338</v>
      </c>
      <c r="AR107" s="501">
        <v>264</v>
      </c>
      <c r="AS107" s="502">
        <v>395</v>
      </c>
      <c r="AT107" s="457" t="s">
        <v>4359</v>
      </c>
      <c r="AU107" s="482">
        <v>66</v>
      </c>
      <c r="AV107" s="482">
        <v>36</v>
      </c>
      <c r="AW107" s="482">
        <v>30</v>
      </c>
      <c r="AX107" s="484">
        <v>36</v>
      </c>
      <c r="AY107" s="448" t="s">
        <v>4360</v>
      </c>
      <c r="AZ107" s="526">
        <v>256</v>
      </c>
      <c r="BA107" s="526">
        <v>130</v>
      </c>
      <c r="BB107" s="526">
        <v>126</v>
      </c>
      <c r="BC107" s="526">
        <v>163</v>
      </c>
      <c r="BD107" s="445" t="s">
        <v>3371</v>
      </c>
      <c r="BE107" s="443">
        <v>135</v>
      </c>
      <c r="BF107" s="443">
        <v>68</v>
      </c>
      <c r="BG107" s="443">
        <v>67</v>
      </c>
      <c r="BH107" s="444">
        <v>69</v>
      </c>
    </row>
    <row r="108" spans="1:65" s="467" customFormat="1" ht="12" customHeight="1">
      <c r="A108" s="437" t="s">
        <v>3094</v>
      </c>
      <c r="B108" s="485">
        <f t="shared" si="9"/>
        <v>177</v>
      </c>
      <c r="C108" s="486">
        <v>92</v>
      </c>
      <c r="D108" s="486">
        <v>85</v>
      </c>
      <c r="E108" s="486">
        <v>96</v>
      </c>
      <c r="F108" s="439" t="s">
        <v>3709</v>
      </c>
      <c r="G108" s="503">
        <v>61</v>
      </c>
      <c r="H108" s="504">
        <v>28</v>
      </c>
      <c r="I108" s="504">
        <v>33</v>
      </c>
      <c r="J108" s="505">
        <v>36</v>
      </c>
      <c r="K108" s="731" t="s">
        <v>917</v>
      </c>
      <c r="L108" s="443">
        <v>189</v>
      </c>
      <c r="M108" s="443">
        <v>96</v>
      </c>
      <c r="N108" s="443">
        <v>93</v>
      </c>
      <c r="O108" s="444">
        <v>110</v>
      </c>
      <c r="P108" s="445" t="s">
        <v>4361</v>
      </c>
      <c r="Q108" s="527">
        <v>134</v>
      </c>
      <c r="R108" s="528">
        <v>59</v>
      </c>
      <c r="S108" s="529">
        <v>75</v>
      </c>
      <c r="T108" s="530">
        <v>68</v>
      </c>
      <c r="U108" s="445" t="s">
        <v>1574</v>
      </c>
      <c r="V108" s="511">
        <v>43</v>
      </c>
      <c r="W108" s="511">
        <v>21</v>
      </c>
      <c r="X108" s="511">
        <v>22</v>
      </c>
      <c r="Y108" s="512">
        <v>27</v>
      </c>
      <c r="Z108" s="445" t="s">
        <v>4362</v>
      </c>
      <c r="AA108" s="443">
        <v>136</v>
      </c>
      <c r="AB108" s="386">
        <v>69</v>
      </c>
      <c r="AC108" s="386">
        <v>67</v>
      </c>
      <c r="AD108" s="387">
        <v>79</v>
      </c>
      <c r="AE108" s="448" t="s">
        <v>4363</v>
      </c>
      <c r="AF108" s="518">
        <v>160</v>
      </c>
      <c r="AG108" s="369">
        <v>74</v>
      </c>
      <c r="AH108" s="369">
        <v>86</v>
      </c>
      <c r="AI108" s="519">
        <v>82</v>
      </c>
      <c r="AJ108" s="445" t="s">
        <v>3894</v>
      </c>
      <c r="AK108" s="443">
        <v>95</v>
      </c>
      <c r="AL108" s="443">
        <v>49</v>
      </c>
      <c r="AM108" s="443">
        <v>46</v>
      </c>
      <c r="AN108" s="444">
        <v>53</v>
      </c>
      <c r="AO108" s="457" t="s">
        <v>4336</v>
      </c>
      <c r="AP108" s="751">
        <f t="shared" si="13"/>
        <v>489</v>
      </c>
      <c r="AQ108" s="501">
        <v>307</v>
      </c>
      <c r="AR108" s="501">
        <v>182</v>
      </c>
      <c r="AS108" s="502">
        <v>333</v>
      </c>
      <c r="AT108" s="457" t="s">
        <v>4365</v>
      </c>
      <c r="AU108" s="482">
        <v>75</v>
      </c>
      <c r="AV108" s="482">
        <v>35</v>
      </c>
      <c r="AW108" s="482">
        <v>40</v>
      </c>
      <c r="AX108" s="484">
        <v>39</v>
      </c>
      <c r="AY108" s="448" t="s">
        <v>4366</v>
      </c>
      <c r="AZ108" s="526">
        <v>125</v>
      </c>
      <c r="BA108" s="526">
        <v>64</v>
      </c>
      <c r="BB108" s="526">
        <v>61</v>
      </c>
      <c r="BC108" s="526">
        <v>68</v>
      </c>
      <c r="BD108" s="445" t="s">
        <v>3382</v>
      </c>
      <c r="BE108" s="443">
        <v>115</v>
      </c>
      <c r="BF108" s="443">
        <v>50</v>
      </c>
      <c r="BG108" s="443">
        <v>65</v>
      </c>
      <c r="BH108" s="444">
        <v>62</v>
      </c>
    </row>
    <row r="109" spans="1:65" s="467" customFormat="1" ht="12" customHeight="1">
      <c r="A109" s="437" t="s">
        <v>3098</v>
      </c>
      <c r="B109" s="485">
        <f t="shared" si="9"/>
        <v>83</v>
      </c>
      <c r="C109" s="486">
        <v>45</v>
      </c>
      <c r="D109" s="486">
        <v>38</v>
      </c>
      <c r="E109" s="486">
        <v>44</v>
      </c>
      <c r="F109" s="439" t="s">
        <v>4367</v>
      </c>
      <c r="G109" s="503">
        <v>45</v>
      </c>
      <c r="H109" s="504">
        <v>22</v>
      </c>
      <c r="I109" s="504">
        <v>23</v>
      </c>
      <c r="J109" s="505">
        <v>26</v>
      </c>
      <c r="K109" s="731" t="s">
        <v>2379</v>
      </c>
      <c r="L109" s="443">
        <v>115</v>
      </c>
      <c r="M109" s="443">
        <v>54</v>
      </c>
      <c r="N109" s="443">
        <v>61</v>
      </c>
      <c r="O109" s="444">
        <v>64</v>
      </c>
      <c r="P109" s="445" t="s">
        <v>4368</v>
      </c>
      <c r="Q109" s="527">
        <v>146</v>
      </c>
      <c r="R109" s="531">
        <v>77</v>
      </c>
      <c r="S109" s="529">
        <v>69</v>
      </c>
      <c r="T109" s="530">
        <v>74</v>
      </c>
      <c r="U109" s="445" t="s">
        <v>4369</v>
      </c>
      <c r="V109" s="511">
        <v>39</v>
      </c>
      <c r="W109" s="511">
        <v>18</v>
      </c>
      <c r="X109" s="511">
        <v>21</v>
      </c>
      <c r="Y109" s="512">
        <v>27</v>
      </c>
      <c r="Z109" s="445" t="s">
        <v>4370</v>
      </c>
      <c r="AA109" s="443">
        <v>107</v>
      </c>
      <c r="AB109" s="386">
        <v>54</v>
      </c>
      <c r="AC109" s="386">
        <v>53</v>
      </c>
      <c r="AD109" s="387">
        <v>66</v>
      </c>
      <c r="AE109" s="448" t="s">
        <v>4371</v>
      </c>
      <c r="AF109" s="518">
        <v>135</v>
      </c>
      <c r="AG109" s="369">
        <v>71</v>
      </c>
      <c r="AH109" s="369">
        <v>64</v>
      </c>
      <c r="AI109" s="519">
        <v>72</v>
      </c>
      <c r="AJ109" s="445" t="s">
        <v>3904</v>
      </c>
      <c r="AK109" s="443">
        <v>114</v>
      </c>
      <c r="AL109" s="443">
        <v>60</v>
      </c>
      <c r="AM109" s="443">
        <v>54</v>
      </c>
      <c r="AN109" s="444">
        <v>71</v>
      </c>
      <c r="AO109" s="457" t="s">
        <v>4348</v>
      </c>
      <c r="AP109" s="751">
        <f t="shared" si="13"/>
        <v>413</v>
      </c>
      <c r="AQ109" s="501">
        <v>234</v>
      </c>
      <c r="AR109" s="501">
        <v>179</v>
      </c>
      <c r="AS109" s="502">
        <v>201</v>
      </c>
      <c r="AT109" s="457" t="s">
        <v>4373</v>
      </c>
      <c r="AU109" s="482">
        <v>196</v>
      </c>
      <c r="AV109" s="482">
        <v>97</v>
      </c>
      <c r="AW109" s="482">
        <v>99</v>
      </c>
      <c r="AX109" s="484">
        <v>103</v>
      </c>
      <c r="AY109" s="448" t="s">
        <v>4374</v>
      </c>
      <c r="AZ109" s="526">
        <v>125</v>
      </c>
      <c r="BA109" s="526">
        <v>74</v>
      </c>
      <c r="BB109" s="526">
        <v>51</v>
      </c>
      <c r="BC109" s="526">
        <v>78</v>
      </c>
      <c r="BD109" s="445" t="s">
        <v>3394</v>
      </c>
      <c r="BE109" s="443">
        <v>114</v>
      </c>
      <c r="BF109" s="443">
        <v>53</v>
      </c>
      <c r="BG109" s="443">
        <v>61</v>
      </c>
      <c r="BH109" s="444">
        <v>66</v>
      </c>
    </row>
    <row r="110" spans="1:65" s="467" customFormat="1" ht="12" customHeight="1">
      <c r="A110" s="437" t="s">
        <v>3398</v>
      </c>
      <c r="B110" s="485">
        <f t="shared" si="9"/>
        <v>145</v>
      </c>
      <c r="C110" s="486">
        <v>80</v>
      </c>
      <c r="D110" s="486">
        <v>65</v>
      </c>
      <c r="E110" s="486">
        <v>85</v>
      </c>
      <c r="F110" s="439" t="s">
        <v>2795</v>
      </c>
      <c r="G110" s="503">
        <v>152</v>
      </c>
      <c r="H110" s="504">
        <v>72</v>
      </c>
      <c r="I110" s="504">
        <v>80</v>
      </c>
      <c r="J110" s="505">
        <v>84</v>
      </c>
      <c r="K110" s="731" t="s">
        <v>2388</v>
      </c>
      <c r="L110" s="443">
        <v>99</v>
      </c>
      <c r="M110" s="443">
        <v>47</v>
      </c>
      <c r="N110" s="443">
        <v>52</v>
      </c>
      <c r="O110" s="444">
        <v>62</v>
      </c>
      <c r="P110" s="445" t="s">
        <v>4375</v>
      </c>
      <c r="Q110" s="527">
        <v>220</v>
      </c>
      <c r="R110" s="528">
        <v>125</v>
      </c>
      <c r="S110" s="529">
        <v>95</v>
      </c>
      <c r="T110" s="530">
        <v>121</v>
      </c>
      <c r="U110" s="445" t="s">
        <v>4376</v>
      </c>
      <c r="V110" s="511">
        <v>51</v>
      </c>
      <c r="W110" s="511">
        <v>24</v>
      </c>
      <c r="X110" s="511">
        <v>27</v>
      </c>
      <c r="Y110" s="512">
        <v>26</v>
      </c>
      <c r="Z110" s="445" t="s">
        <v>4377</v>
      </c>
      <c r="AA110" s="443">
        <v>47</v>
      </c>
      <c r="AB110" s="386">
        <v>23</v>
      </c>
      <c r="AC110" s="386">
        <v>24</v>
      </c>
      <c r="AD110" s="387">
        <v>33</v>
      </c>
      <c r="AE110" s="448" t="s">
        <v>4378</v>
      </c>
      <c r="AF110" s="518">
        <v>81</v>
      </c>
      <c r="AG110" s="369">
        <v>46</v>
      </c>
      <c r="AH110" s="369">
        <v>35</v>
      </c>
      <c r="AI110" s="519">
        <v>56</v>
      </c>
      <c r="AJ110" s="445" t="s">
        <v>4379</v>
      </c>
      <c r="AK110" s="443">
        <v>175</v>
      </c>
      <c r="AL110" s="443">
        <v>80</v>
      </c>
      <c r="AM110" s="443">
        <v>95</v>
      </c>
      <c r="AN110" s="444">
        <v>96</v>
      </c>
      <c r="AO110" s="457" t="s">
        <v>4358</v>
      </c>
      <c r="AP110" s="751">
        <f t="shared" si="13"/>
        <v>649</v>
      </c>
      <c r="AQ110" s="501">
        <v>399</v>
      </c>
      <c r="AR110" s="501">
        <v>250</v>
      </c>
      <c r="AS110" s="502">
        <v>410</v>
      </c>
      <c r="AT110" s="457" t="s">
        <v>4381</v>
      </c>
      <c r="AU110" s="482">
        <v>79</v>
      </c>
      <c r="AV110" s="482">
        <v>46</v>
      </c>
      <c r="AW110" s="482">
        <v>33</v>
      </c>
      <c r="AX110" s="484">
        <v>44</v>
      </c>
      <c r="AY110" s="448" t="s">
        <v>4382</v>
      </c>
      <c r="AZ110" s="526">
        <v>99</v>
      </c>
      <c r="BA110" s="526">
        <v>43</v>
      </c>
      <c r="BB110" s="526">
        <v>56</v>
      </c>
      <c r="BC110" s="526">
        <v>66</v>
      </c>
      <c r="BD110" s="445" t="s">
        <v>4383</v>
      </c>
      <c r="BE110" s="443">
        <v>128</v>
      </c>
      <c r="BF110" s="443">
        <v>60</v>
      </c>
      <c r="BG110" s="443">
        <v>68</v>
      </c>
      <c r="BH110" s="444">
        <v>79</v>
      </c>
    </row>
    <row r="111" spans="1:65" s="467" customFormat="1" ht="12" customHeight="1">
      <c r="A111" s="437" t="s">
        <v>3410</v>
      </c>
      <c r="B111" s="485">
        <f t="shared" si="9"/>
        <v>184</v>
      </c>
      <c r="C111" s="486">
        <v>99</v>
      </c>
      <c r="D111" s="486">
        <v>85</v>
      </c>
      <c r="E111" s="486">
        <v>111</v>
      </c>
      <c r="F111" s="439" t="s">
        <v>4384</v>
      </c>
      <c r="G111" s="503">
        <v>124</v>
      </c>
      <c r="H111" s="504">
        <v>56</v>
      </c>
      <c r="I111" s="504">
        <v>68</v>
      </c>
      <c r="J111" s="505">
        <v>69</v>
      </c>
      <c r="K111" s="731" t="s">
        <v>2397</v>
      </c>
      <c r="L111" s="443">
        <v>62</v>
      </c>
      <c r="M111" s="443">
        <v>30</v>
      </c>
      <c r="N111" s="443">
        <v>32</v>
      </c>
      <c r="O111" s="444">
        <v>37</v>
      </c>
      <c r="P111" s="445" t="s">
        <v>4385</v>
      </c>
      <c r="Q111" s="527">
        <v>97</v>
      </c>
      <c r="R111" s="528">
        <v>56</v>
      </c>
      <c r="S111" s="529">
        <v>41</v>
      </c>
      <c r="T111" s="530">
        <v>47</v>
      </c>
      <c r="U111" s="445" t="s">
        <v>4386</v>
      </c>
      <c r="V111" s="511">
        <v>147</v>
      </c>
      <c r="W111" s="511">
        <v>69</v>
      </c>
      <c r="X111" s="511">
        <v>78</v>
      </c>
      <c r="Y111" s="512">
        <v>88</v>
      </c>
      <c r="Z111" s="445" t="s">
        <v>4387</v>
      </c>
      <c r="AA111" s="443">
        <v>75</v>
      </c>
      <c r="AB111" s="386">
        <v>38</v>
      </c>
      <c r="AC111" s="386">
        <v>37</v>
      </c>
      <c r="AD111" s="387">
        <v>42</v>
      </c>
      <c r="AE111" s="448" t="s">
        <v>4388</v>
      </c>
      <c r="AF111" s="518">
        <v>112</v>
      </c>
      <c r="AG111" s="369">
        <v>61</v>
      </c>
      <c r="AH111" s="369">
        <v>51</v>
      </c>
      <c r="AI111" s="519">
        <v>72</v>
      </c>
      <c r="AJ111" s="445" t="s">
        <v>2410</v>
      </c>
      <c r="AK111" s="443">
        <v>181</v>
      </c>
      <c r="AL111" s="443">
        <v>93</v>
      </c>
      <c r="AM111" s="443">
        <v>88</v>
      </c>
      <c r="AN111" s="444">
        <v>102</v>
      </c>
      <c r="AO111" s="457" t="s">
        <v>4364</v>
      </c>
      <c r="AP111" s="751">
        <f t="shared" si="13"/>
        <v>1095</v>
      </c>
      <c r="AQ111" s="501">
        <v>546</v>
      </c>
      <c r="AR111" s="501">
        <v>549</v>
      </c>
      <c r="AS111" s="502">
        <v>396</v>
      </c>
      <c r="AT111" s="457" t="s">
        <v>4390</v>
      </c>
      <c r="AU111" s="482">
        <v>69</v>
      </c>
      <c r="AV111" s="482">
        <v>36</v>
      </c>
      <c r="AW111" s="482">
        <v>33</v>
      </c>
      <c r="AX111" s="484">
        <v>36</v>
      </c>
      <c r="AY111" s="448" t="s">
        <v>4391</v>
      </c>
      <c r="AZ111" s="526">
        <v>117</v>
      </c>
      <c r="BA111" s="526">
        <v>59</v>
      </c>
      <c r="BB111" s="526">
        <v>58</v>
      </c>
      <c r="BC111" s="526">
        <v>64</v>
      </c>
      <c r="BD111" s="445" t="s">
        <v>4392</v>
      </c>
      <c r="BE111" s="443">
        <v>114</v>
      </c>
      <c r="BF111" s="443">
        <v>51</v>
      </c>
      <c r="BG111" s="443">
        <v>63</v>
      </c>
      <c r="BH111" s="444">
        <v>67</v>
      </c>
    </row>
    <row r="112" spans="1:65" s="467" customFormat="1" ht="12" customHeight="1">
      <c r="A112" s="437" t="s">
        <v>4393</v>
      </c>
      <c r="B112" s="485">
        <f t="shared" si="9"/>
        <v>57</v>
      </c>
      <c r="C112" s="486">
        <v>25</v>
      </c>
      <c r="D112" s="486">
        <v>32</v>
      </c>
      <c r="E112" s="486">
        <v>39</v>
      </c>
      <c r="F112" s="439" t="s">
        <v>4394</v>
      </c>
      <c r="G112" s="503">
        <v>101</v>
      </c>
      <c r="H112" s="504">
        <v>47</v>
      </c>
      <c r="I112" s="504">
        <v>54</v>
      </c>
      <c r="J112" s="505">
        <v>57</v>
      </c>
      <c r="K112" s="731" t="s">
        <v>877</v>
      </c>
      <c r="L112" s="443">
        <v>152</v>
      </c>
      <c r="M112" s="443">
        <v>82</v>
      </c>
      <c r="N112" s="443">
        <v>70</v>
      </c>
      <c r="O112" s="444">
        <v>84</v>
      </c>
      <c r="P112" s="445" t="s">
        <v>4395</v>
      </c>
      <c r="Q112" s="527">
        <v>55</v>
      </c>
      <c r="R112" s="528">
        <v>24</v>
      </c>
      <c r="S112" s="529">
        <v>31</v>
      </c>
      <c r="T112" s="530">
        <v>38</v>
      </c>
      <c r="U112" s="445" t="s">
        <v>4363</v>
      </c>
      <c r="V112" s="511">
        <v>288</v>
      </c>
      <c r="W112" s="511">
        <v>145</v>
      </c>
      <c r="X112" s="511">
        <v>143</v>
      </c>
      <c r="Y112" s="512">
        <v>162</v>
      </c>
      <c r="Z112" s="445" t="s">
        <v>4396</v>
      </c>
      <c r="AA112" s="443">
        <v>134</v>
      </c>
      <c r="AB112" s="386">
        <v>63</v>
      </c>
      <c r="AC112" s="386">
        <v>71</v>
      </c>
      <c r="AD112" s="387">
        <v>78</v>
      </c>
      <c r="AE112" s="448" t="s">
        <v>4397</v>
      </c>
      <c r="AF112" s="518">
        <v>62</v>
      </c>
      <c r="AG112" s="369">
        <v>37</v>
      </c>
      <c r="AH112" s="369">
        <v>25</v>
      </c>
      <c r="AI112" s="519">
        <v>44</v>
      </c>
      <c r="AJ112" s="445" t="s">
        <v>2417</v>
      </c>
      <c r="AK112" s="443">
        <v>29</v>
      </c>
      <c r="AL112" s="443">
        <v>10</v>
      </c>
      <c r="AM112" s="443">
        <v>19</v>
      </c>
      <c r="AN112" s="444">
        <v>20</v>
      </c>
      <c r="AO112" s="457" t="s">
        <v>4372</v>
      </c>
      <c r="AP112" s="751">
        <f t="shared" si="13"/>
        <v>2589</v>
      </c>
      <c r="AQ112" s="501">
        <v>1304</v>
      </c>
      <c r="AR112" s="501">
        <v>1285</v>
      </c>
      <c r="AS112" s="502">
        <v>904</v>
      </c>
      <c r="AT112" s="457" t="s">
        <v>4399</v>
      </c>
      <c r="AU112" s="482">
        <v>66</v>
      </c>
      <c r="AV112" s="482">
        <v>34</v>
      </c>
      <c r="AW112" s="482">
        <v>32</v>
      </c>
      <c r="AX112" s="484">
        <v>42</v>
      </c>
      <c r="AY112" s="448" t="s">
        <v>4400</v>
      </c>
      <c r="AZ112" s="526">
        <v>162</v>
      </c>
      <c r="BA112" s="526">
        <v>92</v>
      </c>
      <c r="BB112" s="526">
        <v>70</v>
      </c>
      <c r="BC112" s="526">
        <v>95</v>
      </c>
      <c r="BD112" s="445" t="s">
        <v>3529</v>
      </c>
      <c r="BE112" s="443">
        <v>56</v>
      </c>
      <c r="BF112" s="443">
        <v>29</v>
      </c>
      <c r="BG112" s="443">
        <v>27</v>
      </c>
      <c r="BH112" s="444">
        <v>34</v>
      </c>
    </row>
    <row r="113" spans="1:65" s="467" customFormat="1" ht="12" customHeight="1">
      <c r="A113" s="437" t="s">
        <v>4048</v>
      </c>
      <c r="B113" s="485">
        <f t="shared" si="9"/>
        <v>110</v>
      </c>
      <c r="C113" s="486">
        <v>63</v>
      </c>
      <c r="D113" s="486">
        <v>47</v>
      </c>
      <c r="E113" s="486">
        <v>64</v>
      </c>
      <c r="F113" s="356" t="s">
        <v>4401</v>
      </c>
      <c r="G113" s="468">
        <v>1504</v>
      </c>
      <c r="H113" s="469">
        <v>757</v>
      </c>
      <c r="I113" s="469">
        <v>747</v>
      </c>
      <c r="J113" s="470">
        <v>795</v>
      </c>
      <c r="K113" s="731" t="s">
        <v>887</v>
      </c>
      <c r="L113" s="443">
        <v>1</v>
      </c>
      <c r="M113" s="443">
        <v>1</v>
      </c>
      <c r="N113" s="443">
        <v>0</v>
      </c>
      <c r="O113" s="444">
        <v>1</v>
      </c>
      <c r="P113" s="445" t="s">
        <v>4402</v>
      </c>
      <c r="Q113" s="527">
        <v>91</v>
      </c>
      <c r="R113" s="528">
        <v>42</v>
      </c>
      <c r="S113" s="529">
        <v>49</v>
      </c>
      <c r="T113" s="530">
        <v>62</v>
      </c>
      <c r="U113" s="445" t="s">
        <v>4403</v>
      </c>
      <c r="V113" s="511">
        <v>51</v>
      </c>
      <c r="W113" s="511">
        <v>27</v>
      </c>
      <c r="X113" s="511">
        <v>24</v>
      </c>
      <c r="Y113" s="512">
        <v>30</v>
      </c>
      <c r="Z113" s="445" t="s">
        <v>4404</v>
      </c>
      <c r="AA113" s="443">
        <v>167</v>
      </c>
      <c r="AB113" s="386">
        <v>83</v>
      </c>
      <c r="AC113" s="386">
        <v>84</v>
      </c>
      <c r="AD113" s="387">
        <v>90</v>
      </c>
      <c r="AE113" s="448" t="s">
        <v>723</v>
      </c>
      <c r="AF113" s="518">
        <v>85</v>
      </c>
      <c r="AG113" s="369">
        <v>44</v>
      </c>
      <c r="AH113" s="369">
        <v>41</v>
      </c>
      <c r="AI113" s="519">
        <v>53</v>
      </c>
      <c r="AJ113" s="445" t="s">
        <v>4405</v>
      </c>
      <c r="AK113" s="443">
        <v>107</v>
      </c>
      <c r="AL113" s="443">
        <v>55</v>
      </c>
      <c r="AM113" s="443">
        <v>52</v>
      </c>
      <c r="AN113" s="444">
        <v>67</v>
      </c>
      <c r="AO113" s="457" t="s">
        <v>4380</v>
      </c>
      <c r="AP113" s="751">
        <f t="shared" si="13"/>
        <v>2846</v>
      </c>
      <c r="AQ113" s="501">
        <v>1422</v>
      </c>
      <c r="AR113" s="501">
        <v>1424</v>
      </c>
      <c r="AS113" s="502">
        <v>933</v>
      </c>
      <c r="AT113" s="457" t="s">
        <v>4406</v>
      </c>
      <c r="AU113" s="482">
        <v>32</v>
      </c>
      <c r="AV113" s="482">
        <v>12</v>
      </c>
      <c r="AW113" s="482">
        <v>20</v>
      </c>
      <c r="AX113" s="484">
        <v>17</v>
      </c>
      <c r="AY113" s="448" t="s">
        <v>4407</v>
      </c>
      <c r="AZ113" s="526">
        <v>62</v>
      </c>
      <c r="BA113" s="526">
        <v>30</v>
      </c>
      <c r="BB113" s="526">
        <v>32</v>
      </c>
      <c r="BC113" s="526">
        <v>35</v>
      </c>
      <c r="BD113" s="445" t="s">
        <v>3540</v>
      </c>
      <c r="BE113" s="443">
        <v>53</v>
      </c>
      <c r="BF113" s="443">
        <v>26</v>
      </c>
      <c r="BG113" s="443">
        <v>27</v>
      </c>
      <c r="BH113" s="444">
        <v>37</v>
      </c>
    </row>
    <row r="114" spans="1:65" s="467" customFormat="1" ht="12" customHeight="1">
      <c r="A114" s="437" t="s">
        <v>4057</v>
      </c>
      <c r="B114" s="485">
        <f t="shared" si="9"/>
        <v>51</v>
      </c>
      <c r="C114" s="486">
        <v>26</v>
      </c>
      <c r="D114" s="486">
        <v>25</v>
      </c>
      <c r="E114" s="486">
        <v>32</v>
      </c>
      <c r="F114" s="439" t="s">
        <v>4408</v>
      </c>
      <c r="G114" s="471">
        <v>84</v>
      </c>
      <c r="H114" s="532">
        <v>44</v>
      </c>
      <c r="I114" s="532">
        <v>40</v>
      </c>
      <c r="J114" s="533">
        <v>46</v>
      </c>
      <c r="K114" s="731" t="s">
        <v>4375</v>
      </c>
      <c r="L114" s="443">
        <v>92</v>
      </c>
      <c r="M114" s="443">
        <v>48</v>
      </c>
      <c r="N114" s="443">
        <v>44</v>
      </c>
      <c r="O114" s="444">
        <v>50</v>
      </c>
      <c r="P114" s="445" t="s">
        <v>4409</v>
      </c>
      <c r="Q114" s="527">
        <v>72</v>
      </c>
      <c r="R114" s="528">
        <v>31</v>
      </c>
      <c r="S114" s="529">
        <v>41</v>
      </c>
      <c r="T114" s="530">
        <v>44</v>
      </c>
      <c r="U114" s="445" t="s">
        <v>4410</v>
      </c>
      <c r="V114" s="511">
        <v>78</v>
      </c>
      <c r="W114" s="511">
        <v>39</v>
      </c>
      <c r="X114" s="511">
        <v>39</v>
      </c>
      <c r="Y114" s="512">
        <v>41</v>
      </c>
      <c r="Z114" s="445" t="s">
        <v>4411</v>
      </c>
      <c r="AA114" s="443">
        <v>139</v>
      </c>
      <c r="AB114" s="386">
        <v>75</v>
      </c>
      <c r="AC114" s="386">
        <v>64</v>
      </c>
      <c r="AD114" s="387">
        <v>73</v>
      </c>
      <c r="AE114" s="448" t="s">
        <v>733</v>
      </c>
      <c r="AF114" s="518">
        <v>74</v>
      </c>
      <c r="AG114" s="369">
        <v>40</v>
      </c>
      <c r="AH114" s="369">
        <v>34</v>
      </c>
      <c r="AI114" s="519">
        <v>43</v>
      </c>
      <c r="AJ114" s="445" t="s">
        <v>4412</v>
      </c>
      <c r="AK114" s="443">
        <v>92</v>
      </c>
      <c r="AL114" s="443">
        <v>49</v>
      </c>
      <c r="AM114" s="443">
        <v>43</v>
      </c>
      <c r="AN114" s="444">
        <v>61</v>
      </c>
      <c r="AO114" s="457" t="s">
        <v>4389</v>
      </c>
      <c r="AP114" s="751">
        <f t="shared" si="13"/>
        <v>1539</v>
      </c>
      <c r="AQ114" s="501">
        <v>788</v>
      </c>
      <c r="AR114" s="501">
        <v>751</v>
      </c>
      <c r="AS114" s="502">
        <v>477</v>
      </c>
      <c r="AT114" s="457" t="s">
        <v>4414</v>
      </c>
      <c r="AU114" s="482">
        <v>63</v>
      </c>
      <c r="AV114" s="482">
        <v>31</v>
      </c>
      <c r="AW114" s="482">
        <v>32</v>
      </c>
      <c r="AX114" s="484">
        <v>35</v>
      </c>
      <c r="AY114" s="448" t="s">
        <v>4415</v>
      </c>
      <c r="AZ114" s="526">
        <v>207</v>
      </c>
      <c r="BA114" s="526">
        <v>94</v>
      </c>
      <c r="BB114" s="526">
        <v>113</v>
      </c>
      <c r="BC114" s="526">
        <v>128</v>
      </c>
      <c r="BD114" s="445" t="s">
        <v>4416</v>
      </c>
      <c r="BE114" s="443">
        <v>64</v>
      </c>
      <c r="BF114" s="443">
        <v>31</v>
      </c>
      <c r="BG114" s="443">
        <v>33</v>
      </c>
      <c r="BH114" s="444">
        <v>45</v>
      </c>
    </row>
    <row r="115" spans="1:65" s="467" customFormat="1" ht="12" customHeight="1">
      <c r="A115" s="402" t="s">
        <v>4417</v>
      </c>
      <c r="B115" s="427">
        <f>SUM(B116:B134)</f>
        <v>2134</v>
      </c>
      <c r="C115" s="427">
        <f>SUM(C116:C134)</f>
        <v>1060</v>
      </c>
      <c r="D115" s="427">
        <f>SUM(D116:D134)</f>
        <v>1074</v>
      </c>
      <c r="E115" s="427">
        <f>SUM(E116:E134)</f>
        <v>1254</v>
      </c>
      <c r="F115" s="439" t="s">
        <v>4418</v>
      </c>
      <c r="G115" s="471">
        <v>65</v>
      </c>
      <c r="H115" s="532">
        <v>30</v>
      </c>
      <c r="I115" s="532">
        <v>35</v>
      </c>
      <c r="J115" s="533">
        <v>39</v>
      </c>
      <c r="K115" s="731" t="s">
        <v>4419</v>
      </c>
      <c r="L115" s="443">
        <v>31</v>
      </c>
      <c r="M115" s="443">
        <v>16</v>
      </c>
      <c r="N115" s="443">
        <v>15</v>
      </c>
      <c r="O115" s="444">
        <v>23</v>
      </c>
      <c r="P115" s="445" t="s">
        <v>4420</v>
      </c>
      <c r="Q115" s="527">
        <v>86</v>
      </c>
      <c r="R115" s="528">
        <v>44</v>
      </c>
      <c r="S115" s="529">
        <v>42</v>
      </c>
      <c r="T115" s="530">
        <v>51</v>
      </c>
      <c r="U115" s="445" t="s">
        <v>4052</v>
      </c>
      <c r="V115" s="511">
        <v>43</v>
      </c>
      <c r="W115" s="511">
        <v>19</v>
      </c>
      <c r="X115" s="511">
        <v>24</v>
      </c>
      <c r="Y115" s="512">
        <v>24</v>
      </c>
      <c r="Z115" s="356" t="s">
        <v>4421</v>
      </c>
      <c r="AA115" s="366">
        <v>2265</v>
      </c>
      <c r="AB115" s="534">
        <v>1117</v>
      </c>
      <c r="AC115" s="534">
        <v>1148</v>
      </c>
      <c r="AD115" s="736">
        <v>1305</v>
      </c>
      <c r="AE115" s="448" t="s">
        <v>4422</v>
      </c>
      <c r="AF115" s="518">
        <v>98</v>
      </c>
      <c r="AG115" s="369">
        <v>51</v>
      </c>
      <c r="AH115" s="369">
        <v>47</v>
      </c>
      <c r="AI115" s="519">
        <v>59</v>
      </c>
      <c r="AJ115" s="445" t="s">
        <v>4423</v>
      </c>
      <c r="AK115" s="443">
        <v>204</v>
      </c>
      <c r="AL115" s="443">
        <v>108</v>
      </c>
      <c r="AM115" s="443">
        <v>96</v>
      </c>
      <c r="AN115" s="444">
        <v>118</v>
      </c>
      <c r="AO115" s="457" t="s">
        <v>4398</v>
      </c>
      <c r="AP115" s="751">
        <f t="shared" si="13"/>
        <v>1036</v>
      </c>
      <c r="AQ115" s="501">
        <v>523</v>
      </c>
      <c r="AR115" s="501">
        <v>513</v>
      </c>
      <c r="AS115" s="502">
        <v>291</v>
      </c>
      <c r="AT115" s="457" t="s">
        <v>4425</v>
      </c>
      <c r="AU115" s="482">
        <v>63</v>
      </c>
      <c r="AV115" s="482">
        <v>30</v>
      </c>
      <c r="AW115" s="482">
        <v>33</v>
      </c>
      <c r="AX115" s="484">
        <v>41</v>
      </c>
      <c r="AY115" s="448" t="s">
        <v>4426</v>
      </c>
      <c r="AZ115" s="526">
        <v>87</v>
      </c>
      <c r="BA115" s="526">
        <v>42</v>
      </c>
      <c r="BB115" s="526">
        <v>45</v>
      </c>
      <c r="BC115" s="526">
        <v>47</v>
      </c>
      <c r="BD115" s="445" t="s">
        <v>4427</v>
      </c>
      <c r="BE115" s="443">
        <v>39</v>
      </c>
      <c r="BF115" s="443">
        <v>21</v>
      </c>
      <c r="BG115" s="443">
        <v>18</v>
      </c>
      <c r="BH115" s="444">
        <v>21</v>
      </c>
    </row>
    <row r="116" spans="1:65" s="467" customFormat="1" ht="12" customHeight="1">
      <c r="A116" s="437" t="s">
        <v>4428</v>
      </c>
      <c r="B116" s="485">
        <f t="shared" si="9"/>
        <v>48</v>
      </c>
      <c r="C116" s="716">
        <v>24</v>
      </c>
      <c r="D116" s="716">
        <v>24</v>
      </c>
      <c r="E116" s="717">
        <v>27</v>
      </c>
      <c r="F116" s="439" t="s">
        <v>877</v>
      </c>
      <c r="G116" s="471">
        <v>30</v>
      </c>
      <c r="H116" s="532">
        <v>16</v>
      </c>
      <c r="I116" s="532">
        <v>14</v>
      </c>
      <c r="J116" s="533">
        <v>19</v>
      </c>
      <c r="K116" s="731" t="s">
        <v>4429</v>
      </c>
      <c r="L116" s="443">
        <v>79</v>
      </c>
      <c r="M116" s="443">
        <v>44</v>
      </c>
      <c r="N116" s="443">
        <v>35</v>
      </c>
      <c r="O116" s="444">
        <v>44</v>
      </c>
      <c r="P116" s="445" t="s">
        <v>4430</v>
      </c>
      <c r="Q116" s="527">
        <v>91</v>
      </c>
      <c r="R116" s="528">
        <v>48</v>
      </c>
      <c r="S116" s="529">
        <v>43</v>
      </c>
      <c r="T116" s="530">
        <v>49</v>
      </c>
      <c r="U116" s="445" t="s">
        <v>4061</v>
      </c>
      <c r="V116" s="511">
        <v>42</v>
      </c>
      <c r="W116" s="511">
        <v>22</v>
      </c>
      <c r="X116" s="511">
        <v>20</v>
      </c>
      <c r="Y116" s="512">
        <v>26</v>
      </c>
      <c r="Z116" s="445" t="s">
        <v>4431</v>
      </c>
      <c r="AA116" s="443">
        <v>69</v>
      </c>
      <c r="AB116" s="535">
        <v>29</v>
      </c>
      <c r="AC116" s="535">
        <v>40</v>
      </c>
      <c r="AD116" s="737">
        <v>42</v>
      </c>
      <c r="AE116" s="448" t="s">
        <v>4432</v>
      </c>
      <c r="AF116" s="518">
        <v>55</v>
      </c>
      <c r="AG116" s="369">
        <v>31</v>
      </c>
      <c r="AH116" s="369">
        <v>24</v>
      </c>
      <c r="AI116" s="519">
        <v>29</v>
      </c>
      <c r="AJ116" s="445" t="s">
        <v>4006</v>
      </c>
      <c r="AK116" s="443">
        <v>95</v>
      </c>
      <c r="AL116" s="443">
        <v>45</v>
      </c>
      <c r="AM116" s="443">
        <v>50</v>
      </c>
      <c r="AN116" s="444">
        <v>52</v>
      </c>
      <c r="AO116" s="457" t="s">
        <v>5634</v>
      </c>
      <c r="AP116" s="751">
        <f t="shared" si="13"/>
        <v>1575</v>
      </c>
      <c r="AQ116" s="501">
        <v>831</v>
      </c>
      <c r="AR116" s="501">
        <v>744</v>
      </c>
      <c r="AS116" s="502">
        <v>553</v>
      </c>
      <c r="AT116" s="457" t="s">
        <v>4434</v>
      </c>
      <c r="AU116" s="482">
        <v>56</v>
      </c>
      <c r="AV116" s="482">
        <v>25</v>
      </c>
      <c r="AW116" s="482">
        <v>31</v>
      </c>
      <c r="AX116" s="484">
        <v>32</v>
      </c>
      <c r="AY116" s="448" t="s">
        <v>4435</v>
      </c>
      <c r="AZ116" s="526">
        <v>235</v>
      </c>
      <c r="BA116" s="526">
        <v>114</v>
      </c>
      <c r="BB116" s="526">
        <v>121</v>
      </c>
      <c r="BC116" s="526">
        <v>117</v>
      </c>
      <c r="BD116" s="445" t="s">
        <v>4436</v>
      </c>
      <c r="BE116" s="443">
        <v>31</v>
      </c>
      <c r="BF116" s="443">
        <v>12</v>
      </c>
      <c r="BG116" s="443">
        <v>19</v>
      </c>
      <c r="BH116" s="444">
        <v>22</v>
      </c>
    </row>
    <row r="117" spans="1:65" s="467" customFormat="1" ht="12" customHeight="1">
      <c r="A117" s="437" t="s">
        <v>4437</v>
      </c>
      <c r="B117" s="485">
        <f t="shared" si="9"/>
        <v>88</v>
      </c>
      <c r="C117" s="716">
        <v>44</v>
      </c>
      <c r="D117" s="716">
        <v>44</v>
      </c>
      <c r="E117" s="717">
        <v>53</v>
      </c>
      <c r="F117" s="439" t="s">
        <v>887</v>
      </c>
      <c r="G117" s="471">
        <v>44</v>
      </c>
      <c r="H117" s="532">
        <v>26</v>
      </c>
      <c r="I117" s="532">
        <v>18</v>
      </c>
      <c r="J117" s="533">
        <v>24</v>
      </c>
      <c r="K117" s="731" t="s">
        <v>4438</v>
      </c>
      <c r="L117" s="443">
        <v>69</v>
      </c>
      <c r="M117" s="443">
        <v>37</v>
      </c>
      <c r="N117" s="443">
        <v>32</v>
      </c>
      <c r="O117" s="444">
        <v>40</v>
      </c>
      <c r="P117" s="445" t="s">
        <v>1156</v>
      </c>
      <c r="Q117" s="527">
        <v>107</v>
      </c>
      <c r="R117" s="528">
        <v>60</v>
      </c>
      <c r="S117" s="529">
        <v>47</v>
      </c>
      <c r="T117" s="530">
        <v>44</v>
      </c>
      <c r="U117" s="445" t="s">
        <v>4439</v>
      </c>
      <c r="V117" s="511">
        <v>35</v>
      </c>
      <c r="W117" s="511">
        <v>22</v>
      </c>
      <c r="X117" s="511">
        <v>13</v>
      </c>
      <c r="Y117" s="512">
        <v>22</v>
      </c>
      <c r="Z117" s="445" t="s">
        <v>4440</v>
      </c>
      <c r="AA117" s="443">
        <v>104</v>
      </c>
      <c r="AB117" s="535">
        <v>50</v>
      </c>
      <c r="AC117" s="535">
        <v>54</v>
      </c>
      <c r="AD117" s="737">
        <v>50</v>
      </c>
      <c r="AE117" s="448" t="s">
        <v>1091</v>
      </c>
      <c r="AF117" s="518">
        <v>126</v>
      </c>
      <c r="AG117" s="369">
        <v>59</v>
      </c>
      <c r="AH117" s="369">
        <v>67</v>
      </c>
      <c r="AI117" s="519">
        <v>70</v>
      </c>
      <c r="AJ117" s="445" t="s">
        <v>4018</v>
      </c>
      <c r="AK117" s="443">
        <v>63</v>
      </c>
      <c r="AL117" s="443">
        <v>28</v>
      </c>
      <c r="AM117" s="443">
        <v>35</v>
      </c>
      <c r="AN117" s="444">
        <v>34</v>
      </c>
      <c r="AO117" s="457" t="s">
        <v>4413</v>
      </c>
      <c r="AP117" s="751">
        <f t="shared" si="13"/>
        <v>1500</v>
      </c>
      <c r="AQ117" s="501">
        <v>781</v>
      </c>
      <c r="AR117" s="501">
        <v>719</v>
      </c>
      <c r="AS117" s="502">
        <v>544</v>
      </c>
      <c r="AT117" s="457" t="s">
        <v>4442</v>
      </c>
      <c r="AU117" s="482">
        <v>88</v>
      </c>
      <c r="AV117" s="482">
        <v>43</v>
      </c>
      <c r="AW117" s="482">
        <v>45</v>
      </c>
      <c r="AX117" s="484">
        <v>41</v>
      </c>
      <c r="AY117" s="448" t="s">
        <v>4443</v>
      </c>
      <c r="AZ117" s="526">
        <v>73</v>
      </c>
      <c r="BA117" s="526">
        <v>46</v>
      </c>
      <c r="BB117" s="526">
        <v>27</v>
      </c>
      <c r="BC117" s="526">
        <v>58</v>
      </c>
      <c r="BD117" s="445" t="s">
        <v>4444</v>
      </c>
      <c r="BE117" s="443">
        <v>58</v>
      </c>
      <c r="BF117" s="443">
        <v>25</v>
      </c>
      <c r="BG117" s="443">
        <v>33</v>
      </c>
      <c r="BH117" s="444">
        <v>37</v>
      </c>
    </row>
    <row r="118" spans="1:65" s="467" customFormat="1" ht="12" customHeight="1">
      <c r="A118" s="437" t="s">
        <v>4445</v>
      </c>
      <c r="B118" s="485">
        <f t="shared" si="9"/>
        <v>57</v>
      </c>
      <c r="C118" s="716">
        <v>29</v>
      </c>
      <c r="D118" s="716">
        <v>28</v>
      </c>
      <c r="E118" s="717">
        <v>31</v>
      </c>
      <c r="F118" s="439" t="s">
        <v>897</v>
      </c>
      <c r="G118" s="471">
        <v>76</v>
      </c>
      <c r="H118" s="532">
        <v>35</v>
      </c>
      <c r="I118" s="532">
        <v>41</v>
      </c>
      <c r="J118" s="533">
        <v>40</v>
      </c>
      <c r="K118" s="731" t="s">
        <v>4446</v>
      </c>
      <c r="L118" s="443">
        <v>53</v>
      </c>
      <c r="M118" s="443">
        <v>26</v>
      </c>
      <c r="N118" s="443">
        <v>27</v>
      </c>
      <c r="O118" s="444">
        <v>34</v>
      </c>
      <c r="P118" s="445" t="s">
        <v>1166</v>
      </c>
      <c r="Q118" s="527">
        <v>80</v>
      </c>
      <c r="R118" s="528">
        <v>36</v>
      </c>
      <c r="S118" s="529">
        <v>44</v>
      </c>
      <c r="T118" s="530">
        <v>45</v>
      </c>
      <c r="U118" s="445" t="s">
        <v>4447</v>
      </c>
      <c r="V118" s="511">
        <v>32</v>
      </c>
      <c r="W118" s="511">
        <v>11</v>
      </c>
      <c r="X118" s="511">
        <v>21</v>
      </c>
      <c r="Y118" s="512">
        <v>23</v>
      </c>
      <c r="Z118" s="445" t="s">
        <v>4448</v>
      </c>
      <c r="AA118" s="443">
        <v>176</v>
      </c>
      <c r="AB118" s="535">
        <v>89</v>
      </c>
      <c r="AC118" s="535">
        <v>87</v>
      </c>
      <c r="AD118" s="737">
        <v>95</v>
      </c>
      <c r="AE118" s="448" t="s">
        <v>1101</v>
      </c>
      <c r="AF118" s="518">
        <v>115</v>
      </c>
      <c r="AG118" s="369">
        <v>65</v>
      </c>
      <c r="AH118" s="369">
        <v>50</v>
      </c>
      <c r="AI118" s="519">
        <v>68</v>
      </c>
      <c r="AJ118" s="445" t="s">
        <v>992</v>
      </c>
      <c r="AK118" s="443">
        <v>108</v>
      </c>
      <c r="AL118" s="443">
        <v>50</v>
      </c>
      <c r="AM118" s="443">
        <v>58</v>
      </c>
      <c r="AN118" s="444">
        <v>61</v>
      </c>
      <c r="AO118" s="457" t="s">
        <v>4424</v>
      </c>
      <c r="AP118" s="751">
        <f t="shared" si="13"/>
        <v>2302</v>
      </c>
      <c r="AQ118" s="501">
        <v>1189</v>
      </c>
      <c r="AR118" s="501">
        <v>1113</v>
      </c>
      <c r="AS118" s="502">
        <v>808</v>
      </c>
      <c r="AT118" s="457" t="s">
        <v>4450</v>
      </c>
      <c r="AU118" s="482">
        <v>77</v>
      </c>
      <c r="AV118" s="482">
        <v>35</v>
      </c>
      <c r="AW118" s="482">
        <v>42</v>
      </c>
      <c r="AX118" s="484">
        <v>41</v>
      </c>
      <c r="AY118" s="448" t="s">
        <v>4451</v>
      </c>
      <c r="AZ118" s="526">
        <v>93</v>
      </c>
      <c r="BA118" s="526">
        <v>51</v>
      </c>
      <c r="BB118" s="526">
        <v>42</v>
      </c>
      <c r="BC118" s="526">
        <v>52</v>
      </c>
      <c r="BD118" s="445" t="s">
        <v>4452</v>
      </c>
      <c r="BE118" s="443">
        <v>60</v>
      </c>
      <c r="BF118" s="443">
        <v>34</v>
      </c>
      <c r="BG118" s="443">
        <v>26</v>
      </c>
      <c r="BH118" s="444">
        <v>42</v>
      </c>
    </row>
    <row r="119" spans="1:65" s="467" customFormat="1" ht="12" customHeight="1">
      <c r="A119" s="437" t="s">
        <v>1853</v>
      </c>
      <c r="B119" s="485">
        <f t="shared" si="9"/>
        <v>347</v>
      </c>
      <c r="C119" s="716">
        <v>180</v>
      </c>
      <c r="D119" s="716">
        <v>167</v>
      </c>
      <c r="E119" s="717">
        <v>184</v>
      </c>
      <c r="F119" s="439" t="s">
        <v>4453</v>
      </c>
      <c r="G119" s="471">
        <v>163</v>
      </c>
      <c r="H119" s="532">
        <v>79</v>
      </c>
      <c r="I119" s="532">
        <v>84</v>
      </c>
      <c r="J119" s="533">
        <v>82</v>
      </c>
      <c r="K119" s="731" t="s">
        <v>4454</v>
      </c>
      <c r="L119" s="443">
        <v>59</v>
      </c>
      <c r="M119" s="443">
        <v>31</v>
      </c>
      <c r="N119" s="443">
        <v>28</v>
      </c>
      <c r="O119" s="444">
        <v>36</v>
      </c>
      <c r="P119" s="445" t="s">
        <v>4455</v>
      </c>
      <c r="Q119" s="527">
        <v>74</v>
      </c>
      <c r="R119" s="528">
        <v>34</v>
      </c>
      <c r="S119" s="529">
        <v>40</v>
      </c>
      <c r="T119" s="530">
        <v>49</v>
      </c>
      <c r="U119" s="445" t="s">
        <v>4456</v>
      </c>
      <c r="V119" s="536">
        <v>102</v>
      </c>
      <c r="W119" s="537">
        <v>48</v>
      </c>
      <c r="X119" s="537">
        <v>54</v>
      </c>
      <c r="Y119" s="538">
        <v>52</v>
      </c>
      <c r="Z119" s="445" t="s">
        <v>4457</v>
      </c>
      <c r="AA119" s="443">
        <v>112</v>
      </c>
      <c r="AB119" s="535">
        <v>59</v>
      </c>
      <c r="AC119" s="535">
        <v>53</v>
      </c>
      <c r="AD119" s="737">
        <v>66</v>
      </c>
      <c r="AE119" s="448" t="s">
        <v>4458</v>
      </c>
      <c r="AF119" s="518">
        <v>100</v>
      </c>
      <c r="AG119" s="369">
        <v>53</v>
      </c>
      <c r="AH119" s="369">
        <v>47</v>
      </c>
      <c r="AI119" s="519">
        <v>56</v>
      </c>
      <c r="AJ119" s="445" t="s">
        <v>2441</v>
      </c>
      <c r="AK119" s="443">
        <v>91</v>
      </c>
      <c r="AL119" s="443">
        <v>42</v>
      </c>
      <c r="AM119" s="443">
        <v>49</v>
      </c>
      <c r="AN119" s="444">
        <v>50</v>
      </c>
      <c r="AO119" s="457" t="s">
        <v>4433</v>
      </c>
      <c r="AP119" s="751">
        <f t="shared" si="13"/>
        <v>259</v>
      </c>
      <c r="AQ119" s="501">
        <v>134</v>
      </c>
      <c r="AR119" s="501">
        <v>125</v>
      </c>
      <c r="AS119" s="502">
        <v>123</v>
      </c>
      <c r="AT119" s="457" t="s">
        <v>4460</v>
      </c>
      <c r="AU119" s="769">
        <v>75</v>
      </c>
      <c r="AV119" s="769">
        <v>35</v>
      </c>
      <c r="AW119" s="769">
        <v>40</v>
      </c>
      <c r="AX119" s="770">
        <v>45</v>
      </c>
      <c r="AY119" s="448" t="s">
        <v>4461</v>
      </c>
      <c r="AZ119" s="526">
        <v>78</v>
      </c>
      <c r="BA119" s="526">
        <v>40</v>
      </c>
      <c r="BB119" s="526">
        <v>38</v>
      </c>
      <c r="BC119" s="526">
        <v>45</v>
      </c>
      <c r="BD119" s="445" t="s">
        <v>4462</v>
      </c>
      <c r="BE119" s="443">
        <v>124</v>
      </c>
      <c r="BF119" s="443">
        <v>59</v>
      </c>
      <c r="BG119" s="443">
        <v>65</v>
      </c>
      <c r="BH119" s="444">
        <v>73</v>
      </c>
    </row>
    <row r="120" spans="1:65" s="467" customFormat="1" ht="12" customHeight="1">
      <c r="A120" s="437" t="s">
        <v>1863</v>
      </c>
      <c r="B120" s="485">
        <f t="shared" si="9"/>
        <v>145</v>
      </c>
      <c r="C120" s="716">
        <v>65</v>
      </c>
      <c r="D120" s="716">
        <v>80</v>
      </c>
      <c r="E120" s="717">
        <v>84</v>
      </c>
      <c r="F120" s="439" t="s">
        <v>4463</v>
      </c>
      <c r="G120" s="471">
        <v>73</v>
      </c>
      <c r="H120" s="532">
        <v>40</v>
      </c>
      <c r="I120" s="532">
        <v>33</v>
      </c>
      <c r="J120" s="533">
        <v>43</v>
      </c>
      <c r="K120" s="731" t="s">
        <v>4464</v>
      </c>
      <c r="L120" s="443">
        <v>105</v>
      </c>
      <c r="M120" s="443">
        <v>48</v>
      </c>
      <c r="N120" s="443">
        <v>57</v>
      </c>
      <c r="O120" s="444">
        <v>66</v>
      </c>
      <c r="P120" s="445" t="s">
        <v>4465</v>
      </c>
      <c r="Q120" s="527">
        <v>146</v>
      </c>
      <c r="R120" s="528">
        <v>70</v>
      </c>
      <c r="S120" s="529">
        <v>76</v>
      </c>
      <c r="T120" s="530">
        <v>81</v>
      </c>
      <c r="U120" s="445" t="s">
        <v>4466</v>
      </c>
      <c r="V120" s="536">
        <v>77</v>
      </c>
      <c r="W120" s="537">
        <v>35</v>
      </c>
      <c r="X120" s="537">
        <v>42</v>
      </c>
      <c r="Y120" s="538">
        <v>42</v>
      </c>
      <c r="Z120" s="445" t="s">
        <v>4467</v>
      </c>
      <c r="AA120" s="443">
        <v>160</v>
      </c>
      <c r="AB120" s="535">
        <v>80</v>
      </c>
      <c r="AC120" s="535">
        <v>80</v>
      </c>
      <c r="AD120" s="737">
        <v>103</v>
      </c>
      <c r="AE120" s="448" t="s">
        <v>4468</v>
      </c>
      <c r="AF120" s="518">
        <v>146</v>
      </c>
      <c r="AG120" s="369">
        <v>91</v>
      </c>
      <c r="AH120" s="369">
        <v>55</v>
      </c>
      <c r="AI120" s="519">
        <v>88</v>
      </c>
      <c r="AJ120" s="445" t="s">
        <v>4469</v>
      </c>
      <c r="AK120" s="443">
        <v>101</v>
      </c>
      <c r="AL120" s="443">
        <v>53</v>
      </c>
      <c r="AM120" s="443">
        <v>48</v>
      </c>
      <c r="AN120" s="444">
        <v>59</v>
      </c>
      <c r="AO120" s="457" t="s">
        <v>4441</v>
      </c>
      <c r="AP120" s="751">
        <f t="shared" si="13"/>
        <v>160</v>
      </c>
      <c r="AQ120" s="501">
        <v>87</v>
      </c>
      <c r="AR120" s="501">
        <v>73</v>
      </c>
      <c r="AS120" s="502">
        <v>75</v>
      </c>
      <c r="AT120" s="481" t="s">
        <v>4470</v>
      </c>
      <c r="AU120" s="767">
        <v>1737</v>
      </c>
      <c r="AV120" s="762">
        <v>843</v>
      </c>
      <c r="AW120" s="762">
        <v>894</v>
      </c>
      <c r="AX120" s="763">
        <v>960</v>
      </c>
      <c r="AY120" s="448" t="s">
        <v>4471</v>
      </c>
      <c r="AZ120" s="526">
        <v>166</v>
      </c>
      <c r="BA120" s="526">
        <v>77</v>
      </c>
      <c r="BB120" s="526">
        <v>89</v>
      </c>
      <c r="BC120" s="526">
        <v>98</v>
      </c>
      <c r="BD120" s="445" t="s">
        <v>4472</v>
      </c>
      <c r="BE120" s="443">
        <v>58</v>
      </c>
      <c r="BF120" s="443">
        <v>36</v>
      </c>
      <c r="BG120" s="443">
        <v>22</v>
      </c>
      <c r="BH120" s="444">
        <v>38</v>
      </c>
    </row>
    <row r="121" spans="1:65" s="467" customFormat="1" ht="12" customHeight="1">
      <c r="A121" s="437" t="s">
        <v>4473</v>
      </c>
      <c r="B121" s="485">
        <f t="shared" si="9"/>
        <v>62</v>
      </c>
      <c r="C121" s="716">
        <v>30</v>
      </c>
      <c r="D121" s="716">
        <v>32</v>
      </c>
      <c r="E121" s="717">
        <v>45</v>
      </c>
      <c r="F121" s="439" t="s">
        <v>4474</v>
      </c>
      <c r="G121" s="471">
        <v>36</v>
      </c>
      <c r="H121" s="532">
        <v>17</v>
      </c>
      <c r="I121" s="532">
        <v>19</v>
      </c>
      <c r="J121" s="533">
        <v>21</v>
      </c>
      <c r="K121" s="731" t="s">
        <v>4475</v>
      </c>
      <c r="L121" s="443">
        <v>235</v>
      </c>
      <c r="M121" s="443">
        <v>115</v>
      </c>
      <c r="N121" s="443">
        <v>120</v>
      </c>
      <c r="O121" s="444">
        <v>133</v>
      </c>
      <c r="P121" s="445" t="s">
        <v>4476</v>
      </c>
      <c r="Q121" s="527">
        <v>32</v>
      </c>
      <c r="R121" s="528">
        <v>21</v>
      </c>
      <c r="S121" s="529">
        <v>11</v>
      </c>
      <c r="T121" s="530">
        <v>23</v>
      </c>
      <c r="U121" s="445" t="s">
        <v>4477</v>
      </c>
      <c r="V121" s="536">
        <v>161</v>
      </c>
      <c r="W121" s="537">
        <v>72</v>
      </c>
      <c r="X121" s="537">
        <v>89</v>
      </c>
      <c r="Y121" s="538">
        <v>101</v>
      </c>
      <c r="Z121" s="445" t="s">
        <v>3398</v>
      </c>
      <c r="AA121" s="443">
        <v>109</v>
      </c>
      <c r="AB121" s="535">
        <v>53</v>
      </c>
      <c r="AC121" s="535">
        <v>56</v>
      </c>
      <c r="AD121" s="737">
        <v>61</v>
      </c>
      <c r="AE121" s="448" t="s">
        <v>4478</v>
      </c>
      <c r="AF121" s="518">
        <v>117</v>
      </c>
      <c r="AG121" s="369">
        <v>58</v>
      </c>
      <c r="AH121" s="369">
        <v>59</v>
      </c>
      <c r="AI121" s="519">
        <v>65</v>
      </c>
      <c r="AJ121" s="445" t="s">
        <v>4479</v>
      </c>
      <c r="AK121" s="443">
        <v>136</v>
      </c>
      <c r="AL121" s="443">
        <v>69</v>
      </c>
      <c r="AM121" s="443">
        <v>67</v>
      </c>
      <c r="AN121" s="444">
        <v>82</v>
      </c>
      <c r="AO121" s="457" t="s">
        <v>4449</v>
      </c>
      <c r="AP121" s="751">
        <f t="shared" si="13"/>
        <v>104</v>
      </c>
      <c r="AQ121" s="501">
        <v>62</v>
      </c>
      <c r="AR121" s="501">
        <v>42</v>
      </c>
      <c r="AS121" s="502">
        <v>58</v>
      </c>
      <c r="AT121" s="457" t="s">
        <v>4481</v>
      </c>
      <c r="AU121" s="562">
        <v>148</v>
      </c>
      <c r="AV121" s="562">
        <v>72</v>
      </c>
      <c r="AW121" s="562">
        <v>76</v>
      </c>
      <c r="AX121" s="563">
        <v>81</v>
      </c>
      <c r="AY121" s="448" t="s">
        <v>4482</v>
      </c>
      <c r="AZ121" s="526">
        <v>154</v>
      </c>
      <c r="BA121" s="526">
        <v>78</v>
      </c>
      <c r="BB121" s="526">
        <v>76</v>
      </c>
      <c r="BC121" s="526">
        <v>81</v>
      </c>
      <c r="BD121" s="445" t="s">
        <v>4483</v>
      </c>
      <c r="BE121" s="443">
        <v>75</v>
      </c>
      <c r="BF121" s="443">
        <v>32</v>
      </c>
      <c r="BG121" s="443">
        <v>43</v>
      </c>
      <c r="BH121" s="444">
        <v>48</v>
      </c>
    </row>
    <row r="122" spans="1:65" s="475" customFormat="1" ht="12" customHeight="1">
      <c r="A122" s="437" t="s">
        <v>4484</v>
      </c>
      <c r="B122" s="485">
        <f t="shared" si="9"/>
        <v>89</v>
      </c>
      <c r="C122" s="716">
        <v>47</v>
      </c>
      <c r="D122" s="716">
        <v>42</v>
      </c>
      <c r="E122" s="717">
        <v>54</v>
      </c>
      <c r="F122" s="439" t="s">
        <v>4485</v>
      </c>
      <c r="G122" s="471">
        <v>28</v>
      </c>
      <c r="H122" s="532">
        <v>12</v>
      </c>
      <c r="I122" s="532">
        <v>16</v>
      </c>
      <c r="J122" s="533">
        <v>21</v>
      </c>
      <c r="K122" s="731" t="s">
        <v>4486</v>
      </c>
      <c r="L122" s="443">
        <v>67</v>
      </c>
      <c r="M122" s="443">
        <v>28</v>
      </c>
      <c r="N122" s="443">
        <v>39</v>
      </c>
      <c r="O122" s="444">
        <v>35</v>
      </c>
      <c r="P122" s="445" t="s">
        <v>4487</v>
      </c>
      <c r="Q122" s="527">
        <v>65</v>
      </c>
      <c r="R122" s="528">
        <v>33</v>
      </c>
      <c r="S122" s="529">
        <v>32</v>
      </c>
      <c r="T122" s="530">
        <v>43</v>
      </c>
      <c r="U122" s="445" t="s">
        <v>4488</v>
      </c>
      <c r="V122" s="536">
        <v>96</v>
      </c>
      <c r="W122" s="537">
        <v>47</v>
      </c>
      <c r="X122" s="537">
        <v>49</v>
      </c>
      <c r="Y122" s="538">
        <v>54</v>
      </c>
      <c r="Z122" s="445" t="s">
        <v>3410</v>
      </c>
      <c r="AA122" s="443">
        <v>156</v>
      </c>
      <c r="AB122" s="535">
        <v>71</v>
      </c>
      <c r="AC122" s="535">
        <v>85</v>
      </c>
      <c r="AD122" s="737">
        <v>82</v>
      </c>
      <c r="AE122" s="448" t="s">
        <v>4489</v>
      </c>
      <c r="AF122" s="518">
        <v>82</v>
      </c>
      <c r="AG122" s="369">
        <v>49</v>
      </c>
      <c r="AH122" s="369">
        <v>33</v>
      </c>
      <c r="AI122" s="519">
        <v>49</v>
      </c>
      <c r="AJ122" s="445" t="s">
        <v>4490</v>
      </c>
      <c r="AK122" s="443">
        <v>139</v>
      </c>
      <c r="AL122" s="443">
        <v>71</v>
      </c>
      <c r="AM122" s="443">
        <v>68</v>
      </c>
      <c r="AN122" s="444">
        <v>79</v>
      </c>
      <c r="AO122" s="457" t="s">
        <v>4459</v>
      </c>
      <c r="AP122" s="751">
        <f t="shared" si="13"/>
        <v>195</v>
      </c>
      <c r="AQ122" s="501">
        <v>109</v>
      </c>
      <c r="AR122" s="501">
        <v>86</v>
      </c>
      <c r="AS122" s="502">
        <v>100</v>
      </c>
      <c r="AT122" s="457" t="s">
        <v>4492</v>
      </c>
      <c r="AU122" s="562">
        <v>37</v>
      </c>
      <c r="AV122" s="562">
        <v>16</v>
      </c>
      <c r="AW122" s="562">
        <v>21</v>
      </c>
      <c r="AX122" s="563">
        <v>30</v>
      </c>
      <c r="AY122" s="448" t="s">
        <v>4493</v>
      </c>
      <c r="AZ122" s="526">
        <v>192</v>
      </c>
      <c r="BA122" s="526">
        <v>88</v>
      </c>
      <c r="BB122" s="526">
        <v>104</v>
      </c>
      <c r="BC122" s="526">
        <v>110</v>
      </c>
      <c r="BD122" s="445" t="s">
        <v>4494</v>
      </c>
      <c r="BE122" s="443">
        <v>74</v>
      </c>
      <c r="BF122" s="443">
        <v>35</v>
      </c>
      <c r="BG122" s="443">
        <v>39</v>
      </c>
      <c r="BH122" s="444">
        <v>48</v>
      </c>
      <c r="BI122" s="467"/>
      <c r="BJ122" s="467"/>
      <c r="BK122" s="467"/>
      <c r="BL122" s="467"/>
      <c r="BM122" s="467"/>
    </row>
    <row r="123" spans="1:65" s="475" customFormat="1" ht="12" customHeight="1">
      <c r="A123" s="437" t="s">
        <v>2668</v>
      </c>
      <c r="B123" s="485">
        <f t="shared" si="9"/>
        <v>57</v>
      </c>
      <c r="C123" s="716">
        <v>26</v>
      </c>
      <c r="D123" s="716">
        <v>31</v>
      </c>
      <c r="E123" s="717">
        <v>38</v>
      </c>
      <c r="F123" s="439" t="s">
        <v>4495</v>
      </c>
      <c r="G123" s="471">
        <v>46</v>
      </c>
      <c r="H123" s="532">
        <v>19</v>
      </c>
      <c r="I123" s="532">
        <v>27</v>
      </c>
      <c r="J123" s="533">
        <v>27</v>
      </c>
      <c r="K123" s="731" t="s">
        <v>4496</v>
      </c>
      <c r="L123" s="443">
        <v>132</v>
      </c>
      <c r="M123" s="443">
        <v>65</v>
      </c>
      <c r="N123" s="443">
        <v>67</v>
      </c>
      <c r="O123" s="444">
        <v>56</v>
      </c>
      <c r="P123" s="445" t="s">
        <v>4497</v>
      </c>
      <c r="Q123" s="527">
        <v>48</v>
      </c>
      <c r="R123" s="528">
        <v>26</v>
      </c>
      <c r="S123" s="529">
        <v>22</v>
      </c>
      <c r="T123" s="530">
        <v>23</v>
      </c>
      <c r="U123" s="445" t="s">
        <v>4498</v>
      </c>
      <c r="V123" s="536">
        <v>67</v>
      </c>
      <c r="W123" s="537">
        <v>33</v>
      </c>
      <c r="X123" s="537">
        <v>34</v>
      </c>
      <c r="Y123" s="538">
        <v>42</v>
      </c>
      <c r="Z123" s="445" t="s">
        <v>4499</v>
      </c>
      <c r="AA123" s="443">
        <v>196</v>
      </c>
      <c r="AB123" s="535">
        <v>103</v>
      </c>
      <c r="AC123" s="535">
        <v>93</v>
      </c>
      <c r="AD123" s="737">
        <v>111</v>
      </c>
      <c r="AE123" s="448" t="s">
        <v>4500</v>
      </c>
      <c r="AF123" s="539">
        <v>44</v>
      </c>
      <c r="AG123" s="540">
        <v>24</v>
      </c>
      <c r="AH123" s="540">
        <v>20</v>
      </c>
      <c r="AI123" s="541">
        <v>30</v>
      </c>
      <c r="AJ123" s="445" t="s">
        <v>4501</v>
      </c>
      <c r="AK123" s="443">
        <v>81</v>
      </c>
      <c r="AL123" s="443">
        <v>36</v>
      </c>
      <c r="AM123" s="443">
        <v>45</v>
      </c>
      <c r="AN123" s="444">
        <v>46</v>
      </c>
      <c r="AO123" s="457" t="s">
        <v>2533</v>
      </c>
      <c r="AP123" s="751">
        <f t="shared" si="13"/>
        <v>201</v>
      </c>
      <c r="AQ123" s="501">
        <v>99</v>
      </c>
      <c r="AR123" s="501">
        <v>102</v>
      </c>
      <c r="AS123" s="502">
        <v>112</v>
      </c>
      <c r="AT123" s="457" t="s">
        <v>4502</v>
      </c>
      <c r="AU123" s="562">
        <v>101</v>
      </c>
      <c r="AV123" s="562">
        <v>51</v>
      </c>
      <c r="AW123" s="562">
        <v>50</v>
      </c>
      <c r="AX123" s="563">
        <v>51</v>
      </c>
      <c r="AY123" s="448" t="s">
        <v>4503</v>
      </c>
      <c r="AZ123" s="526">
        <v>30</v>
      </c>
      <c r="BA123" s="526">
        <v>11</v>
      </c>
      <c r="BB123" s="526">
        <v>19</v>
      </c>
      <c r="BC123" s="526">
        <v>24</v>
      </c>
      <c r="BD123" s="445" t="s">
        <v>4051</v>
      </c>
      <c r="BE123" s="443">
        <v>177</v>
      </c>
      <c r="BF123" s="443">
        <v>76</v>
      </c>
      <c r="BG123" s="443">
        <v>101</v>
      </c>
      <c r="BH123" s="444">
        <v>106</v>
      </c>
      <c r="BI123" s="467"/>
      <c r="BJ123" s="467"/>
      <c r="BK123" s="467"/>
      <c r="BL123" s="467"/>
      <c r="BM123" s="467"/>
    </row>
    <row r="124" spans="1:65" s="476" customFormat="1" ht="12" customHeight="1">
      <c r="A124" s="437" t="s">
        <v>2676</v>
      </c>
      <c r="B124" s="485">
        <f t="shared" si="9"/>
        <v>91</v>
      </c>
      <c r="C124" s="716">
        <v>48</v>
      </c>
      <c r="D124" s="716">
        <v>43</v>
      </c>
      <c r="E124" s="717">
        <v>52</v>
      </c>
      <c r="F124" s="439" t="s">
        <v>4504</v>
      </c>
      <c r="G124" s="471">
        <v>32</v>
      </c>
      <c r="H124" s="532">
        <v>15</v>
      </c>
      <c r="I124" s="532">
        <v>17</v>
      </c>
      <c r="J124" s="533">
        <v>16</v>
      </c>
      <c r="K124" s="732" t="s">
        <v>4505</v>
      </c>
      <c r="L124" s="366">
        <v>6548</v>
      </c>
      <c r="M124" s="367">
        <v>3371</v>
      </c>
      <c r="N124" s="367">
        <v>3177</v>
      </c>
      <c r="O124" s="368">
        <v>3558</v>
      </c>
      <c r="P124" s="445" t="s">
        <v>4506</v>
      </c>
      <c r="Q124" s="527">
        <v>60</v>
      </c>
      <c r="R124" s="528">
        <v>31</v>
      </c>
      <c r="S124" s="529">
        <v>29</v>
      </c>
      <c r="T124" s="530">
        <v>29</v>
      </c>
      <c r="U124" s="445" t="s">
        <v>4507</v>
      </c>
      <c r="V124" s="537">
        <v>50</v>
      </c>
      <c r="W124" s="537">
        <v>25</v>
      </c>
      <c r="X124" s="537">
        <v>25</v>
      </c>
      <c r="Y124" s="538">
        <v>30</v>
      </c>
      <c r="Z124" s="445" t="s">
        <v>1685</v>
      </c>
      <c r="AA124" s="443">
        <v>139</v>
      </c>
      <c r="AB124" s="535">
        <v>69</v>
      </c>
      <c r="AC124" s="535">
        <v>70</v>
      </c>
      <c r="AD124" s="737">
        <v>67</v>
      </c>
      <c r="AE124" s="455" t="s">
        <v>4508</v>
      </c>
      <c r="AF124" s="366">
        <v>1641</v>
      </c>
      <c r="AG124" s="366">
        <v>839</v>
      </c>
      <c r="AH124" s="366">
        <v>802</v>
      </c>
      <c r="AI124" s="391">
        <v>886</v>
      </c>
      <c r="AJ124" s="445" t="s">
        <v>4509</v>
      </c>
      <c r="AK124" s="443">
        <v>85</v>
      </c>
      <c r="AL124" s="443">
        <v>41</v>
      </c>
      <c r="AM124" s="443">
        <v>44</v>
      </c>
      <c r="AN124" s="444">
        <v>50</v>
      </c>
      <c r="AO124" s="457" t="s">
        <v>4480</v>
      </c>
      <c r="AP124" s="751">
        <f t="shared" si="13"/>
        <v>175</v>
      </c>
      <c r="AQ124" s="501">
        <v>92</v>
      </c>
      <c r="AR124" s="501">
        <v>83</v>
      </c>
      <c r="AS124" s="502">
        <v>88</v>
      </c>
      <c r="AT124" s="457" t="s">
        <v>4510</v>
      </c>
      <c r="AU124" s="562">
        <v>78</v>
      </c>
      <c r="AV124" s="562">
        <v>40</v>
      </c>
      <c r="AW124" s="562">
        <v>38</v>
      </c>
      <c r="AX124" s="563">
        <v>40</v>
      </c>
      <c r="AY124" s="455" t="s">
        <v>4511</v>
      </c>
      <c r="AZ124" s="449" t="s">
        <v>5639</v>
      </c>
      <c r="BA124" s="450">
        <v>1151</v>
      </c>
      <c r="BB124" s="450">
        <v>937</v>
      </c>
      <c r="BC124" s="367">
        <v>1064</v>
      </c>
      <c r="BD124" s="445" t="s">
        <v>4060</v>
      </c>
      <c r="BE124" s="443">
        <v>343</v>
      </c>
      <c r="BF124" s="443">
        <v>164</v>
      </c>
      <c r="BG124" s="443">
        <v>179</v>
      </c>
      <c r="BH124" s="444">
        <v>200</v>
      </c>
      <c r="BI124" s="467"/>
      <c r="BJ124" s="467"/>
      <c r="BK124" s="467"/>
      <c r="BL124" s="467"/>
      <c r="BM124" s="467"/>
    </row>
    <row r="125" spans="1:65" s="467" customFormat="1" ht="12" customHeight="1">
      <c r="A125" s="437" t="s">
        <v>4512</v>
      </c>
      <c r="B125" s="485">
        <f t="shared" si="9"/>
        <v>61</v>
      </c>
      <c r="C125" s="716">
        <v>28</v>
      </c>
      <c r="D125" s="716">
        <v>33</v>
      </c>
      <c r="E125" s="717">
        <v>39</v>
      </c>
      <c r="F125" s="439" t="s">
        <v>4513</v>
      </c>
      <c r="G125" s="471">
        <v>6</v>
      </c>
      <c r="H125" s="532">
        <v>4</v>
      </c>
      <c r="I125" s="532">
        <v>2</v>
      </c>
      <c r="J125" s="533">
        <v>4</v>
      </c>
      <c r="K125" s="731" t="s">
        <v>4514</v>
      </c>
      <c r="L125" s="443">
        <v>710</v>
      </c>
      <c r="M125" s="443">
        <v>340</v>
      </c>
      <c r="N125" s="443">
        <v>370</v>
      </c>
      <c r="O125" s="444">
        <v>399</v>
      </c>
      <c r="P125" s="445" t="s">
        <v>1726</v>
      </c>
      <c r="Q125" s="527">
        <v>63</v>
      </c>
      <c r="R125" s="528">
        <v>32</v>
      </c>
      <c r="S125" s="529">
        <v>31</v>
      </c>
      <c r="T125" s="530">
        <v>39</v>
      </c>
      <c r="U125" s="356" t="s">
        <v>4515</v>
      </c>
      <c r="V125" s="542">
        <v>2742</v>
      </c>
      <c r="W125" s="543">
        <v>1307</v>
      </c>
      <c r="X125" s="543">
        <v>1435</v>
      </c>
      <c r="Y125" s="544">
        <v>1549</v>
      </c>
      <c r="Z125" s="445" t="s">
        <v>1693</v>
      </c>
      <c r="AA125" s="443">
        <v>141</v>
      </c>
      <c r="AB125" s="535">
        <v>68</v>
      </c>
      <c r="AC125" s="535">
        <v>73</v>
      </c>
      <c r="AD125" s="737">
        <v>87</v>
      </c>
      <c r="AE125" s="448" t="s">
        <v>4516</v>
      </c>
      <c r="AF125" s="443">
        <v>166</v>
      </c>
      <c r="AG125" s="443">
        <v>80</v>
      </c>
      <c r="AH125" s="443">
        <v>86</v>
      </c>
      <c r="AI125" s="444">
        <v>108</v>
      </c>
      <c r="AJ125" s="445" t="s">
        <v>4517</v>
      </c>
      <c r="AK125" s="443">
        <v>53</v>
      </c>
      <c r="AL125" s="443">
        <v>27</v>
      </c>
      <c r="AM125" s="443">
        <v>26</v>
      </c>
      <c r="AN125" s="444">
        <v>34</v>
      </c>
      <c r="AO125" s="457" t="s">
        <v>4491</v>
      </c>
      <c r="AP125" s="751">
        <f t="shared" si="13"/>
        <v>55</v>
      </c>
      <c r="AQ125" s="501">
        <v>31</v>
      </c>
      <c r="AR125" s="501">
        <v>24</v>
      </c>
      <c r="AS125" s="502">
        <v>32</v>
      </c>
      <c r="AT125" s="457" t="s">
        <v>4519</v>
      </c>
      <c r="AU125" s="562">
        <v>123</v>
      </c>
      <c r="AV125" s="562">
        <v>63</v>
      </c>
      <c r="AW125" s="562">
        <v>60</v>
      </c>
      <c r="AX125" s="563">
        <v>64</v>
      </c>
      <c r="AY125" s="448" t="s">
        <v>1017</v>
      </c>
      <c r="AZ125" s="452" t="s">
        <v>5640</v>
      </c>
      <c r="BA125" s="452">
        <v>594</v>
      </c>
      <c r="BB125" s="452">
        <v>449</v>
      </c>
      <c r="BC125" s="443">
        <v>444</v>
      </c>
      <c r="BD125" s="445" t="s">
        <v>2033</v>
      </c>
      <c r="BE125" s="443">
        <v>138</v>
      </c>
      <c r="BF125" s="443">
        <v>59</v>
      </c>
      <c r="BG125" s="443">
        <v>79</v>
      </c>
      <c r="BH125" s="444">
        <v>90</v>
      </c>
    </row>
    <row r="126" spans="1:65" s="467" customFormat="1" ht="12" customHeight="1" thickBot="1">
      <c r="A126" s="437" t="s">
        <v>4520</v>
      </c>
      <c r="B126" s="485">
        <f t="shared" si="9"/>
        <v>138</v>
      </c>
      <c r="C126" s="716">
        <v>60</v>
      </c>
      <c r="D126" s="716">
        <v>78</v>
      </c>
      <c r="E126" s="717">
        <v>82</v>
      </c>
      <c r="F126" s="439" t="s">
        <v>2483</v>
      </c>
      <c r="G126" s="471">
        <v>57</v>
      </c>
      <c r="H126" s="532">
        <v>31</v>
      </c>
      <c r="I126" s="532">
        <v>26</v>
      </c>
      <c r="J126" s="533">
        <v>23</v>
      </c>
      <c r="K126" s="731" t="s">
        <v>4521</v>
      </c>
      <c r="L126" s="443">
        <v>397</v>
      </c>
      <c r="M126" s="443">
        <v>186</v>
      </c>
      <c r="N126" s="443">
        <v>211</v>
      </c>
      <c r="O126" s="444">
        <v>231</v>
      </c>
      <c r="P126" s="460" t="s">
        <v>4522</v>
      </c>
      <c r="Q126" s="545">
        <v>186</v>
      </c>
      <c r="R126" s="546">
        <v>93</v>
      </c>
      <c r="S126" s="547">
        <v>93</v>
      </c>
      <c r="T126" s="548">
        <v>99</v>
      </c>
      <c r="U126" s="445" t="s">
        <v>4523</v>
      </c>
      <c r="V126" s="443">
        <v>857</v>
      </c>
      <c r="W126" s="443">
        <v>408</v>
      </c>
      <c r="X126" s="443">
        <v>449</v>
      </c>
      <c r="Y126" s="444">
        <v>495</v>
      </c>
      <c r="Z126" s="445" t="s">
        <v>4524</v>
      </c>
      <c r="AA126" s="443">
        <v>127</v>
      </c>
      <c r="AB126" s="535">
        <v>57</v>
      </c>
      <c r="AC126" s="535">
        <v>70</v>
      </c>
      <c r="AD126" s="737">
        <v>70</v>
      </c>
      <c r="AE126" s="448" t="s">
        <v>4525</v>
      </c>
      <c r="AF126" s="443">
        <v>143</v>
      </c>
      <c r="AG126" s="443">
        <v>87</v>
      </c>
      <c r="AH126" s="443">
        <v>56</v>
      </c>
      <c r="AI126" s="444">
        <v>41</v>
      </c>
      <c r="AJ126" s="445" t="s">
        <v>4526</v>
      </c>
      <c r="AK126" s="443">
        <v>105</v>
      </c>
      <c r="AL126" s="443">
        <v>59</v>
      </c>
      <c r="AM126" s="443">
        <v>46</v>
      </c>
      <c r="AN126" s="444">
        <v>67</v>
      </c>
      <c r="AO126" s="457" t="s">
        <v>1807</v>
      </c>
      <c r="AP126" s="751">
        <f t="shared" si="13"/>
        <v>104</v>
      </c>
      <c r="AQ126" s="501">
        <v>58</v>
      </c>
      <c r="AR126" s="501">
        <v>46</v>
      </c>
      <c r="AS126" s="502">
        <v>60</v>
      </c>
      <c r="AT126" s="457" t="s">
        <v>4528</v>
      </c>
      <c r="AU126" s="562">
        <v>72</v>
      </c>
      <c r="AV126" s="562">
        <v>37</v>
      </c>
      <c r="AW126" s="562">
        <v>35</v>
      </c>
      <c r="AX126" s="563">
        <v>41</v>
      </c>
      <c r="AY126" s="448" t="s">
        <v>1026</v>
      </c>
      <c r="AZ126" s="452" t="s">
        <v>5609</v>
      </c>
      <c r="BA126" s="452">
        <v>183</v>
      </c>
      <c r="BB126" s="452">
        <v>171</v>
      </c>
      <c r="BC126" s="443">
        <v>214</v>
      </c>
      <c r="BD126" s="445" t="s">
        <v>2042</v>
      </c>
      <c r="BE126" s="443">
        <v>81</v>
      </c>
      <c r="BF126" s="443">
        <v>39</v>
      </c>
      <c r="BG126" s="443">
        <v>42</v>
      </c>
      <c r="BH126" s="444">
        <v>62</v>
      </c>
    </row>
    <row r="127" spans="1:65" s="475" customFormat="1" ht="12" customHeight="1">
      <c r="A127" s="437" t="s">
        <v>4529</v>
      </c>
      <c r="B127" s="485">
        <f t="shared" si="9"/>
        <v>67</v>
      </c>
      <c r="C127" s="716">
        <v>35</v>
      </c>
      <c r="D127" s="716">
        <v>32</v>
      </c>
      <c r="E127" s="717">
        <v>40</v>
      </c>
      <c r="F127" s="439" t="s">
        <v>2491</v>
      </c>
      <c r="G127" s="471">
        <v>144</v>
      </c>
      <c r="H127" s="532">
        <v>74</v>
      </c>
      <c r="I127" s="532">
        <v>70</v>
      </c>
      <c r="J127" s="533">
        <v>87</v>
      </c>
      <c r="K127" s="731" t="s">
        <v>4530</v>
      </c>
      <c r="L127" s="443">
        <v>388</v>
      </c>
      <c r="M127" s="443">
        <v>183</v>
      </c>
      <c r="N127" s="443">
        <v>205</v>
      </c>
      <c r="O127" s="444">
        <v>209</v>
      </c>
      <c r="P127" s="550"/>
      <c r="Q127" s="443"/>
      <c r="R127" s="443"/>
      <c r="S127" s="443"/>
      <c r="T127" s="443"/>
      <c r="U127" s="445" t="s">
        <v>4531</v>
      </c>
      <c r="V127" s="443">
        <v>79</v>
      </c>
      <c r="W127" s="443">
        <v>38</v>
      </c>
      <c r="X127" s="443">
        <v>41</v>
      </c>
      <c r="Y127" s="444">
        <v>49</v>
      </c>
      <c r="Z127" s="445" t="s">
        <v>4532</v>
      </c>
      <c r="AA127" s="443">
        <v>194</v>
      </c>
      <c r="AB127" s="535">
        <v>91</v>
      </c>
      <c r="AC127" s="535">
        <v>103</v>
      </c>
      <c r="AD127" s="737">
        <v>114</v>
      </c>
      <c r="AE127" s="448" t="s">
        <v>4409</v>
      </c>
      <c r="AF127" s="443">
        <v>180</v>
      </c>
      <c r="AG127" s="443">
        <v>89</v>
      </c>
      <c r="AH127" s="443">
        <v>91</v>
      </c>
      <c r="AI127" s="444">
        <v>88</v>
      </c>
      <c r="AJ127" s="356" t="s">
        <v>4533</v>
      </c>
      <c r="AK127" s="366">
        <v>1999</v>
      </c>
      <c r="AL127" s="367">
        <v>994</v>
      </c>
      <c r="AM127" s="367">
        <v>1005</v>
      </c>
      <c r="AN127" s="368">
        <v>1165</v>
      </c>
      <c r="AO127" s="457" t="s">
        <v>1816</v>
      </c>
      <c r="AP127" s="751">
        <f t="shared" si="13"/>
        <v>171</v>
      </c>
      <c r="AQ127" s="501">
        <v>87</v>
      </c>
      <c r="AR127" s="501">
        <v>84</v>
      </c>
      <c r="AS127" s="502">
        <v>91</v>
      </c>
      <c r="AT127" s="457" t="s">
        <v>4535</v>
      </c>
      <c r="AU127" s="562">
        <v>87</v>
      </c>
      <c r="AV127" s="562">
        <v>42</v>
      </c>
      <c r="AW127" s="562">
        <v>45</v>
      </c>
      <c r="AX127" s="563">
        <v>48</v>
      </c>
      <c r="AY127" s="448" t="s">
        <v>4536</v>
      </c>
      <c r="AZ127" s="452" t="s">
        <v>5641</v>
      </c>
      <c r="BA127" s="452">
        <v>82</v>
      </c>
      <c r="BB127" s="452">
        <v>72</v>
      </c>
      <c r="BC127" s="443">
        <v>90</v>
      </c>
      <c r="BD127" s="464" t="s">
        <v>4537</v>
      </c>
      <c r="BE127" s="465">
        <v>1781</v>
      </c>
      <c r="BF127" s="465">
        <v>869</v>
      </c>
      <c r="BG127" s="465">
        <v>912</v>
      </c>
      <c r="BH127" s="466">
        <v>1007</v>
      </c>
      <c r="BI127" s="467"/>
      <c r="BJ127" s="467"/>
      <c r="BK127" s="467"/>
      <c r="BL127" s="467"/>
      <c r="BM127" s="467"/>
    </row>
    <row r="128" spans="1:65" s="488" customFormat="1" ht="12" customHeight="1">
      <c r="A128" s="437" t="s">
        <v>4538</v>
      </c>
      <c r="B128" s="485">
        <f t="shared" si="9"/>
        <v>212</v>
      </c>
      <c r="C128" s="716">
        <v>100</v>
      </c>
      <c r="D128" s="716">
        <v>112</v>
      </c>
      <c r="E128" s="717">
        <v>130</v>
      </c>
      <c r="F128" s="439" t="s">
        <v>4539</v>
      </c>
      <c r="G128" s="471">
        <v>158</v>
      </c>
      <c r="H128" s="532">
        <v>87</v>
      </c>
      <c r="I128" s="532">
        <v>71</v>
      </c>
      <c r="J128" s="533">
        <v>81</v>
      </c>
      <c r="K128" s="731" t="s">
        <v>4540</v>
      </c>
      <c r="L128" s="443">
        <v>318</v>
      </c>
      <c r="M128" s="443">
        <v>160</v>
      </c>
      <c r="N128" s="443">
        <v>158</v>
      </c>
      <c r="O128" s="444">
        <v>163</v>
      </c>
      <c r="P128" s="550"/>
      <c r="Q128" s="443"/>
      <c r="R128" s="443"/>
      <c r="S128" s="443"/>
      <c r="T128" s="443"/>
      <c r="U128" s="445" t="s">
        <v>4541</v>
      </c>
      <c r="V128" s="443">
        <v>317</v>
      </c>
      <c r="W128" s="443">
        <v>160</v>
      </c>
      <c r="X128" s="443">
        <v>157</v>
      </c>
      <c r="Y128" s="444">
        <v>176</v>
      </c>
      <c r="Z128" s="445" t="s">
        <v>4542</v>
      </c>
      <c r="AA128" s="443">
        <v>161</v>
      </c>
      <c r="AB128" s="535">
        <v>79</v>
      </c>
      <c r="AC128" s="535">
        <v>82</v>
      </c>
      <c r="AD128" s="737">
        <v>93</v>
      </c>
      <c r="AE128" s="448" t="s">
        <v>4420</v>
      </c>
      <c r="AF128" s="443">
        <v>73</v>
      </c>
      <c r="AG128" s="443">
        <v>37</v>
      </c>
      <c r="AH128" s="443">
        <v>36</v>
      </c>
      <c r="AI128" s="444">
        <v>34</v>
      </c>
      <c r="AJ128" s="445" t="s">
        <v>4543</v>
      </c>
      <c r="AK128" s="443">
        <v>267</v>
      </c>
      <c r="AL128" s="443">
        <v>121</v>
      </c>
      <c r="AM128" s="443">
        <v>146</v>
      </c>
      <c r="AN128" s="444">
        <v>155</v>
      </c>
      <c r="AO128" s="464" t="s">
        <v>4518</v>
      </c>
      <c r="AP128" s="495">
        <f>SUM(AP129:AP151)</f>
        <v>4396</v>
      </c>
      <c r="AQ128" s="495">
        <f t="shared" ref="AQ128:AS128" si="15">SUM(AQ129:AQ151)</f>
        <v>2367</v>
      </c>
      <c r="AR128" s="495">
        <f t="shared" si="15"/>
        <v>2029</v>
      </c>
      <c r="AS128" s="496">
        <f t="shared" si="15"/>
        <v>2486</v>
      </c>
      <c r="AT128" s="457" t="s">
        <v>4545</v>
      </c>
      <c r="AU128" s="562">
        <v>64</v>
      </c>
      <c r="AV128" s="562">
        <v>32</v>
      </c>
      <c r="AW128" s="562">
        <v>32</v>
      </c>
      <c r="AX128" s="563">
        <v>34</v>
      </c>
      <c r="AY128" s="448" t="s">
        <v>4546</v>
      </c>
      <c r="AZ128" s="452" t="s">
        <v>5642</v>
      </c>
      <c r="BA128" s="452">
        <v>106</v>
      </c>
      <c r="BB128" s="452">
        <v>75</v>
      </c>
      <c r="BC128" s="443">
        <v>119</v>
      </c>
      <c r="BD128" s="445" t="s">
        <v>4547</v>
      </c>
      <c r="BE128" s="443">
        <v>318</v>
      </c>
      <c r="BF128" s="443">
        <v>168</v>
      </c>
      <c r="BG128" s="443">
        <v>150</v>
      </c>
      <c r="BH128" s="444">
        <v>170</v>
      </c>
      <c r="BI128" s="467"/>
      <c r="BJ128" s="467"/>
      <c r="BK128" s="467"/>
      <c r="BL128" s="467"/>
      <c r="BM128" s="467"/>
    </row>
    <row r="129" spans="1:65" s="490" customFormat="1" ht="12" customHeight="1">
      <c r="A129" s="437" t="s">
        <v>1328</v>
      </c>
      <c r="B129" s="485">
        <f t="shared" si="9"/>
        <v>171</v>
      </c>
      <c r="C129" s="716">
        <v>82</v>
      </c>
      <c r="D129" s="716">
        <v>89</v>
      </c>
      <c r="E129" s="717">
        <v>100</v>
      </c>
      <c r="F129" s="439" t="s">
        <v>4548</v>
      </c>
      <c r="G129" s="471">
        <v>64</v>
      </c>
      <c r="H129" s="532">
        <v>34</v>
      </c>
      <c r="I129" s="532">
        <v>30</v>
      </c>
      <c r="J129" s="533">
        <v>33</v>
      </c>
      <c r="K129" s="731" t="s">
        <v>4549</v>
      </c>
      <c r="L129" s="443">
        <v>1448</v>
      </c>
      <c r="M129" s="443">
        <v>732</v>
      </c>
      <c r="N129" s="443">
        <v>716</v>
      </c>
      <c r="O129" s="444">
        <v>723</v>
      </c>
      <c r="P129" s="550"/>
      <c r="Q129" s="467"/>
      <c r="R129" s="467"/>
      <c r="S129" s="467"/>
      <c r="T129" s="467"/>
      <c r="U129" s="445" t="s">
        <v>4550</v>
      </c>
      <c r="V129" s="443">
        <v>263</v>
      </c>
      <c r="W129" s="443">
        <v>110</v>
      </c>
      <c r="X129" s="443">
        <v>153</v>
      </c>
      <c r="Y129" s="444">
        <v>152</v>
      </c>
      <c r="Z129" s="445" t="s">
        <v>1809</v>
      </c>
      <c r="AA129" s="443">
        <v>209</v>
      </c>
      <c r="AB129" s="535">
        <v>107</v>
      </c>
      <c r="AC129" s="535">
        <v>102</v>
      </c>
      <c r="AD129" s="737">
        <v>120</v>
      </c>
      <c r="AE129" s="448" t="s">
        <v>2033</v>
      </c>
      <c r="AF129" s="443">
        <v>180</v>
      </c>
      <c r="AG129" s="443">
        <v>90</v>
      </c>
      <c r="AH129" s="443">
        <v>90</v>
      </c>
      <c r="AI129" s="444">
        <v>94</v>
      </c>
      <c r="AJ129" s="445" t="s">
        <v>4551</v>
      </c>
      <c r="AK129" s="443">
        <v>327</v>
      </c>
      <c r="AL129" s="443">
        <v>163</v>
      </c>
      <c r="AM129" s="443">
        <v>164</v>
      </c>
      <c r="AN129" s="444">
        <v>177</v>
      </c>
      <c r="AO129" s="445" t="s">
        <v>4527</v>
      </c>
      <c r="AP129" s="752">
        <f>SUM(AQ129:AR129)</f>
        <v>657</v>
      </c>
      <c r="AQ129" s="446">
        <v>350</v>
      </c>
      <c r="AR129" s="446">
        <v>307</v>
      </c>
      <c r="AS129" s="447">
        <v>370</v>
      </c>
      <c r="AT129" s="457" t="s">
        <v>2819</v>
      </c>
      <c r="AU129" s="562">
        <v>45</v>
      </c>
      <c r="AV129" s="562">
        <v>18</v>
      </c>
      <c r="AW129" s="562">
        <v>27</v>
      </c>
      <c r="AX129" s="563">
        <v>27</v>
      </c>
      <c r="AY129" s="448" t="s">
        <v>2566</v>
      </c>
      <c r="AZ129" s="452" t="s">
        <v>5643</v>
      </c>
      <c r="BA129" s="452">
        <v>48</v>
      </c>
      <c r="BB129" s="452">
        <v>45</v>
      </c>
      <c r="BC129" s="443">
        <v>52</v>
      </c>
      <c r="BD129" s="445" t="s">
        <v>4553</v>
      </c>
      <c r="BE129" s="443">
        <v>162</v>
      </c>
      <c r="BF129" s="443">
        <v>82</v>
      </c>
      <c r="BG129" s="443">
        <v>80</v>
      </c>
      <c r="BH129" s="444">
        <v>79</v>
      </c>
      <c r="BI129" s="467"/>
      <c r="BJ129" s="467"/>
      <c r="BK129" s="467"/>
      <c r="BL129" s="467"/>
      <c r="BM129" s="467"/>
    </row>
    <row r="130" spans="1:65" s="467" customFormat="1" ht="12" customHeight="1">
      <c r="A130" s="437" t="s">
        <v>1338</v>
      </c>
      <c r="B130" s="485">
        <f t="shared" si="9"/>
        <v>48</v>
      </c>
      <c r="C130" s="716">
        <v>31</v>
      </c>
      <c r="D130" s="716">
        <v>17</v>
      </c>
      <c r="E130" s="717">
        <v>31</v>
      </c>
      <c r="F130" s="439" t="s">
        <v>4554</v>
      </c>
      <c r="G130" s="471">
        <v>25</v>
      </c>
      <c r="H130" s="532">
        <v>8</v>
      </c>
      <c r="I130" s="532">
        <v>17</v>
      </c>
      <c r="J130" s="533">
        <v>16</v>
      </c>
      <c r="K130" s="731" t="s">
        <v>4555</v>
      </c>
      <c r="L130" s="443">
        <v>156</v>
      </c>
      <c r="M130" s="443">
        <v>80</v>
      </c>
      <c r="N130" s="443">
        <v>76</v>
      </c>
      <c r="O130" s="444">
        <v>97</v>
      </c>
      <c r="P130" s="550"/>
      <c r="U130" s="445" t="s">
        <v>4556</v>
      </c>
      <c r="V130" s="443">
        <v>174</v>
      </c>
      <c r="W130" s="443">
        <v>85</v>
      </c>
      <c r="X130" s="443">
        <v>89</v>
      </c>
      <c r="Y130" s="444">
        <v>79</v>
      </c>
      <c r="Z130" s="445" t="s">
        <v>1817</v>
      </c>
      <c r="AA130" s="443">
        <v>212</v>
      </c>
      <c r="AB130" s="535">
        <v>112</v>
      </c>
      <c r="AC130" s="535">
        <v>100</v>
      </c>
      <c r="AD130" s="737">
        <v>144</v>
      </c>
      <c r="AE130" s="448" t="s">
        <v>2042</v>
      </c>
      <c r="AF130" s="443">
        <v>45</v>
      </c>
      <c r="AG130" s="443">
        <v>21</v>
      </c>
      <c r="AH130" s="443">
        <v>24</v>
      </c>
      <c r="AI130" s="444">
        <v>20</v>
      </c>
      <c r="AJ130" s="445" t="s">
        <v>4557</v>
      </c>
      <c r="AK130" s="443">
        <v>229</v>
      </c>
      <c r="AL130" s="443">
        <v>115</v>
      </c>
      <c r="AM130" s="443">
        <v>114</v>
      </c>
      <c r="AN130" s="444">
        <v>118</v>
      </c>
      <c r="AO130" s="445" t="s">
        <v>4534</v>
      </c>
      <c r="AP130" s="752">
        <f t="shared" ref="AP130:AP151" si="16">SUM(AQ130:AR130)</f>
        <v>232</v>
      </c>
      <c r="AQ130" s="446">
        <v>123</v>
      </c>
      <c r="AR130" s="446">
        <v>109</v>
      </c>
      <c r="AS130" s="447">
        <v>129</v>
      </c>
      <c r="AT130" s="457" t="s">
        <v>4559</v>
      </c>
      <c r="AU130" s="562">
        <v>93</v>
      </c>
      <c r="AV130" s="562">
        <v>41</v>
      </c>
      <c r="AW130" s="562">
        <v>52</v>
      </c>
      <c r="AX130" s="563">
        <v>49</v>
      </c>
      <c r="AY130" s="448" t="s">
        <v>2574</v>
      </c>
      <c r="AZ130" s="452" t="s">
        <v>5644</v>
      </c>
      <c r="BA130" s="452">
        <v>91</v>
      </c>
      <c r="BB130" s="452">
        <v>87</v>
      </c>
      <c r="BC130" s="443">
        <v>91</v>
      </c>
      <c r="BD130" s="445" t="s">
        <v>4560</v>
      </c>
      <c r="BE130" s="443">
        <v>23</v>
      </c>
      <c r="BF130" s="443">
        <v>11</v>
      </c>
      <c r="BG130" s="443">
        <v>12</v>
      </c>
      <c r="BH130" s="444">
        <v>13</v>
      </c>
    </row>
    <row r="131" spans="1:65" s="467" customFormat="1" ht="12" customHeight="1">
      <c r="A131" s="437" t="s">
        <v>3778</v>
      </c>
      <c r="B131" s="485">
        <f t="shared" si="9"/>
        <v>106</v>
      </c>
      <c r="C131" s="716">
        <v>54</v>
      </c>
      <c r="D131" s="716">
        <v>52</v>
      </c>
      <c r="E131" s="717">
        <v>59</v>
      </c>
      <c r="F131" s="439" t="s">
        <v>4561</v>
      </c>
      <c r="G131" s="471">
        <v>143</v>
      </c>
      <c r="H131" s="532">
        <v>69</v>
      </c>
      <c r="I131" s="532">
        <v>74</v>
      </c>
      <c r="J131" s="533">
        <v>71</v>
      </c>
      <c r="K131" s="731" t="s">
        <v>4562</v>
      </c>
      <c r="L131" s="443">
        <v>90</v>
      </c>
      <c r="M131" s="443">
        <v>50</v>
      </c>
      <c r="N131" s="443">
        <v>40</v>
      </c>
      <c r="O131" s="444">
        <v>48</v>
      </c>
      <c r="P131" s="550"/>
      <c r="U131" s="445" t="s">
        <v>4563</v>
      </c>
      <c r="V131" s="443">
        <v>110</v>
      </c>
      <c r="W131" s="443">
        <v>57</v>
      </c>
      <c r="X131" s="443">
        <v>53</v>
      </c>
      <c r="Y131" s="444">
        <v>62</v>
      </c>
      <c r="Z131" s="402" t="s">
        <v>4564</v>
      </c>
      <c r="AA131" s="551">
        <v>4611</v>
      </c>
      <c r="AB131" s="551">
        <v>2226</v>
      </c>
      <c r="AC131" s="551">
        <v>2385</v>
      </c>
      <c r="AD131" s="738">
        <v>2419</v>
      </c>
      <c r="AE131" s="448" t="s">
        <v>4209</v>
      </c>
      <c r="AF131" s="443">
        <v>131</v>
      </c>
      <c r="AG131" s="443">
        <v>64</v>
      </c>
      <c r="AH131" s="443">
        <v>67</v>
      </c>
      <c r="AI131" s="444">
        <v>69</v>
      </c>
      <c r="AJ131" s="445" t="s">
        <v>4565</v>
      </c>
      <c r="AK131" s="443">
        <v>132</v>
      </c>
      <c r="AL131" s="443">
        <v>64</v>
      </c>
      <c r="AM131" s="443">
        <v>68</v>
      </c>
      <c r="AN131" s="444">
        <v>70</v>
      </c>
      <c r="AO131" s="445" t="s">
        <v>4544</v>
      </c>
      <c r="AP131" s="752">
        <f t="shared" si="16"/>
        <v>224</v>
      </c>
      <c r="AQ131" s="446">
        <v>113</v>
      </c>
      <c r="AR131" s="446">
        <v>111</v>
      </c>
      <c r="AS131" s="447">
        <v>122</v>
      </c>
      <c r="AT131" s="457" t="s">
        <v>4567</v>
      </c>
      <c r="AU131" s="562">
        <v>88</v>
      </c>
      <c r="AV131" s="562">
        <v>41</v>
      </c>
      <c r="AW131" s="562">
        <v>47</v>
      </c>
      <c r="AX131" s="563">
        <v>59</v>
      </c>
      <c r="AY131" s="448" t="s">
        <v>4568</v>
      </c>
      <c r="AZ131" s="452" t="s">
        <v>5645</v>
      </c>
      <c r="BA131" s="452">
        <v>47</v>
      </c>
      <c r="BB131" s="452">
        <v>38</v>
      </c>
      <c r="BC131" s="443">
        <v>54</v>
      </c>
      <c r="BD131" s="445" t="s">
        <v>4569</v>
      </c>
      <c r="BE131" s="443">
        <v>199</v>
      </c>
      <c r="BF131" s="443">
        <v>94</v>
      </c>
      <c r="BG131" s="443">
        <v>105</v>
      </c>
      <c r="BH131" s="444">
        <v>103</v>
      </c>
    </row>
    <row r="132" spans="1:65" s="467" customFormat="1" ht="12" customHeight="1">
      <c r="A132" s="437" t="s">
        <v>3787</v>
      </c>
      <c r="B132" s="485">
        <f t="shared" si="9"/>
        <v>129</v>
      </c>
      <c r="C132" s="716">
        <v>63</v>
      </c>
      <c r="D132" s="716">
        <v>66</v>
      </c>
      <c r="E132" s="717">
        <v>80</v>
      </c>
      <c r="F132" s="439" t="s">
        <v>4570</v>
      </c>
      <c r="G132" s="471">
        <v>108</v>
      </c>
      <c r="H132" s="532">
        <v>56</v>
      </c>
      <c r="I132" s="532">
        <v>52</v>
      </c>
      <c r="J132" s="533">
        <v>50</v>
      </c>
      <c r="K132" s="731" t="s">
        <v>4571</v>
      </c>
      <c r="L132" s="443">
        <v>55</v>
      </c>
      <c r="M132" s="443">
        <v>32</v>
      </c>
      <c r="N132" s="443">
        <v>23</v>
      </c>
      <c r="O132" s="444">
        <v>33</v>
      </c>
      <c r="P132" s="550"/>
      <c r="U132" s="445" t="s">
        <v>2318</v>
      </c>
      <c r="V132" s="552">
        <v>99</v>
      </c>
      <c r="W132" s="552">
        <v>41</v>
      </c>
      <c r="X132" s="552">
        <v>58</v>
      </c>
      <c r="Y132" s="553">
        <v>57</v>
      </c>
      <c r="Z132" s="445" t="s">
        <v>4572</v>
      </c>
      <c r="AA132" s="554">
        <v>36</v>
      </c>
      <c r="AB132" s="555">
        <v>20</v>
      </c>
      <c r="AC132" s="555">
        <v>16</v>
      </c>
      <c r="AD132" s="739">
        <v>22</v>
      </c>
      <c r="AE132" s="448" t="s">
        <v>4218</v>
      </c>
      <c r="AF132" s="443">
        <v>52</v>
      </c>
      <c r="AG132" s="443">
        <v>23</v>
      </c>
      <c r="AH132" s="443">
        <v>29</v>
      </c>
      <c r="AI132" s="444">
        <v>32</v>
      </c>
      <c r="AJ132" s="445" t="s">
        <v>4573</v>
      </c>
      <c r="AK132" s="443">
        <v>68</v>
      </c>
      <c r="AL132" s="443">
        <v>34</v>
      </c>
      <c r="AM132" s="443">
        <v>34</v>
      </c>
      <c r="AN132" s="444">
        <v>41</v>
      </c>
      <c r="AO132" s="445" t="s">
        <v>4552</v>
      </c>
      <c r="AP132" s="752">
        <f t="shared" si="16"/>
        <v>147</v>
      </c>
      <c r="AQ132" s="446">
        <v>81</v>
      </c>
      <c r="AR132" s="446">
        <v>66</v>
      </c>
      <c r="AS132" s="447">
        <v>89</v>
      </c>
      <c r="AT132" s="457" t="s">
        <v>4575</v>
      </c>
      <c r="AU132" s="562">
        <v>70</v>
      </c>
      <c r="AV132" s="562">
        <v>31</v>
      </c>
      <c r="AW132" s="562">
        <v>39</v>
      </c>
      <c r="AX132" s="563">
        <v>35</v>
      </c>
      <c r="AY132" s="556" t="s">
        <v>4576</v>
      </c>
      <c r="AZ132" s="557">
        <v>1578</v>
      </c>
      <c r="BA132" s="557">
        <v>794</v>
      </c>
      <c r="BB132" s="557">
        <v>784</v>
      </c>
      <c r="BC132" s="558">
        <v>885</v>
      </c>
      <c r="BD132" s="445" t="s">
        <v>4577</v>
      </c>
      <c r="BE132" s="443">
        <v>52</v>
      </c>
      <c r="BF132" s="443">
        <v>23</v>
      </c>
      <c r="BG132" s="443">
        <v>29</v>
      </c>
      <c r="BH132" s="444">
        <v>29</v>
      </c>
    </row>
    <row r="133" spans="1:65" s="467" customFormat="1" ht="12" customHeight="1">
      <c r="A133" s="437" t="s">
        <v>2033</v>
      </c>
      <c r="B133" s="485">
        <f t="shared" si="9"/>
        <v>121</v>
      </c>
      <c r="C133" s="716">
        <v>68</v>
      </c>
      <c r="D133" s="716">
        <v>53</v>
      </c>
      <c r="E133" s="717">
        <v>74</v>
      </c>
      <c r="F133" s="439" t="s">
        <v>4578</v>
      </c>
      <c r="G133" s="471">
        <v>122</v>
      </c>
      <c r="H133" s="532">
        <v>61</v>
      </c>
      <c r="I133" s="532">
        <v>61</v>
      </c>
      <c r="J133" s="533">
        <v>52</v>
      </c>
      <c r="K133" s="731" t="s">
        <v>4579</v>
      </c>
      <c r="L133" s="443">
        <v>26</v>
      </c>
      <c r="M133" s="443">
        <v>16</v>
      </c>
      <c r="N133" s="443">
        <v>10</v>
      </c>
      <c r="O133" s="444">
        <v>15</v>
      </c>
      <c r="P133" s="550"/>
      <c r="U133" s="445" t="s">
        <v>2328</v>
      </c>
      <c r="V133" s="552">
        <v>63</v>
      </c>
      <c r="W133" s="552">
        <v>31</v>
      </c>
      <c r="X133" s="552">
        <v>32</v>
      </c>
      <c r="Y133" s="553">
        <v>41</v>
      </c>
      <c r="Z133" s="445" t="s">
        <v>4580</v>
      </c>
      <c r="AA133" s="554">
        <v>83</v>
      </c>
      <c r="AB133" s="555">
        <v>33</v>
      </c>
      <c r="AC133" s="555">
        <v>50</v>
      </c>
      <c r="AD133" s="739">
        <v>52</v>
      </c>
      <c r="AE133" s="448" t="s">
        <v>4581</v>
      </c>
      <c r="AF133" s="443">
        <v>122</v>
      </c>
      <c r="AG133" s="443">
        <v>70</v>
      </c>
      <c r="AH133" s="443">
        <v>52</v>
      </c>
      <c r="AI133" s="444">
        <v>75</v>
      </c>
      <c r="AJ133" s="445" t="s">
        <v>2217</v>
      </c>
      <c r="AK133" s="443">
        <v>78</v>
      </c>
      <c r="AL133" s="443">
        <v>41</v>
      </c>
      <c r="AM133" s="443">
        <v>37</v>
      </c>
      <c r="AN133" s="444">
        <v>46</v>
      </c>
      <c r="AO133" s="445" t="s">
        <v>4558</v>
      </c>
      <c r="AP133" s="752">
        <f t="shared" si="16"/>
        <v>255</v>
      </c>
      <c r="AQ133" s="446">
        <v>140</v>
      </c>
      <c r="AR133" s="446">
        <v>115</v>
      </c>
      <c r="AS133" s="447">
        <v>144</v>
      </c>
      <c r="AT133" s="457" t="s">
        <v>4583</v>
      </c>
      <c r="AU133" s="562">
        <v>34</v>
      </c>
      <c r="AV133" s="562">
        <v>20</v>
      </c>
      <c r="AW133" s="562">
        <v>14</v>
      </c>
      <c r="AX133" s="563">
        <v>22</v>
      </c>
      <c r="AY133" s="448" t="s">
        <v>4360</v>
      </c>
      <c r="AZ133" s="443">
        <v>244</v>
      </c>
      <c r="BA133" s="443">
        <v>118</v>
      </c>
      <c r="BB133" s="443">
        <v>126</v>
      </c>
      <c r="BC133" s="443">
        <v>138</v>
      </c>
      <c r="BD133" s="445" t="s">
        <v>4584</v>
      </c>
      <c r="BE133" s="443">
        <v>60</v>
      </c>
      <c r="BF133" s="443">
        <v>33</v>
      </c>
      <c r="BG133" s="443">
        <v>27</v>
      </c>
      <c r="BH133" s="444">
        <v>41</v>
      </c>
    </row>
    <row r="134" spans="1:65" s="467" customFormat="1" ht="12" customHeight="1">
      <c r="A134" s="437" t="s">
        <v>2042</v>
      </c>
      <c r="B134" s="485">
        <f t="shared" ref="B134" si="17">C134+D134</f>
        <v>97</v>
      </c>
      <c r="C134" s="718">
        <v>46</v>
      </c>
      <c r="D134" s="718">
        <v>51</v>
      </c>
      <c r="E134" s="719">
        <v>51</v>
      </c>
      <c r="F134" s="356" t="s">
        <v>4585</v>
      </c>
      <c r="G134" s="559">
        <f>SUM(G135:G152)</f>
        <v>1469</v>
      </c>
      <c r="H134" s="503">
        <f t="shared" ref="H134:J134" si="18">SUM(H135:H152)</f>
        <v>735</v>
      </c>
      <c r="I134" s="503">
        <f t="shared" si="18"/>
        <v>734</v>
      </c>
      <c r="J134" s="560">
        <f t="shared" si="18"/>
        <v>827</v>
      </c>
      <c r="K134" s="731" t="s">
        <v>4586</v>
      </c>
      <c r="L134" s="443">
        <v>53</v>
      </c>
      <c r="M134" s="443">
        <v>27</v>
      </c>
      <c r="N134" s="443">
        <v>26</v>
      </c>
      <c r="O134" s="444">
        <v>34</v>
      </c>
      <c r="P134" s="550"/>
      <c r="U134" s="445" t="s">
        <v>4587</v>
      </c>
      <c r="V134" s="552">
        <v>130</v>
      </c>
      <c r="W134" s="552">
        <v>59</v>
      </c>
      <c r="X134" s="552">
        <v>71</v>
      </c>
      <c r="Y134" s="553">
        <v>87</v>
      </c>
      <c r="Z134" s="445" t="s">
        <v>3100</v>
      </c>
      <c r="AA134" s="554">
        <v>111</v>
      </c>
      <c r="AB134" s="555">
        <v>56</v>
      </c>
      <c r="AC134" s="555">
        <v>55</v>
      </c>
      <c r="AD134" s="739">
        <v>61</v>
      </c>
      <c r="AE134" s="448" t="s">
        <v>4588</v>
      </c>
      <c r="AF134" s="443">
        <v>93</v>
      </c>
      <c r="AG134" s="443">
        <v>46</v>
      </c>
      <c r="AH134" s="443">
        <v>47</v>
      </c>
      <c r="AI134" s="444">
        <v>47</v>
      </c>
      <c r="AJ134" s="445" t="s">
        <v>2226</v>
      </c>
      <c r="AK134" s="443">
        <v>71</v>
      </c>
      <c r="AL134" s="443">
        <v>38</v>
      </c>
      <c r="AM134" s="443">
        <v>33</v>
      </c>
      <c r="AN134" s="444">
        <v>44</v>
      </c>
      <c r="AO134" s="445" t="s">
        <v>4566</v>
      </c>
      <c r="AP134" s="752">
        <f t="shared" si="16"/>
        <v>308</v>
      </c>
      <c r="AQ134" s="446">
        <v>177</v>
      </c>
      <c r="AR134" s="446">
        <v>131</v>
      </c>
      <c r="AS134" s="447">
        <v>183</v>
      </c>
      <c r="AT134" s="457" t="s">
        <v>4590</v>
      </c>
      <c r="AU134" s="562">
        <v>93</v>
      </c>
      <c r="AV134" s="562">
        <v>46</v>
      </c>
      <c r="AW134" s="562">
        <v>47</v>
      </c>
      <c r="AX134" s="563">
        <v>42</v>
      </c>
      <c r="AY134" s="448" t="s">
        <v>4366</v>
      </c>
      <c r="AZ134" s="443">
        <v>244</v>
      </c>
      <c r="BA134" s="443">
        <v>118</v>
      </c>
      <c r="BB134" s="443">
        <v>126</v>
      </c>
      <c r="BC134" s="443">
        <v>130</v>
      </c>
      <c r="BD134" s="445" t="s">
        <v>4591</v>
      </c>
      <c r="BE134" s="443">
        <v>45</v>
      </c>
      <c r="BF134" s="443">
        <v>20</v>
      </c>
      <c r="BG134" s="443">
        <v>25</v>
      </c>
      <c r="BH134" s="444">
        <v>31</v>
      </c>
    </row>
    <row r="135" spans="1:65" s="467" customFormat="1" ht="12" customHeight="1">
      <c r="A135" s="356" t="s">
        <v>4592</v>
      </c>
      <c r="B135" s="720">
        <f>SUM(B136:B159)</f>
        <v>2495</v>
      </c>
      <c r="C135" s="721">
        <f>SUM(C136:C159)</f>
        <v>1209</v>
      </c>
      <c r="D135" s="721">
        <f>SUM(D136:D159)</f>
        <v>1286</v>
      </c>
      <c r="E135" s="721">
        <f>SUM(E136:E159)</f>
        <v>1401</v>
      </c>
      <c r="F135" s="439" t="s">
        <v>4593</v>
      </c>
      <c r="G135" s="561">
        <f>SUM(H135:I135)</f>
        <v>127</v>
      </c>
      <c r="H135" s="504">
        <v>69</v>
      </c>
      <c r="I135" s="504">
        <v>58</v>
      </c>
      <c r="J135" s="505">
        <v>71</v>
      </c>
      <c r="K135" s="731" t="s">
        <v>4594</v>
      </c>
      <c r="L135" s="443">
        <v>88</v>
      </c>
      <c r="M135" s="443">
        <v>44</v>
      </c>
      <c r="N135" s="443">
        <v>44</v>
      </c>
      <c r="O135" s="444">
        <v>49</v>
      </c>
      <c r="P135" s="550"/>
      <c r="U135" s="445" t="s">
        <v>4595</v>
      </c>
      <c r="V135" s="552">
        <v>88</v>
      </c>
      <c r="W135" s="552">
        <v>43</v>
      </c>
      <c r="X135" s="552">
        <v>45</v>
      </c>
      <c r="Y135" s="553">
        <v>47</v>
      </c>
      <c r="Z135" s="445" t="s">
        <v>3103</v>
      </c>
      <c r="AA135" s="554">
        <v>80</v>
      </c>
      <c r="AB135" s="555">
        <v>34</v>
      </c>
      <c r="AC135" s="555">
        <v>46</v>
      </c>
      <c r="AD135" s="739">
        <v>49</v>
      </c>
      <c r="AE135" s="448" t="s">
        <v>4596</v>
      </c>
      <c r="AF135" s="443">
        <v>36</v>
      </c>
      <c r="AG135" s="443">
        <v>20</v>
      </c>
      <c r="AH135" s="443">
        <v>16</v>
      </c>
      <c r="AI135" s="444">
        <v>22</v>
      </c>
      <c r="AJ135" s="445" t="s">
        <v>4597</v>
      </c>
      <c r="AK135" s="443">
        <v>72</v>
      </c>
      <c r="AL135" s="443">
        <v>36</v>
      </c>
      <c r="AM135" s="443">
        <v>36</v>
      </c>
      <c r="AN135" s="444">
        <v>47</v>
      </c>
      <c r="AO135" s="445" t="s">
        <v>4574</v>
      </c>
      <c r="AP135" s="752">
        <f t="shared" si="16"/>
        <v>208</v>
      </c>
      <c r="AQ135" s="446">
        <v>112</v>
      </c>
      <c r="AR135" s="446">
        <v>96</v>
      </c>
      <c r="AS135" s="447">
        <v>113</v>
      </c>
      <c r="AT135" s="457" t="s">
        <v>4599</v>
      </c>
      <c r="AU135" s="562">
        <v>60</v>
      </c>
      <c r="AV135" s="562">
        <v>34</v>
      </c>
      <c r="AW135" s="562">
        <v>26</v>
      </c>
      <c r="AX135" s="563">
        <v>31</v>
      </c>
      <c r="AY135" s="448" t="s">
        <v>4374</v>
      </c>
      <c r="AZ135" s="443">
        <v>146</v>
      </c>
      <c r="BA135" s="443">
        <v>81</v>
      </c>
      <c r="BB135" s="443">
        <v>65</v>
      </c>
      <c r="BC135" s="443">
        <v>76</v>
      </c>
      <c r="BD135" s="445" t="s">
        <v>4246</v>
      </c>
      <c r="BE135" s="443">
        <v>45</v>
      </c>
      <c r="BF135" s="443">
        <v>20</v>
      </c>
      <c r="BG135" s="443">
        <v>25</v>
      </c>
      <c r="BH135" s="444">
        <v>33</v>
      </c>
    </row>
    <row r="136" spans="1:65" s="467" customFormat="1" ht="12" customHeight="1">
      <c r="A136" s="437" t="s">
        <v>2119</v>
      </c>
      <c r="B136" s="485">
        <f t="shared" ref="B136:B193" si="19">C136+D136</f>
        <v>349</v>
      </c>
      <c r="C136" s="486">
        <v>156</v>
      </c>
      <c r="D136" s="486">
        <v>193</v>
      </c>
      <c r="E136" s="486">
        <v>220</v>
      </c>
      <c r="F136" s="439" t="s">
        <v>4600</v>
      </c>
      <c r="G136" s="561">
        <f t="shared" ref="G136:G152" si="20">SUM(H136:I136)</f>
        <v>111</v>
      </c>
      <c r="H136" s="504">
        <v>63</v>
      </c>
      <c r="I136" s="504">
        <v>48</v>
      </c>
      <c r="J136" s="505">
        <v>58</v>
      </c>
      <c r="K136" s="731" t="s">
        <v>1801</v>
      </c>
      <c r="L136" s="443">
        <v>90</v>
      </c>
      <c r="M136" s="443">
        <v>45</v>
      </c>
      <c r="N136" s="443">
        <v>45</v>
      </c>
      <c r="O136" s="444">
        <v>60</v>
      </c>
      <c r="P136" s="550"/>
      <c r="U136" s="445" t="s">
        <v>4601</v>
      </c>
      <c r="V136" s="552">
        <v>153</v>
      </c>
      <c r="W136" s="552">
        <v>72</v>
      </c>
      <c r="X136" s="552">
        <v>81</v>
      </c>
      <c r="Y136" s="553">
        <v>83</v>
      </c>
      <c r="Z136" s="445" t="s">
        <v>4602</v>
      </c>
      <c r="AA136" s="554">
        <v>103</v>
      </c>
      <c r="AB136" s="555">
        <v>52</v>
      </c>
      <c r="AC136" s="555">
        <v>51</v>
      </c>
      <c r="AD136" s="739">
        <v>49</v>
      </c>
      <c r="AE136" s="448" t="s">
        <v>856</v>
      </c>
      <c r="AF136" s="443">
        <v>50</v>
      </c>
      <c r="AG136" s="443">
        <v>26</v>
      </c>
      <c r="AH136" s="443">
        <v>24</v>
      </c>
      <c r="AI136" s="444">
        <v>33</v>
      </c>
      <c r="AJ136" s="445" t="s">
        <v>4016</v>
      </c>
      <c r="AK136" s="443">
        <v>75</v>
      </c>
      <c r="AL136" s="443">
        <v>38</v>
      </c>
      <c r="AM136" s="443">
        <v>37</v>
      </c>
      <c r="AN136" s="444">
        <v>50</v>
      </c>
      <c r="AO136" s="445" t="s">
        <v>4582</v>
      </c>
      <c r="AP136" s="752">
        <f t="shared" si="16"/>
        <v>176</v>
      </c>
      <c r="AQ136" s="446">
        <v>102</v>
      </c>
      <c r="AR136" s="446">
        <v>74</v>
      </c>
      <c r="AS136" s="447">
        <v>103</v>
      </c>
      <c r="AT136" s="457" t="s">
        <v>4603</v>
      </c>
      <c r="AU136" s="562">
        <v>90</v>
      </c>
      <c r="AV136" s="562">
        <v>45</v>
      </c>
      <c r="AW136" s="562">
        <v>45</v>
      </c>
      <c r="AX136" s="563">
        <v>56</v>
      </c>
      <c r="AY136" s="448" t="s">
        <v>4604</v>
      </c>
      <c r="AZ136" s="443">
        <v>123</v>
      </c>
      <c r="BA136" s="443">
        <v>61</v>
      </c>
      <c r="BB136" s="443">
        <v>62</v>
      </c>
      <c r="BC136" s="443">
        <v>69</v>
      </c>
      <c r="BD136" s="445" t="s">
        <v>4257</v>
      </c>
      <c r="BE136" s="443">
        <v>25</v>
      </c>
      <c r="BF136" s="443">
        <v>10</v>
      </c>
      <c r="BG136" s="443">
        <v>15</v>
      </c>
      <c r="BH136" s="444">
        <v>16</v>
      </c>
    </row>
    <row r="137" spans="1:65" s="467" customFormat="1" ht="12" customHeight="1">
      <c r="A137" s="437" t="s">
        <v>2128</v>
      </c>
      <c r="B137" s="485">
        <f t="shared" si="19"/>
        <v>284</v>
      </c>
      <c r="C137" s="486">
        <v>126</v>
      </c>
      <c r="D137" s="486">
        <v>158</v>
      </c>
      <c r="E137" s="486">
        <v>158</v>
      </c>
      <c r="F137" s="439" t="s">
        <v>4605</v>
      </c>
      <c r="G137" s="561">
        <f t="shared" si="20"/>
        <v>41</v>
      </c>
      <c r="H137" s="504">
        <v>19</v>
      </c>
      <c r="I137" s="504">
        <v>22</v>
      </c>
      <c r="J137" s="505">
        <v>22</v>
      </c>
      <c r="K137" s="731" t="s">
        <v>4606</v>
      </c>
      <c r="L137" s="443">
        <v>116</v>
      </c>
      <c r="M137" s="443">
        <v>57</v>
      </c>
      <c r="N137" s="443">
        <v>59</v>
      </c>
      <c r="O137" s="444">
        <v>61</v>
      </c>
      <c r="P137" s="550"/>
      <c r="U137" s="445" t="s">
        <v>1801</v>
      </c>
      <c r="V137" s="552">
        <v>78</v>
      </c>
      <c r="W137" s="552">
        <v>38</v>
      </c>
      <c r="X137" s="552">
        <v>40</v>
      </c>
      <c r="Y137" s="553">
        <v>47</v>
      </c>
      <c r="Z137" s="445" t="s">
        <v>4607</v>
      </c>
      <c r="AA137" s="554">
        <v>83</v>
      </c>
      <c r="AB137" s="555">
        <v>36</v>
      </c>
      <c r="AC137" s="555">
        <v>47</v>
      </c>
      <c r="AD137" s="739">
        <v>39</v>
      </c>
      <c r="AE137" s="448" t="s">
        <v>866</v>
      </c>
      <c r="AF137" s="443">
        <v>54</v>
      </c>
      <c r="AG137" s="443">
        <v>28</v>
      </c>
      <c r="AH137" s="443">
        <v>26</v>
      </c>
      <c r="AI137" s="444">
        <v>33</v>
      </c>
      <c r="AJ137" s="445" t="s">
        <v>4028</v>
      </c>
      <c r="AK137" s="443">
        <v>95</v>
      </c>
      <c r="AL137" s="443">
        <v>48</v>
      </c>
      <c r="AM137" s="443">
        <v>47</v>
      </c>
      <c r="AN137" s="444">
        <v>52</v>
      </c>
      <c r="AO137" s="445" t="s">
        <v>4589</v>
      </c>
      <c r="AP137" s="752">
        <f t="shared" si="16"/>
        <v>133</v>
      </c>
      <c r="AQ137" s="446">
        <v>67</v>
      </c>
      <c r="AR137" s="446">
        <v>66</v>
      </c>
      <c r="AS137" s="447">
        <v>74</v>
      </c>
      <c r="AT137" s="457" t="s">
        <v>4608</v>
      </c>
      <c r="AU137" s="562">
        <v>95</v>
      </c>
      <c r="AV137" s="562">
        <v>46</v>
      </c>
      <c r="AW137" s="562">
        <v>49</v>
      </c>
      <c r="AX137" s="563">
        <v>47</v>
      </c>
      <c r="AY137" s="448" t="s">
        <v>4609</v>
      </c>
      <c r="AZ137" s="443">
        <v>138</v>
      </c>
      <c r="BA137" s="443">
        <v>68</v>
      </c>
      <c r="BB137" s="443">
        <v>70</v>
      </c>
      <c r="BC137" s="443">
        <v>82</v>
      </c>
      <c r="BD137" s="445" t="s">
        <v>4610</v>
      </c>
      <c r="BE137" s="443">
        <v>29</v>
      </c>
      <c r="BF137" s="443">
        <v>8</v>
      </c>
      <c r="BG137" s="443">
        <v>21</v>
      </c>
      <c r="BH137" s="444">
        <v>22</v>
      </c>
    </row>
    <row r="138" spans="1:65" s="467" customFormat="1" ht="12" customHeight="1">
      <c r="A138" s="437" t="s">
        <v>4611</v>
      </c>
      <c r="B138" s="485">
        <f t="shared" si="19"/>
        <v>83</v>
      </c>
      <c r="C138" s="486">
        <v>39</v>
      </c>
      <c r="D138" s="486">
        <v>44</v>
      </c>
      <c r="E138" s="486">
        <v>45</v>
      </c>
      <c r="F138" s="439" t="s">
        <v>4612</v>
      </c>
      <c r="G138" s="561">
        <f t="shared" si="20"/>
        <v>50</v>
      </c>
      <c r="H138" s="504">
        <v>28</v>
      </c>
      <c r="I138" s="504">
        <v>22</v>
      </c>
      <c r="J138" s="505">
        <v>30</v>
      </c>
      <c r="K138" s="731" t="s">
        <v>4613</v>
      </c>
      <c r="L138" s="443">
        <v>207</v>
      </c>
      <c r="M138" s="443">
        <v>109</v>
      </c>
      <c r="N138" s="443">
        <v>98</v>
      </c>
      <c r="O138" s="444">
        <v>104</v>
      </c>
      <c r="P138" s="550"/>
      <c r="U138" s="445" t="s">
        <v>4023</v>
      </c>
      <c r="V138" s="552">
        <v>53</v>
      </c>
      <c r="W138" s="552">
        <v>27</v>
      </c>
      <c r="X138" s="552">
        <v>26</v>
      </c>
      <c r="Y138" s="553">
        <v>25</v>
      </c>
      <c r="Z138" s="445" t="s">
        <v>4614</v>
      </c>
      <c r="AA138" s="554">
        <v>142</v>
      </c>
      <c r="AB138" s="555">
        <v>69</v>
      </c>
      <c r="AC138" s="555">
        <v>73</v>
      </c>
      <c r="AD138" s="739">
        <v>73</v>
      </c>
      <c r="AE138" s="448" t="s">
        <v>4615</v>
      </c>
      <c r="AF138" s="443">
        <v>34</v>
      </c>
      <c r="AG138" s="443">
        <v>16</v>
      </c>
      <c r="AH138" s="443">
        <v>18</v>
      </c>
      <c r="AI138" s="444">
        <v>17</v>
      </c>
      <c r="AJ138" s="445" t="s">
        <v>1736</v>
      </c>
      <c r="AK138" s="443">
        <v>157</v>
      </c>
      <c r="AL138" s="443">
        <v>77</v>
      </c>
      <c r="AM138" s="443">
        <v>80</v>
      </c>
      <c r="AN138" s="444">
        <v>108</v>
      </c>
      <c r="AO138" s="445" t="s">
        <v>4598</v>
      </c>
      <c r="AP138" s="752">
        <f t="shared" si="16"/>
        <v>114</v>
      </c>
      <c r="AQ138" s="446">
        <v>60</v>
      </c>
      <c r="AR138" s="446">
        <v>54</v>
      </c>
      <c r="AS138" s="447">
        <v>71</v>
      </c>
      <c r="AT138" s="457" t="s">
        <v>4617</v>
      </c>
      <c r="AU138" s="562">
        <v>49</v>
      </c>
      <c r="AV138" s="562">
        <v>22</v>
      </c>
      <c r="AW138" s="562">
        <v>27</v>
      </c>
      <c r="AX138" s="563">
        <v>31</v>
      </c>
      <c r="AY138" s="448" t="s">
        <v>4618</v>
      </c>
      <c r="AZ138" s="443">
        <v>214</v>
      </c>
      <c r="BA138" s="443">
        <v>104</v>
      </c>
      <c r="BB138" s="443">
        <v>110</v>
      </c>
      <c r="BC138" s="443">
        <v>106</v>
      </c>
      <c r="BD138" s="445" t="s">
        <v>4619</v>
      </c>
      <c r="BE138" s="443">
        <v>70</v>
      </c>
      <c r="BF138" s="443">
        <v>37</v>
      </c>
      <c r="BG138" s="443">
        <v>33</v>
      </c>
      <c r="BH138" s="444">
        <v>41</v>
      </c>
    </row>
    <row r="139" spans="1:65" s="467" customFormat="1" ht="12" customHeight="1">
      <c r="A139" s="437" t="s">
        <v>4620</v>
      </c>
      <c r="B139" s="485">
        <f t="shared" si="19"/>
        <v>122</v>
      </c>
      <c r="C139" s="486">
        <v>60</v>
      </c>
      <c r="D139" s="486">
        <v>62</v>
      </c>
      <c r="E139" s="486">
        <v>61</v>
      </c>
      <c r="F139" s="439" t="s">
        <v>4621</v>
      </c>
      <c r="G139" s="561">
        <f t="shared" si="20"/>
        <v>66</v>
      </c>
      <c r="H139" s="504">
        <v>33</v>
      </c>
      <c r="I139" s="504">
        <v>33</v>
      </c>
      <c r="J139" s="505">
        <v>44</v>
      </c>
      <c r="K139" s="731" t="s">
        <v>4622</v>
      </c>
      <c r="L139" s="443">
        <v>281</v>
      </c>
      <c r="M139" s="443">
        <v>202</v>
      </c>
      <c r="N139" s="443">
        <v>79</v>
      </c>
      <c r="O139" s="444">
        <v>183</v>
      </c>
      <c r="P139" s="550"/>
      <c r="U139" s="445" t="s">
        <v>4034</v>
      </c>
      <c r="V139" s="552">
        <v>87</v>
      </c>
      <c r="W139" s="552">
        <v>42</v>
      </c>
      <c r="X139" s="552">
        <v>45</v>
      </c>
      <c r="Y139" s="553">
        <v>44</v>
      </c>
      <c r="Z139" s="445" t="s">
        <v>4623</v>
      </c>
      <c r="AA139" s="554">
        <v>383</v>
      </c>
      <c r="AB139" s="555">
        <v>196</v>
      </c>
      <c r="AC139" s="555">
        <v>187</v>
      </c>
      <c r="AD139" s="739">
        <v>179</v>
      </c>
      <c r="AE139" s="448" t="s">
        <v>4624</v>
      </c>
      <c r="AF139" s="443">
        <v>31</v>
      </c>
      <c r="AG139" s="443">
        <v>13</v>
      </c>
      <c r="AH139" s="443">
        <v>18</v>
      </c>
      <c r="AI139" s="444">
        <v>19</v>
      </c>
      <c r="AJ139" s="445" t="s">
        <v>4625</v>
      </c>
      <c r="AK139" s="443">
        <v>155</v>
      </c>
      <c r="AL139" s="443">
        <v>74</v>
      </c>
      <c r="AM139" s="443">
        <v>81</v>
      </c>
      <c r="AN139" s="444">
        <v>98</v>
      </c>
      <c r="AO139" s="445" t="s">
        <v>4292</v>
      </c>
      <c r="AP139" s="752">
        <f t="shared" si="16"/>
        <v>195</v>
      </c>
      <c r="AQ139" s="446">
        <v>112</v>
      </c>
      <c r="AR139" s="446">
        <v>83</v>
      </c>
      <c r="AS139" s="447">
        <v>93</v>
      </c>
      <c r="AT139" s="457" t="s">
        <v>4627</v>
      </c>
      <c r="AU139" s="562">
        <v>101</v>
      </c>
      <c r="AV139" s="562">
        <v>47</v>
      </c>
      <c r="AW139" s="562">
        <v>54</v>
      </c>
      <c r="AX139" s="563">
        <v>51</v>
      </c>
      <c r="AY139" s="448" t="s">
        <v>1513</v>
      </c>
      <c r="AZ139" s="443">
        <v>203</v>
      </c>
      <c r="BA139" s="443">
        <v>107</v>
      </c>
      <c r="BB139" s="443">
        <v>96</v>
      </c>
      <c r="BC139" s="443">
        <v>125</v>
      </c>
      <c r="BD139" s="445" t="s">
        <v>4628</v>
      </c>
      <c r="BE139" s="443">
        <v>27</v>
      </c>
      <c r="BF139" s="443">
        <v>12</v>
      </c>
      <c r="BG139" s="443">
        <v>15</v>
      </c>
      <c r="BH139" s="444">
        <v>14</v>
      </c>
    </row>
    <row r="140" spans="1:65" s="467" customFormat="1" ht="12" customHeight="1">
      <c r="A140" s="437" t="s">
        <v>4629</v>
      </c>
      <c r="B140" s="485">
        <f t="shared" si="19"/>
        <v>51</v>
      </c>
      <c r="C140" s="486">
        <v>30</v>
      </c>
      <c r="D140" s="486">
        <v>21</v>
      </c>
      <c r="E140" s="486">
        <v>31</v>
      </c>
      <c r="F140" s="439" t="s">
        <v>4630</v>
      </c>
      <c r="G140" s="561">
        <f t="shared" si="20"/>
        <v>72</v>
      </c>
      <c r="H140" s="504">
        <v>35</v>
      </c>
      <c r="I140" s="504">
        <v>37</v>
      </c>
      <c r="J140" s="505">
        <v>38</v>
      </c>
      <c r="K140" s="731" t="s">
        <v>4631</v>
      </c>
      <c r="L140" s="443">
        <v>799</v>
      </c>
      <c r="M140" s="443">
        <v>415</v>
      </c>
      <c r="N140" s="443">
        <v>384</v>
      </c>
      <c r="O140" s="444">
        <v>385</v>
      </c>
      <c r="P140" s="550"/>
      <c r="U140" s="445" t="s">
        <v>4632</v>
      </c>
      <c r="V140" s="552">
        <v>10</v>
      </c>
      <c r="W140" s="552">
        <v>6</v>
      </c>
      <c r="X140" s="552">
        <v>4</v>
      </c>
      <c r="Y140" s="553">
        <v>8</v>
      </c>
      <c r="Z140" s="445" t="s">
        <v>3552</v>
      </c>
      <c r="AA140" s="554">
        <v>144</v>
      </c>
      <c r="AB140" s="555">
        <v>68</v>
      </c>
      <c r="AC140" s="555">
        <v>76</v>
      </c>
      <c r="AD140" s="739">
        <v>80</v>
      </c>
      <c r="AE140" s="448" t="s">
        <v>4633</v>
      </c>
      <c r="AF140" s="443">
        <v>68</v>
      </c>
      <c r="AG140" s="443">
        <v>30</v>
      </c>
      <c r="AH140" s="443">
        <v>38</v>
      </c>
      <c r="AI140" s="444">
        <v>42</v>
      </c>
      <c r="AJ140" s="445" t="s">
        <v>4119</v>
      </c>
      <c r="AK140" s="443">
        <v>122</v>
      </c>
      <c r="AL140" s="443">
        <v>73</v>
      </c>
      <c r="AM140" s="443">
        <v>49</v>
      </c>
      <c r="AN140" s="444">
        <v>76</v>
      </c>
      <c r="AO140" s="445" t="s">
        <v>4303</v>
      </c>
      <c r="AP140" s="752">
        <f t="shared" si="16"/>
        <v>109</v>
      </c>
      <c r="AQ140" s="446">
        <v>67</v>
      </c>
      <c r="AR140" s="446">
        <v>42</v>
      </c>
      <c r="AS140" s="447">
        <v>65</v>
      </c>
      <c r="AT140" s="457" t="s">
        <v>4634</v>
      </c>
      <c r="AU140" s="562">
        <v>110</v>
      </c>
      <c r="AV140" s="562">
        <v>50</v>
      </c>
      <c r="AW140" s="562">
        <v>60</v>
      </c>
      <c r="AX140" s="563">
        <v>64</v>
      </c>
      <c r="AY140" s="448" t="s">
        <v>1523</v>
      </c>
      <c r="AZ140" s="443">
        <v>134</v>
      </c>
      <c r="BA140" s="443">
        <v>74</v>
      </c>
      <c r="BB140" s="443">
        <v>60</v>
      </c>
      <c r="BC140" s="443">
        <v>84</v>
      </c>
      <c r="BD140" s="445" t="s">
        <v>4635</v>
      </c>
      <c r="BE140" s="443">
        <v>38</v>
      </c>
      <c r="BF140" s="443">
        <v>22</v>
      </c>
      <c r="BG140" s="443">
        <v>16</v>
      </c>
      <c r="BH140" s="444">
        <v>23</v>
      </c>
    </row>
    <row r="141" spans="1:65" s="467" customFormat="1" ht="12" customHeight="1">
      <c r="A141" s="437" t="s">
        <v>3407</v>
      </c>
      <c r="B141" s="485">
        <f t="shared" si="19"/>
        <v>54</v>
      </c>
      <c r="C141" s="486">
        <v>27</v>
      </c>
      <c r="D141" s="486">
        <v>27</v>
      </c>
      <c r="E141" s="486">
        <v>30</v>
      </c>
      <c r="F141" s="439" t="s">
        <v>4636</v>
      </c>
      <c r="G141" s="561">
        <f t="shared" si="20"/>
        <v>93</v>
      </c>
      <c r="H141" s="504">
        <v>46</v>
      </c>
      <c r="I141" s="504">
        <v>47</v>
      </c>
      <c r="J141" s="505">
        <v>52</v>
      </c>
      <c r="K141" s="731" t="s">
        <v>4637</v>
      </c>
      <c r="L141" s="443">
        <v>224</v>
      </c>
      <c r="M141" s="443">
        <v>115</v>
      </c>
      <c r="N141" s="443">
        <v>109</v>
      </c>
      <c r="O141" s="444">
        <v>128</v>
      </c>
      <c r="P141" s="550"/>
      <c r="U141" s="445" t="s">
        <v>2331</v>
      </c>
      <c r="V141" s="552">
        <v>72</v>
      </c>
      <c r="W141" s="552">
        <v>29</v>
      </c>
      <c r="X141" s="552">
        <v>43</v>
      </c>
      <c r="Y141" s="553">
        <v>43</v>
      </c>
      <c r="Z141" s="445" t="s">
        <v>3563</v>
      </c>
      <c r="AA141" s="554">
        <v>695</v>
      </c>
      <c r="AB141" s="555">
        <v>330</v>
      </c>
      <c r="AC141" s="555">
        <v>365</v>
      </c>
      <c r="AD141" s="739">
        <v>345</v>
      </c>
      <c r="AE141" s="448" t="s">
        <v>4638</v>
      </c>
      <c r="AF141" s="443">
        <v>55</v>
      </c>
      <c r="AG141" s="443">
        <v>31</v>
      </c>
      <c r="AH141" s="443">
        <v>24</v>
      </c>
      <c r="AI141" s="444">
        <v>35</v>
      </c>
      <c r="AJ141" s="445" t="s">
        <v>4639</v>
      </c>
      <c r="AK141" s="443">
        <v>151</v>
      </c>
      <c r="AL141" s="443">
        <v>72</v>
      </c>
      <c r="AM141" s="443">
        <v>79</v>
      </c>
      <c r="AN141" s="444">
        <v>83</v>
      </c>
      <c r="AO141" s="445" t="s">
        <v>4616</v>
      </c>
      <c r="AP141" s="752">
        <f t="shared" si="16"/>
        <v>137</v>
      </c>
      <c r="AQ141" s="446">
        <v>73</v>
      </c>
      <c r="AR141" s="446">
        <v>64</v>
      </c>
      <c r="AS141" s="447">
        <v>62</v>
      </c>
      <c r="AT141" s="457" t="s">
        <v>4641</v>
      </c>
      <c r="AU141" s="562">
        <v>65</v>
      </c>
      <c r="AV141" s="562">
        <v>32</v>
      </c>
      <c r="AW141" s="562">
        <v>33</v>
      </c>
      <c r="AX141" s="563">
        <v>38</v>
      </c>
      <c r="AY141" s="448" t="s">
        <v>2570</v>
      </c>
      <c r="AZ141" s="443">
        <v>132</v>
      </c>
      <c r="BA141" s="443">
        <v>63</v>
      </c>
      <c r="BB141" s="443">
        <v>69</v>
      </c>
      <c r="BC141" s="443">
        <v>75</v>
      </c>
      <c r="BD141" s="445" t="s">
        <v>2483</v>
      </c>
      <c r="BE141" s="443">
        <v>98</v>
      </c>
      <c r="BF141" s="443">
        <v>50</v>
      </c>
      <c r="BG141" s="443">
        <v>48</v>
      </c>
      <c r="BH141" s="444">
        <v>48</v>
      </c>
    </row>
    <row r="142" spans="1:65" s="467" customFormat="1" ht="12" customHeight="1">
      <c r="A142" s="437" t="s">
        <v>3418</v>
      </c>
      <c r="B142" s="485">
        <f t="shared" si="19"/>
        <v>83</v>
      </c>
      <c r="C142" s="486">
        <v>44</v>
      </c>
      <c r="D142" s="486">
        <v>39</v>
      </c>
      <c r="E142" s="486">
        <v>50</v>
      </c>
      <c r="F142" s="439" t="s">
        <v>4642</v>
      </c>
      <c r="G142" s="561">
        <f t="shared" si="20"/>
        <v>37</v>
      </c>
      <c r="H142" s="504">
        <v>16</v>
      </c>
      <c r="I142" s="504">
        <v>21</v>
      </c>
      <c r="J142" s="505">
        <v>23</v>
      </c>
      <c r="K142" s="731" t="s">
        <v>4643</v>
      </c>
      <c r="L142" s="443">
        <v>53</v>
      </c>
      <c r="M142" s="443">
        <v>30</v>
      </c>
      <c r="N142" s="443">
        <v>23</v>
      </c>
      <c r="O142" s="444">
        <v>35</v>
      </c>
      <c r="P142" s="550"/>
      <c r="U142" s="445" t="s">
        <v>4644</v>
      </c>
      <c r="V142" s="552">
        <v>73</v>
      </c>
      <c r="W142" s="552">
        <v>41</v>
      </c>
      <c r="X142" s="552">
        <v>32</v>
      </c>
      <c r="Y142" s="553">
        <v>33</v>
      </c>
      <c r="Z142" s="445" t="s">
        <v>4645</v>
      </c>
      <c r="AA142" s="554">
        <v>108</v>
      </c>
      <c r="AB142" s="555">
        <v>50</v>
      </c>
      <c r="AC142" s="555">
        <v>58</v>
      </c>
      <c r="AD142" s="739">
        <v>58</v>
      </c>
      <c r="AE142" s="448" t="s">
        <v>3978</v>
      </c>
      <c r="AF142" s="443">
        <v>128</v>
      </c>
      <c r="AG142" s="443">
        <v>68</v>
      </c>
      <c r="AH142" s="443">
        <v>60</v>
      </c>
      <c r="AI142" s="444">
        <v>77</v>
      </c>
      <c r="AJ142" s="356" t="s">
        <v>4646</v>
      </c>
      <c r="AK142" s="366">
        <v>1194</v>
      </c>
      <c r="AL142" s="367">
        <v>617</v>
      </c>
      <c r="AM142" s="367">
        <v>577</v>
      </c>
      <c r="AN142" s="368">
        <v>734</v>
      </c>
      <c r="AO142" s="445" t="s">
        <v>4626</v>
      </c>
      <c r="AP142" s="752">
        <f t="shared" si="16"/>
        <v>64</v>
      </c>
      <c r="AQ142" s="446">
        <v>32</v>
      </c>
      <c r="AR142" s="446">
        <v>32</v>
      </c>
      <c r="AS142" s="447">
        <v>39</v>
      </c>
      <c r="AT142" s="457" t="s">
        <v>4648</v>
      </c>
      <c r="AU142" s="562">
        <v>34</v>
      </c>
      <c r="AV142" s="562">
        <v>17</v>
      </c>
      <c r="AW142" s="562">
        <v>17</v>
      </c>
      <c r="AX142" s="563">
        <v>19</v>
      </c>
      <c r="AY142" s="455" t="s">
        <v>4649</v>
      </c>
      <c r="AZ142" s="366">
        <v>2277</v>
      </c>
      <c r="BA142" s="367">
        <v>1195</v>
      </c>
      <c r="BB142" s="367">
        <v>1082</v>
      </c>
      <c r="BC142" s="367">
        <v>1242</v>
      </c>
      <c r="BD142" s="445" t="s">
        <v>2491</v>
      </c>
      <c r="BE142" s="443">
        <v>87</v>
      </c>
      <c r="BF142" s="443">
        <v>37</v>
      </c>
      <c r="BG142" s="443">
        <v>50</v>
      </c>
      <c r="BH142" s="444">
        <v>52</v>
      </c>
    </row>
    <row r="143" spans="1:65" s="467" customFormat="1" ht="12" customHeight="1">
      <c r="A143" s="437" t="s">
        <v>4650</v>
      </c>
      <c r="B143" s="485">
        <f t="shared" si="19"/>
        <v>111</v>
      </c>
      <c r="C143" s="486">
        <v>48</v>
      </c>
      <c r="D143" s="486">
        <v>63</v>
      </c>
      <c r="E143" s="486">
        <v>64</v>
      </c>
      <c r="F143" s="439" t="s">
        <v>1712</v>
      </c>
      <c r="G143" s="561">
        <f t="shared" si="20"/>
        <v>54</v>
      </c>
      <c r="H143" s="504">
        <v>26</v>
      </c>
      <c r="I143" s="504">
        <v>28</v>
      </c>
      <c r="J143" s="505">
        <v>33</v>
      </c>
      <c r="K143" s="731" t="s">
        <v>4651</v>
      </c>
      <c r="L143" s="443">
        <v>106</v>
      </c>
      <c r="M143" s="443">
        <v>49</v>
      </c>
      <c r="N143" s="443">
        <v>57</v>
      </c>
      <c r="O143" s="444">
        <v>64</v>
      </c>
      <c r="P143" s="550"/>
      <c r="U143" s="445" t="s">
        <v>4652</v>
      </c>
      <c r="V143" s="552">
        <v>36</v>
      </c>
      <c r="W143" s="552">
        <v>20</v>
      </c>
      <c r="X143" s="552">
        <v>16</v>
      </c>
      <c r="Y143" s="553">
        <v>21</v>
      </c>
      <c r="Z143" s="445" t="s">
        <v>4653</v>
      </c>
      <c r="AA143" s="554">
        <v>143</v>
      </c>
      <c r="AB143" s="555">
        <v>67</v>
      </c>
      <c r="AC143" s="555">
        <v>76</v>
      </c>
      <c r="AD143" s="739">
        <v>86</v>
      </c>
      <c r="AE143" s="455" t="s">
        <v>4654</v>
      </c>
      <c r="AF143" s="366">
        <v>3527</v>
      </c>
      <c r="AG143" s="366">
        <v>1749</v>
      </c>
      <c r="AH143" s="366">
        <v>1778</v>
      </c>
      <c r="AI143" s="368">
        <v>1867</v>
      </c>
      <c r="AJ143" s="445" t="s">
        <v>4655</v>
      </c>
      <c r="AK143" s="443">
        <v>146</v>
      </c>
      <c r="AL143" s="443">
        <v>73</v>
      </c>
      <c r="AM143" s="443">
        <v>73</v>
      </c>
      <c r="AN143" s="444">
        <v>91</v>
      </c>
      <c r="AO143" s="445" t="s">
        <v>1705</v>
      </c>
      <c r="AP143" s="752">
        <f t="shared" si="16"/>
        <v>177</v>
      </c>
      <c r="AQ143" s="446">
        <v>90</v>
      </c>
      <c r="AR143" s="446">
        <v>87</v>
      </c>
      <c r="AS143" s="447">
        <v>94</v>
      </c>
      <c r="AT143" s="481" t="s">
        <v>4657</v>
      </c>
      <c r="AU143" s="771">
        <v>17714</v>
      </c>
      <c r="AV143" s="771">
        <v>8667</v>
      </c>
      <c r="AW143" s="771">
        <v>9047</v>
      </c>
      <c r="AX143" s="768">
        <v>6911</v>
      </c>
      <c r="AY143" s="448" t="s">
        <v>2807</v>
      </c>
      <c r="AZ143" s="443">
        <v>200</v>
      </c>
      <c r="BA143" s="443">
        <v>103</v>
      </c>
      <c r="BB143" s="443">
        <v>97</v>
      </c>
      <c r="BC143" s="443">
        <v>111</v>
      </c>
      <c r="BD143" s="445" t="s">
        <v>4658</v>
      </c>
      <c r="BE143" s="443">
        <v>36</v>
      </c>
      <c r="BF143" s="443">
        <v>18</v>
      </c>
      <c r="BG143" s="443">
        <v>18</v>
      </c>
      <c r="BH143" s="444">
        <v>25</v>
      </c>
    </row>
    <row r="144" spans="1:65" s="467" customFormat="1" ht="12" customHeight="1">
      <c r="A144" s="437" t="s">
        <v>4659</v>
      </c>
      <c r="B144" s="485">
        <f t="shared" si="19"/>
        <v>153</v>
      </c>
      <c r="C144" s="486">
        <v>75</v>
      </c>
      <c r="D144" s="486">
        <v>78</v>
      </c>
      <c r="E144" s="486">
        <v>83</v>
      </c>
      <c r="F144" s="439" t="s">
        <v>1721</v>
      </c>
      <c r="G144" s="561">
        <f t="shared" si="20"/>
        <v>105</v>
      </c>
      <c r="H144" s="504">
        <v>46</v>
      </c>
      <c r="I144" s="504">
        <v>59</v>
      </c>
      <c r="J144" s="505">
        <v>51</v>
      </c>
      <c r="K144" s="731" t="s">
        <v>4660</v>
      </c>
      <c r="L144" s="443">
        <v>143</v>
      </c>
      <c r="M144" s="443">
        <v>77</v>
      </c>
      <c r="N144" s="443">
        <v>66</v>
      </c>
      <c r="O144" s="444">
        <v>83</v>
      </c>
      <c r="P144" s="550"/>
      <c r="U144" s="356" t="s">
        <v>4661</v>
      </c>
      <c r="V144" s="366">
        <v>6565</v>
      </c>
      <c r="W144" s="367">
        <v>3062</v>
      </c>
      <c r="X144" s="367">
        <v>3503</v>
      </c>
      <c r="Y144" s="368">
        <v>3458</v>
      </c>
      <c r="Z144" s="445" t="s">
        <v>4662</v>
      </c>
      <c r="AA144" s="554">
        <v>85</v>
      </c>
      <c r="AB144" s="555">
        <v>45</v>
      </c>
      <c r="AC144" s="555">
        <v>40</v>
      </c>
      <c r="AD144" s="739">
        <v>43</v>
      </c>
      <c r="AE144" s="448" t="s">
        <v>4663</v>
      </c>
      <c r="AF144" s="443">
        <v>254</v>
      </c>
      <c r="AG144" s="443">
        <v>124</v>
      </c>
      <c r="AH144" s="443">
        <v>130</v>
      </c>
      <c r="AI144" s="444">
        <v>139</v>
      </c>
      <c r="AJ144" s="445" t="s">
        <v>4664</v>
      </c>
      <c r="AK144" s="443">
        <v>57</v>
      </c>
      <c r="AL144" s="443">
        <v>27</v>
      </c>
      <c r="AM144" s="443">
        <v>30</v>
      </c>
      <c r="AN144" s="444">
        <v>34</v>
      </c>
      <c r="AO144" s="445" t="s">
        <v>4640</v>
      </c>
      <c r="AP144" s="752">
        <f t="shared" si="16"/>
        <v>145</v>
      </c>
      <c r="AQ144" s="446">
        <v>83</v>
      </c>
      <c r="AR144" s="446">
        <v>62</v>
      </c>
      <c r="AS144" s="447">
        <v>75</v>
      </c>
      <c r="AT144" s="457" t="s">
        <v>4665</v>
      </c>
      <c r="AU144" s="562">
        <v>74</v>
      </c>
      <c r="AV144" s="562">
        <v>31</v>
      </c>
      <c r="AW144" s="562">
        <v>43</v>
      </c>
      <c r="AX144" s="563">
        <v>41</v>
      </c>
      <c r="AY144" s="448" t="s">
        <v>2813</v>
      </c>
      <c r="AZ144" s="443">
        <v>178</v>
      </c>
      <c r="BA144" s="443">
        <v>88</v>
      </c>
      <c r="BB144" s="443">
        <v>90</v>
      </c>
      <c r="BC144" s="443">
        <v>98</v>
      </c>
      <c r="BD144" s="445" t="s">
        <v>4666</v>
      </c>
      <c r="BE144" s="443">
        <v>81</v>
      </c>
      <c r="BF144" s="443">
        <v>43</v>
      </c>
      <c r="BG144" s="443">
        <v>38</v>
      </c>
      <c r="BH144" s="444">
        <v>46</v>
      </c>
    </row>
    <row r="145" spans="1:65" s="467" customFormat="1" ht="12" customHeight="1">
      <c r="A145" s="437" t="s">
        <v>4667</v>
      </c>
      <c r="B145" s="485">
        <f t="shared" si="19"/>
        <v>154</v>
      </c>
      <c r="C145" s="486">
        <v>72</v>
      </c>
      <c r="D145" s="486">
        <v>82</v>
      </c>
      <c r="E145" s="486">
        <v>72</v>
      </c>
      <c r="F145" s="439" t="s">
        <v>4668</v>
      </c>
      <c r="G145" s="561">
        <f t="shared" si="20"/>
        <v>91</v>
      </c>
      <c r="H145" s="504">
        <v>41</v>
      </c>
      <c r="I145" s="504">
        <v>50</v>
      </c>
      <c r="J145" s="505">
        <v>49</v>
      </c>
      <c r="K145" s="731" t="s">
        <v>4669</v>
      </c>
      <c r="L145" s="443">
        <v>200</v>
      </c>
      <c r="M145" s="443">
        <v>105</v>
      </c>
      <c r="N145" s="443">
        <v>95</v>
      </c>
      <c r="O145" s="444">
        <v>112</v>
      </c>
      <c r="P145" s="550"/>
      <c r="U145" s="445" t="s">
        <v>641</v>
      </c>
      <c r="V145" s="443">
        <v>1302</v>
      </c>
      <c r="W145" s="443">
        <v>572</v>
      </c>
      <c r="X145" s="443">
        <v>730</v>
      </c>
      <c r="Y145" s="444">
        <v>649</v>
      </c>
      <c r="Z145" s="445" t="s">
        <v>4670</v>
      </c>
      <c r="AA145" s="554">
        <v>81</v>
      </c>
      <c r="AB145" s="555">
        <v>36</v>
      </c>
      <c r="AC145" s="555">
        <v>45</v>
      </c>
      <c r="AD145" s="739">
        <v>41</v>
      </c>
      <c r="AE145" s="448" t="s">
        <v>4671</v>
      </c>
      <c r="AF145" s="443">
        <v>97</v>
      </c>
      <c r="AG145" s="443">
        <v>42</v>
      </c>
      <c r="AH145" s="443">
        <v>55</v>
      </c>
      <c r="AI145" s="444">
        <v>50</v>
      </c>
      <c r="AJ145" s="445" t="s">
        <v>4672</v>
      </c>
      <c r="AK145" s="443">
        <v>76</v>
      </c>
      <c r="AL145" s="443">
        <v>42</v>
      </c>
      <c r="AM145" s="443">
        <v>34</v>
      </c>
      <c r="AN145" s="444">
        <v>46</v>
      </c>
      <c r="AO145" s="445" t="s">
        <v>4647</v>
      </c>
      <c r="AP145" s="752">
        <f t="shared" si="16"/>
        <v>71</v>
      </c>
      <c r="AQ145" s="446">
        <v>38</v>
      </c>
      <c r="AR145" s="446">
        <v>33</v>
      </c>
      <c r="AS145" s="447">
        <v>40</v>
      </c>
      <c r="AT145" s="457" t="s">
        <v>4674</v>
      </c>
      <c r="AU145" s="562">
        <v>92</v>
      </c>
      <c r="AV145" s="562">
        <v>43</v>
      </c>
      <c r="AW145" s="562">
        <v>49</v>
      </c>
      <c r="AX145" s="563">
        <v>51</v>
      </c>
      <c r="AY145" s="448" t="s">
        <v>4675</v>
      </c>
      <c r="AZ145" s="443">
        <v>59</v>
      </c>
      <c r="BA145" s="443">
        <v>31</v>
      </c>
      <c r="BB145" s="443">
        <v>28</v>
      </c>
      <c r="BC145" s="443">
        <v>32</v>
      </c>
      <c r="BD145" s="445" t="s">
        <v>4676</v>
      </c>
      <c r="BE145" s="443">
        <v>61</v>
      </c>
      <c r="BF145" s="443">
        <v>26</v>
      </c>
      <c r="BG145" s="443">
        <v>35</v>
      </c>
      <c r="BH145" s="444">
        <v>33</v>
      </c>
    </row>
    <row r="146" spans="1:65" s="467" customFormat="1" ht="12" customHeight="1">
      <c r="A146" s="437" t="s">
        <v>907</v>
      </c>
      <c r="B146" s="485">
        <f t="shared" si="19"/>
        <v>33</v>
      </c>
      <c r="C146" s="486">
        <v>18</v>
      </c>
      <c r="D146" s="486">
        <v>15</v>
      </c>
      <c r="E146" s="486">
        <v>20</v>
      </c>
      <c r="F146" s="439" t="s">
        <v>4677</v>
      </c>
      <c r="G146" s="561">
        <f t="shared" si="20"/>
        <v>67</v>
      </c>
      <c r="H146" s="504">
        <v>39</v>
      </c>
      <c r="I146" s="504">
        <v>28</v>
      </c>
      <c r="J146" s="505">
        <v>39</v>
      </c>
      <c r="K146" s="731" t="s">
        <v>2158</v>
      </c>
      <c r="L146" s="443">
        <v>294</v>
      </c>
      <c r="M146" s="443">
        <v>158</v>
      </c>
      <c r="N146" s="443">
        <v>136</v>
      </c>
      <c r="O146" s="444">
        <v>162</v>
      </c>
      <c r="P146" s="550"/>
      <c r="U146" s="445" t="s">
        <v>651</v>
      </c>
      <c r="V146" s="443">
        <v>263</v>
      </c>
      <c r="W146" s="443">
        <v>125</v>
      </c>
      <c r="X146" s="443">
        <v>138</v>
      </c>
      <c r="Y146" s="444">
        <v>148</v>
      </c>
      <c r="Z146" s="445" t="s">
        <v>4678</v>
      </c>
      <c r="AA146" s="554">
        <v>79</v>
      </c>
      <c r="AB146" s="555">
        <v>42</v>
      </c>
      <c r="AC146" s="555">
        <v>37</v>
      </c>
      <c r="AD146" s="739">
        <v>40</v>
      </c>
      <c r="AE146" s="448" t="s">
        <v>4679</v>
      </c>
      <c r="AF146" s="443">
        <v>208</v>
      </c>
      <c r="AG146" s="443">
        <v>112</v>
      </c>
      <c r="AH146" s="443">
        <v>96</v>
      </c>
      <c r="AI146" s="444">
        <v>104</v>
      </c>
      <c r="AJ146" s="445" t="s">
        <v>4680</v>
      </c>
      <c r="AK146" s="443">
        <v>158</v>
      </c>
      <c r="AL146" s="443">
        <v>77</v>
      </c>
      <c r="AM146" s="443">
        <v>81</v>
      </c>
      <c r="AN146" s="444">
        <v>88</v>
      </c>
      <c r="AO146" s="445" t="s">
        <v>4656</v>
      </c>
      <c r="AP146" s="752">
        <f t="shared" si="16"/>
        <v>99</v>
      </c>
      <c r="AQ146" s="446">
        <v>54</v>
      </c>
      <c r="AR146" s="446">
        <v>45</v>
      </c>
      <c r="AS146" s="447">
        <v>56</v>
      </c>
      <c r="AT146" s="457" t="s">
        <v>4682</v>
      </c>
      <c r="AU146" s="562">
        <v>106</v>
      </c>
      <c r="AV146" s="562">
        <v>57</v>
      </c>
      <c r="AW146" s="562">
        <v>49</v>
      </c>
      <c r="AX146" s="563">
        <v>61</v>
      </c>
      <c r="AY146" s="448" t="s">
        <v>4683</v>
      </c>
      <c r="AZ146" s="443">
        <v>67</v>
      </c>
      <c r="BA146" s="443">
        <v>28</v>
      </c>
      <c r="BB146" s="443">
        <v>39</v>
      </c>
      <c r="BC146" s="443">
        <v>32</v>
      </c>
      <c r="BD146" s="445" t="s">
        <v>4684</v>
      </c>
      <c r="BE146" s="443">
        <v>111</v>
      </c>
      <c r="BF146" s="443">
        <v>52</v>
      </c>
      <c r="BG146" s="443">
        <v>59</v>
      </c>
      <c r="BH146" s="444">
        <v>57</v>
      </c>
    </row>
    <row r="147" spans="1:65" s="467" customFormat="1" ht="12" customHeight="1">
      <c r="A147" s="437" t="s">
        <v>916</v>
      </c>
      <c r="B147" s="485">
        <f t="shared" si="19"/>
        <v>77</v>
      </c>
      <c r="C147" s="486">
        <v>33</v>
      </c>
      <c r="D147" s="486">
        <v>44</v>
      </c>
      <c r="E147" s="486">
        <v>43</v>
      </c>
      <c r="F147" s="439" t="s">
        <v>2844</v>
      </c>
      <c r="G147" s="561">
        <f t="shared" si="20"/>
        <v>87</v>
      </c>
      <c r="H147" s="504">
        <v>42</v>
      </c>
      <c r="I147" s="504">
        <v>45</v>
      </c>
      <c r="J147" s="505">
        <v>55</v>
      </c>
      <c r="K147" s="731" t="s">
        <v>2166</v>
      </c>
      <c r="L147" s="443">
        <v>112</v>
      </c>
      <c r="M147" s="443">
        <v>56</v>
      </c>
      <c r="N147" s="443">
        <v>56</v>
      </c>
      <c r="O147" s="444">
        <v>62</v>
      </c>
      <c r="P147" s="550"/>
      <c r="U147" s="445" t="s">
        <v>661</v>
      </c>
      <c r="V147" s="443">
        <v>364</v>
      </c>
      <c r="W147" s="443">
        <v>166</v>
      </c>
      <c r="X147" s="443">
        <v>198</v>
      </c>
      <c r="Y147" s="444">
        <v>226</v>
      </c>
      <c r="Z147" s="445" t="s">
        <v>4685</v>
      </c>
      <c r="AA147" s="554">
        <v>151</v>
      </c>
      <c r="AB147" s="555">
        <v>75</v>
      </c>
      <c r="AC147" s="555">
        <v>76</v>
      </c>
      <c r="AD147" s="739">
        <v>89</v>
      </c>
      <c r="AE147" s="448" t="s">
        <v>4686</v>
      </c>
      <c r="AF147" s="443">
        <v>111</v>
      </c>
      <c r="AG147" s="443">
        <v>57</v>
      </c>
      <c r="AH147" s="443">
        <v>54</v>
      </c>
      <c r="AI147" s="444">
        <v>64</v>
      </c>
      <c r="AJ147" s="445" t="s">
        <v>4687</v>
      </c>
      <c r="AK147" s="443">
        <v>66</v>
      </c>
      <c r="AL147" s="443">
        <v>41</v>
      </c>
      <c r="AM147" s="443">
        <v>25</v>
      </c>
      <c r="AN147" s="444">
        <v>37</v>
      </c>
      <c r="AO147" s="445" t="s">
        <v>2139</v>
      </c>
      <c r="AP147" s="752">
        <f t="shared" si="16"/>
        <v>178</v>
      </c>
      <c r="AQ147" s="446">
        <v>87</v>
      </c>
      <c r="AR147" s="446">
        <v>91</v>
      </c>
      <c r="AS147" s="447">
        <v>111</v>
      </c>
      <c r="AT147" s="457" t="s">
        <v>4688</v>
      </c>
      <c r="AU147" s="562">
        <v>138</v>
      </c>
      <c r="AV147" s="562">
        <v>68</v>
      </c>
      <c r="AW147" s="562">
        <v>70</v>
      </c>
      <c r="AX147" s="563">
        <v>75</v>
      </c>
      <c r="AY147" s="448" t="s">
        <v>4689</v>
      </c>
      <c r="AZ147" s="443">
        <v>92</v>
      </c>
      <c r="BA147" s="443">
        <v>40</v>
      </c>
      <c r="BB147" s="443">
        <v>52</v>
      </c>
      <c r="BC147" s="443">
        <v>54</v>
      </c>
      <c r="BD147" s="445" t="s">
        <v>4690</v>
      </c>
      <c r="BE147" s="443">
        <v>87</v>
      </c>
      <c r="BF147" s="443">
        <v>40</v>
      </c>
      <c r="BG147" s="443">
        <v>47</v>
      </c>
      <c r="BH147" s="444">
        <v>51</v>
      </c>
    </row>
    <row r="148" spans="1:65" s="467" customFormat="1" ht="12" customHeight="1">
      <c r="A148" s="437" t="s">
        <v>4691</v>
      </c>
      <c r="B148" s="485">
        <f t="shared" si="19"/>
        <v>48</v>
      </c>
      <c r="C148" s="486">
        <v>21</v>
      </c>
      <c r="D148" s="486">
        <v>27</v>
      </c>
      <c r="E148" s="486">
        <v>28</v>
      </c>
      <c r="F148" s="439" t="s">
        <v>4692</v>
      </c>
      <c r="G148" s="561">
        <f t="shared" si="20"/>
        <v>60</v>
      </c>
      <c r="H148" s="504">
        <v>30</v>
      </c>
      <c r="I148" s="504">
        <v>30</v>
      </c>
      <c r="J148" s="505">
        <v>38</v>
      </c>
      <c r="K148" s="731" t="s">
        <v>948</v>
      </c>
      <c r="L148" s="443">
        <v>80</v>
      </c>
      <c r="M148" s="443">
        <v>46</v>
      </c>
      <c r="N148" s="443">
        <v>34</v>
      </c>
      <c r="O148" s="444">
        <v>51</v>
      </c>
      <c r="P148" s="550"/>
      <c r="U148" s="445" t="s">
        <v>671</v>
      </c>
      <c r="V148" s="443">
        <v>293</v>
      </c>
      <c r="W148" s="443">
        <v>145</v>
      </c>
      <c r="X148" s="443">
        <v>148</v>
      </c>
      <c r="Y148" s="444">
        <v>144</v>
      </c>
      <c r="Z148" s="445" t="s">
        <v>4693</v>
      </c>
      <c r="AA148" s="554">
        <v>175</v>
      </c>
      <c r="AB148" s="555">
        <v>82</v>
      </c>
      <c r="AC148" s="555">
        <v>93</v>
      </c>
      <c r="AD148" s="739">
        <v>93</v>
      </c>
      <c r="AE148" s="448" t="s">
        <v>4694</v>
      </c>
      <c r="AF148" s="443">
        <v>113</v>
      </c>
      <c r="AG148" s="443">
        <v>56</v>
      </c>
      <c r="AH148" s="443">
        <v>57</v>
      </c>
      <c r="AI148" s="444">
        <v>68</v>
      </c>
      <c r="AJ148" s="445" t="s">
        <v>4695</v>
      </c>
      <c r="AK148" s="443">
        <v>88</v>
      </c>
      <c r="AL148" s="443">
        <v>42</v>
      </c>
      <c r="AM148" s="443">
        <v>46</v>
      </c>
      <c r="AN148" s="444">
        <v>47</v>
      </c>
      <c r="AO148" s="445" t="s">
        <v>4673</v>
      </c>
      <c r="AP148" s="752">
        <f t="shared" si="16"/>
        <v>269</v>
      </c>
      <c r="AQ148" s="446">
        <v>146</v>
      </c>
      <c r="AR148" s="446">
        <v>123</v>
      </c>
      <c r="AS148" s="447">
        <v>142</v>
      </c>
      <c r="AT148" s="457" t="s">
        <v>4696</v>
      </c>
      <c r="AU148" s="562">
        <v>104</v>
      </c>
      <c r="AV148" s="562">
        <v>53</v>
      </c>
      <c r="AW148" s="562">
        <v>51</v>
      </c>
      <c r="AX148" s="563">
        <v>57</v>
      </c>
      <c r="AY148" s="448" t="s">
        <v>4697</v>
      </c>
      <c r="AZ148" s="443">
        <v>172</v>
      </c>
      <c r="BA148" s="443">
        <v>93</v>
      </c>
      <c r="BB148" s="443">
        <v>79</v>
      </c>
      <c r="BC148" s="443">
        <v>99</v>
      </c>
      <c r="BD148" s="445" t="s">
        <v>4698</v>
      </c>
      <c r="BE148" s="443">
        <v>72</v>
      </c>
      <c r="BF148" s="443">
        <v>36</v>
      </c>
      <c r="BG148" s="443">
        <v>36</v>
      </c>
      <c r="BH148" s="444">
        <v>46</v>
      </c>
    </row>
    <row r="149" spans="1:65" s="467" customFormat="1" ht="12" customHeight="1" thickBot="1">
      <c r="A149" s="437" t="s">
        <v>4699</v>
      </c>
      <c r="B149" s="485">
        <f t="shared" si="19"/>
        <v>65</v>
      </c>
      <c r="C149" s="486">
        <v>31</v>
      </c>
      <c r="D149" s="486">
        <v>34</v>
      </c>
      <c r="E149" s="486">
        <v>36</v>
      </c>
      <c r="F149" s="439" t="s">
        <v>4700</v>
      </c>
      <c r="G149" s="561">
        <f t="shared" si="20"/>
        <v>46</v>
      </c>
      <c r="H149" s="504">
        <v>24</v>
      </c>
      <c r="I149" s="504">
        <v>22</v>
      </c>
      <c r="J149" s="505">
        <v>24</v>
      </c>
      <c r="K149" s="733" t="s">
        <v>957</v>
      </c>
      <c r="L149" s="461">
        <v>114</v>
      </c>
      <c r="M149" s="461">
        <v>57</v>
      </c>
      <c r="N149" s="461">
        <v>57</v>
      </c>
      <c r="O149" s="462">
        <v>67</v>
      </c>
      <c r="P149" s="550"/>
      <c r="U149" s="445" t="s">
        <v>4701</v>
      </c>
      <c r="V149" s="443">
        <v>909</v>
      </c>
      <c r="W149" s="443">
        <v>436</v>
      </c>
      <c r="X149" s="443">
        <v>473</v>
      </c>
      <c r="Y149" s="444">
        <v>470</v>
      </c>
      <c r="Z149" s="445" t="s">
        <v>4702</v>
      </c>
      <c r="AA149" s="554">
        <v>163</v>
      </c>
      <c r="AB149" s="555">
        <v>81</v>
      </c>
      <c r="AC149" s="555">
        <v>82</v>
      </c>
      <c r="AD149" s="739">
        <v>94</v>
      </c>
      <c r="AE149" s="448" t="s">
        <v>4703</v>
      </c>
      <c r="AF149" s="443">
        <v>103</v>
      </c>
      <c r="AG149" s="443">
        <v>46</v>
      </c>
      <c r="AH149" s="443">
        <v>57</v>
      </c>
      <c r="AI149" s="444">
        <v>62</v>
      </c>
      <c r="AJ149" s="445" t="s">
        <v>4704</v>
      </c>
      <c r="AK149" s="443">
        <v>88</v>
      </c>
      <c r="AL149" s="443">
        <v>43</v>
      </c>
      <c r="AM149" s="443">
        <v>45</v>
      </c>
      <c r="AN149" s="444">
        <v>58</v>
      </c>
      <c r="AO149" s="445" t="s">
        <v>4681</v>
      </c>
      <c r="AP149" s="752">
        <f t="shared" si="16"/>
        <v>161</v>
      </c>
      <c r="AQ149" s="446">
        <v>69</v>
      </c>
      <c r="AR149" s="446">
        <v>92</v>
      </c>
      <c r="AS149" s="447">
        <v>111</v>
      </c>
      <c r="AT149" s="457" t="s">
        <v>4706</v>
      </c>
      <c r="AU149" s="562">
        <v>85</v>
      </c>
      <c r="AV149" s="562">
        <v>60</v>
      </c>
      <c r="AW149" s="562">
        <v>25</v>
      </c>
      <c r="AX149" s="563">
        <v>81</v>
      </c>
      <c r="AY149" s="448" t="s">
        <v>4707</v>
      </c>
      <c r="AZ149" s="443">
        <v>125</v>
      </c>
      <c r="BA149" s="443">
        <v>61</v>
      </c>
      <c r="BB149" s="443">
        <v>64</v>
      </c>
      <c r="BC149" s="443">
        <v>72</v>
      </c>
      <c r="BD149" s="445" t="s">
        <v>4708</v>
      </c>
      <c r="BE149" s="443">
        <v>55</v>
      </c>
      <c r="BF149" s="443">
        <v>27</v>
      </c>
      <c r="BG149" s="443">
        <v>28</v>
      </c>
      <c r="BH149" s="444">
        <v>34</v>
      </c>
    </row>
    <row r="150" spans="1:65" s="568" customFormat="1" ht="12" customHeight="1">
      <c r="A150" s="437" t="s">
        <v>4709</v>
      </c>
      <c r="B150" s="485">
        <f t="shared" si="19"/>
        <v>69</v>
      </c>
      <c r="C150" s="486">
        <v>36</v>
      </c>
      <c r="D150" s="486">
        <v>33</v>
      </c>
      <c r="E150" s="486">
        <v>33</v>
      </c>
      <c r="F150" s="439" t="s">
        <v>4710</v>
      </c>
      <c r="G150" s="561">
        <f t="shared" si="20"/>
        <v>98</v>
      </c>
      <c r="H150" s="504">
        <v>44</v>
      </c>
      <c r="I150" s="504">
        <v>54</v>
      </c>
      <c r="J150" s="505">
        <v>52</v>
      </c>
      <c r="K150" s="734"/>
      <c r="L150" s="443"/>
      <c r="M150" s="443"/>
      <c r="N150" s="443"/>
      <c r="O150" s="443"/>
      <c r="P150" s="550"/>
      <c r="Q150" s="467"/>
      <c r="R150" s="467"/>
      <c r="S150" s="467"/>
      <c r="T150" s="467"/>
      <c r="U150" s="445" t="s">
        <v>4711</v>
      </c>
      <c r="V150" s="443">
        <v>297</v>
      </c>
      <c r="W150" s="443">
        <v>140</v>
      </c>
      <c r="X150" s="443">
        <v>157</v>
      </c>
      <c r="Y150" s="444">
        <v>159</v>
      </c>
      <c r="Z150" s="445" t="s">
        <v>4712</v>
      </c>
      <c r="AA150" s="554">
        <v>97</v>
      </c>
      <c r="AB150" s="555">
        <v>46</v>
      </c>
      <c r="AC150" s="555">
        <v>51</v>
      </c>
      <c r="AD150" s="739">
        <v>58</v>
      </c>
      <c r="AE150" s="448" t="s">
        <v>4713</v>
      </c>
      <c r="AF150" s="443">
        <v>92</v>
      </c>
      <c r="AG150" s="443">
        <v>43</v>
      </c>
      <c r="AH150" s="443">
        <v>49</v>
      </c>
      <c r="AI150" s="444">
        <v>50</v>
      </c>
      <c r="AJ150" s="445" t="s">
        <v>4714</v>
      </c>
      <c r="AK150" s="443">
        <v>122</v>
      </c>
      <c r="AL150" s="443">
        <v>63</v>
      </c>
      <c r="AM150" s="443">
        <v>59</v>
      </c>
      <c r="AN150" s="444">
        <v>71</v>
      </c>
      <c r="AO150" s="445" t="s">
        <v>2039</v>
      </c>
      <c r="AP150" s="752">
        <f t="shared" si="16"/>
        <v>282</v>
      </c>
      <c r="AQ150" s="446">
        <v>170</v>
      </c>
      <c r="AR150" s="446">
        <v>112</v>
      </c>
      <c r="AS150" s="447">
        <v>163</v>
      </c>
      <c r="AT150" s="457" t="s">
        <v>4716</v>
      </c>
      <c r="AU150" s="562">
        <v>107</v>
      </c>
      <c r="AV150" s="562">
        <v>58</v>
      </c>
      <c r="AW150" s="562">
        <v>49</v>
      </c>
      <c r="AX150" s="563">
        <v>62</v>
      </c>
      <c r="AY150" s="448" t="s">
        <v>4717</v>
      </c>
      <c r="AZ150" s="443">
        <v>155</v>
      </c>
      <c r="BA150" s="443">
        <v>78</v>
      </c>
      <c r="BB150" s="443">
        <v>77</v>
      </c>
      <c r="BC150" s="443">
        <v>88</v>
      </c>
      <c r="BD150" s="464" t="s">
        <v>4718</v>
      </c>
      <c r="BE150" s="565">
        <v>6659</v>
      </c>
      <c r="BF150" s="566">
        <v>3404</v>
      </c>
      <c r="BG150" s="566">
        <v>3255</v>
      </c>
      <c r="BH150" s="567">
        <v>3593</v>
      </c>
      <c r="BI150" s="467"/>
      <c r="BJ150" s="467"/>
      <c r="BK150" s="467"/>
      <c r="BL150" s="467"/>
      <c r="BM150" s="467"/>
    </row>
    <row r="151" spans="1:65" s="488" customFormat="1" ht="12" customHeight="1">
      <c r="A151" s="437" t="s">
        <v>1438</v>
      </c>
      <c r="B151" s="485">
        <f t="shared" si="19"/>
        <v>123</v>
      </c>
      <c r="C151" s="486">
        <v>69</v>
      </c>
      <c r="D151" s="486">
        <v>54</v>
      </c>
      <c r="E151" s="486">
        <v>68</v>
      </c>
      <c r="F151" s="439" t="s">
        <v>4719</v>
      </c>
      <c r="G151" s="561">
        <f t="shared" si="20"/>
        <v>136</v>
      </c>
      <c r="H151" s="504">
        <v>76</v>
      </c>
      <c r="I151" s="504">
        <v>60</v>
      </c>
      <c r="J151" s="505">
        <v>78</v>
      </c>
      <c r="K151" s="734"/>
      <c r="L151" s="443"/>
      <c r="M151" s="443"/>
      <c r="N151" s="443"/>
      <c r="O151" s="443"/>
      <c r="P151" s="550"/>
      <c r="Q151" s="467"/>
      <c r="R151" s="467"/>
      <c r="S151" s="467"/>
      <c r="T151" s="467"/>
      <c r="U151" s="445" t="s">
        <v>4720</v>
      </c>
      <c r="V151" s="443">
        <v>122</v>
      </c>
      <c r="W151" s="443">
        <v>57</v>
      </c>
      <c r="X151" s="443">
        <v>65</v>
      </c>
      <c r="Y151" s="444">
        <v>71</v>
      </c>
      <c r="Z151" s="445" t="s">
        <v>4721</v>
      </c>
      <c r="AA151" s="554">
        <v>166</v>
      </c>
      <c r="AB151" s="555">
        <v>75</v>
      </c>
      <c r="AC151" s="555">
        <v>91</v>
      </c>
      <c r="AD151" s="739">
        <v>94</v>
      </c>
      <c r="AE151" s="448" t="s">
        <v>1006</v>
      </c>
      <c r="AF151" s="443">
        <v>104</v>
      </c>
      <c r="AG151" s="443">
        <v>57</v>
      </c>
      <c r="AH151" s="443">
        <v>47</v>
      </c>
      <c r="AI151" s="444">
        <v>54</v>
      </c>
      <c r="AJ151" s="445" t="s">
        <v>4722</v>
      </c>
      <c r="AK151" s="443">
        <v>43</v>
      </c>
      <c r="AL151" s="443">
        <v>19</v>
      </c>
      <c r="AM151" s="443">
        <v>24</v>
      </c>
      <c r="AN151" s="444">
        <v>29</v>
      </c>
      <c r="AO151" s="445" t="s">
        <v>2049</v>
      </c>
      <c r="AP151" s="752">
        <f t="shared" si="16"/>
        <v>55</v>
      </c>
      <c r="AQ151" s="446">
        <v>21</v>
      </c>
      <c r="AR151" s="446">
        <v>34</v>
      </c>
      <c r="AS151" s="447">
        <v>37</v>
      </c>
      <c r="AT151" s="457" t="s">
        <v>4724</v>
      </c>
      <c r="AU151" s="562">
        <v>195</v>
      </c>
      <c r="AV151" s="562">
        <v>103</v>
      </c>
      <c r="AW151" s="562">
        <v>92</v>
      </c>
      <c r="AX151" s="563">
        <v>100</v>
      </c>
      <c r="AY151" s="448" t="s">
        <v>4725</v>
      </c>
      <c r="AZ151" s="443">
        <v>111</v>
      </c>
      <c r="BA151" s="443">
        <v>63</v>
      </c>
      <c r="BB151" s="443">
        <v>48</v>
      </c>
      <c r="BC151" s="443">
        <v>61</v>
      </c>
      <c r="BD151" s="445" t="s">
        <v>4726</v>
      </c>
      <c r="BE151" s="786">
        <v>640</v>
      </c>
      <c r="BF151" s="787">
        <v>311</v>
      </c>
      <c r="BG151" s="787">
        <v>329</v>
      </c>
      <c r="BH151" s="788">
        <v>354</v>
      </c>
      <c r="BI151" s="467"/>
      <c r="BJ151" s="467"/>
      <c r="BK151" s="467"/>
      <c r="BL151" s="467"/>
      <c r="BM151" s="467"/>
    </row>
    <row r="152" spans="1:65" s="476" customFormat="1" ht="12" customHeight="1">
      <c r="A152" s="437" t="s">
        <v>1447</v>
      </c>
      <c r="B152" s="485">
        <f t="shared" si="19"/>
        <v>121</v>
      </c>
      <c r="C152" s="486">
        <v>57</v>
      </c>
      <c r="D152" s="486">
        <v>64</v>
      </c>
      <c r="E152" s="486">
        <v>67</v>
      </c>
      <c r="F152" s="439" t="s">
        <v>4727</v>
      </c>
      <c r="G152" s="561">
        <f t="shared" si="20"/>
        <v>128</v>
      </c>
      <c r="H152" s="504">
        <v>58</v>
      </c>
      <c r="I152" s="504">
        <v>70</v>
      </c>
      <c r="J152" s="505">
        <v>70</v>
      </c>
      <c r="K152" s="734"/>
      <c r="L152" s="443"/>
      <c r="M152" s="443"/>
      <c r="N152" s="443"/>
      <c r="O152" s="443"/>
      <c r="P152" s="550"/>
      <c r="Q152" s="467"/>
      <c r="R152" s="467"/>
      <c r="S152" s="467"/>
      <c r="T152" s="467"/>
      <c r="U152" s="445" t="s">
        <v>4728</v>
      </c>
      <c r="V152" s="443">
        <v>695</v>
      </c>
      <c r="W152" s="443">
        <v>335</v>
      </c>
      <c r="X152" s="443">
        <v>360</v>
      </c>
      <c r="Y152" s="444">
        <v>308</v>
      </c>
      <c r="Z152" s="445" t="s">
        <v>4729</v>
      </c>
      <c r="AA152" s="554">
        <v>223</v>
      </c>
      <c r="AB152" s="555">
        <v>105</v>
      </c>
      <c r="AC152" s="555">
        <v>118</v>
      </c>
      <c r="AD152" s="739">
        <v>116</v>
      </c>
      <c r="AE152" s="448" t="s">
        <v>4730</v>
      </c>
      <c r="AF152" s="443">
        <v>139</v>
      </c>
      <c r="AG152" s="443">
        <v>72</v>
      </c>
      <c r="AH152" s="443">
        <v>67</v>
      </c>
      <c r="AI152" s="444">
        <v>75</v>
      </c>
      <c r="AJ152" s="445" t="s">
        <v>4731</v>
      </c>
      <c r="AK152" s="443">
        <v>45</v>
      </c>
      <c r="AL152" s="443">
        <v>24</v>
      </c>
      <c r="AM152" s="443">
        <v>21</v>
      </c>
      <c r="AN152" s="444">
        <v>27</v>
      </c>
      <c r="AO152" s="464" t="s">
        <v>4705</v>
      </c>
      <c r="AP152" s="748">
        <f>SUM(AP153:AP168)</f>
        <v>5593</v>
      </c>
      <c r="AQ152" s="748">
        <f t="shared" ref="AQ152:AS152" si="21">SUM(AQ153:AQ168)</f>
        <v>2878</v>
      </c>
      <c r="AR152" s="748">
        <f t="shared" si="21"/>
        <v>2715</v>
      </c>
      <c r="AS152" s="749">
        <f t="shared" si="21"/>
        <v>2919</v>
      </c>
      <c r="AT152" s="457" t="s">
        <v>4733</v>
      </c>
      <c r="AU152" s="562">
        <v>35</v>
      </c>
      <c r="AV152" s="562">
        <v>19</v>
      </c>
      <c r="AW152" s="562">
        <v>16</v>
      </c>
      <c r="AX152" s="563">
        <v>25</v>
      </c>
      <c r="AY152" s="448" t="s">
        <v>4734</v>
      </c>
      <c r="AZ152" s="443">
        <v>156</v>
      </c>
      <c r="BA152" s="443">
        <v>75</v>
      </c>
      <c r="BB152" s="443">
        <v>81</v>
      </c>
      <c r="BC152" s="443">
        <v>84</v>
      </c>
      <c r="BD152" s="445" t="s">
        <v>4735</v>
      </c>
      <c r="BE152" s="786">
        <v>580</v>
      </c>
      <c r="BF152" s="787">
        <v>287</v>
      </c>
      <c r="BG152" s="787">
        <v>293</v>
      </c>
      <c r="BH152" s="788">
        <v>350</v>
      </c>
      <c r="BI152" s="467"/>
      <c r="BJ152" s="467"/>
      <c r="BK152" s="467"/>
      <c r="BL152" s="467"/>
      <c r="BM152" s="467"/>
    </row>
    <row r="153" spans="1:65" s="467" customFormat="1" ht="12" customHeight="1">
      <c r="A153" s="437" t="s">
        <v>4736</v>
      </c>
      <c r="B153" s="485">
        <f t="shared" si="19"/>
        <v>52</v>
      </c>
      <c r="C153" s="486">
        <v>28</v>
      </c>
      <c r="D153" s="486">
        <v>24</v>
      </c>
      <c r="E153" s="486">
        <v>30</v>
      </c>
      <c r="F153" s="402" t="s">
        <v>4737</v>
      </c>
      <c r="G153" s="570" t="s">
        <v>5526</v>
      </c>
      <c r="H153" s="504">
        <v>2199</v>
      </c>
      <c r="I153" s="504">
        <v>2230</v>
      </c>
      <c r="J153" s="505">
        <v>2458</v>
      </c>
      <c r="K153" s="734"/>
      <c r="L153" s="443"/>
      <c r="M153" s="443"/>
      <c r="N153" s="443"/>
      <c r="O153" s="443"/>
      <c r="P153" s="550"/>
      <c r="U153" s="445" t="s">
        <v>4738</v>
      </c>
      <c r="V153" s="443">
        <v>133</v>
      </c>
      <c r="W153" s="443">
        <v>60</v>
      </c>
      <c r="X153" s="443">
        <v>73</v>
      </c>
      <c r="Y153" s="444">
        <v>71</v>
      </c>
      <c r="Z153" s="445" t="s">
        <v>2158</v>
      </c>
      <c r="AA153" s="554">
        <v>138</v>
      </c>
      <c r="AB153" s="555">
        <v>71</v>
      </c>
      <c r="AC153" s="555">
        <v>67</v>
      </c>
      <c r="AD153" s="739">
        <v>71</v>
      </c>
      <c r="AE153" s="448" t="s">
        <v>4739</v>
      </c>
      <c r="AF153" s="443">
        <v>284</v>
      </c>
      <c r="AG153" s="443">
        <v>121</v>
      </c>
      <c r="AH153" s="443">
        <v>163</v>
      </c>
      <c r="AI153" s="444">
        <v>103</v>
      </c>
      <c r="AJ153" s="445" t="s">
        <v>4740</v>
      </c>
      <c r="AK153" s="443">
        <v>55</v>
      </c>
      <c r="AL153" s="443">
        <v>28</v>
      </c>
      <c r="AM153" s="443">
        <v>27</v>
      </c>
      <c r="AN153" s="444">
        <v>35</v>
      </c>
      <c r="AO153" s="445" t="s">
        <v>4715</v>
      </c>
      <c r="AP153" s="752">
        <f>SUM(AQ153:AR153)</f>
        <v>359</v>
      </c>
      <c r="AQ153" s="549">
        <v>178</v>
      </c>
      <c r="AR153" s="549">
        <v>181</v>
      </c>
      <c r="AS153" s="564">
        <v>218</v>
      </c>
      <c r="AT153" s="457" t="s">
        <v>3997</v>
      </c>
      <c r="AU153" s="562">
        <v>256</v>
      </c>
      <c r="AV153" s="562">
        <v>122</v>
      </c>
      <c r="AW153" s="562">
        <v>134</v>
      </c>
      <c r="AX153" s="563">
        <v>141</v>
      </c>
      <c r="AY153" s="448" t="s">
        <v>4742</v>
      </c>
      <c r="AZ153" s="443">
        <v>147</v>
      </c>
      <c r="BA153" s="443">
        <v>73</v>
      </c>
      <c r="BB153" s="443">
        <v>74</v>
      </c>
      <c r="BC153" s="443">
        <v>77</v>
      </c>
      <c r="BD153" s="445" t="s">
        <v>4743</v>
      </c>
      <c r="BE153" s="786">
        <v>761</v>
      </c>
      <c r="BF153" s="787">
        <v>368</v>
      </c>
      <c r="BG153" s="787">
        <v>393</v>
      </c>
      <c r="BH153" s="788">
        <v>402</v>
      </c>
    </row>
    <row r="154" spans="1:65" s="467" customFormat="1" ht="12" customHeight="1">
      <c r="A154" s="437" t="s">
        <v>4744</v>
      </c>
      <c r="B154" s="485">
        <f t="shared" si="19"/>
        <v>82</v>
      </c>
      <c r="C154" s="486">
        <v>39</v>
      </c>
      <c r="D154" s="486">
        <v>43</v>
      </c>
      <c r="E154" s="486">
        <v>50</v>
      </c>
      <c r="F154" s="439" t="s">
        <v>4745</v>
      </c>
      <c r="G154" s="570" t="s">
        <v>5527</v>
      </c>
      <c r="H154" s="504">
        <v>49</v>
      </c>
      <c r="I154" s="504">
        <v>44</v>
      </c>
      <c r="J154" s="505">
        <v>51</v>
      </c>
      <c r="K154" s="734"/>
      <c r="L154" s="443"/>
      <c r="M154" s="443"/>
      <c r="N154" s="443"/>
      <c r="O154" s="443"/>
      <c r="P154" s="550"/>
      <c r="U154" s="445" t="s">
        <v>4746</v>
      </c>
      <c r="V154" s="443">
        <v>158</v>
      </c>
      <c r="W154" s="443">
        <v>63</v>
      </c>
      <c r="X154" s="443">
        <v>95</v>
      </c>
      <c r="Y154" s="444">
        <v>95</v>
      </c>
      <c r="Z154" s="445" t="s">
        <v>2166</v>
      </c>
      <c r="AA154" s="554">
        <v>151</v>
      </c>
      <c r="AB154" s="555">
        <v>72</v>
      </c>
      <c r="AC154" s="555">
        <v>79</v>
      </c>
      <c r="AD154" s="739">
        <v>80</v>
      </c>
      <c r="AE154" s="448" t="s">
        <v>4747</v>
      </c>
      <c r="AF154" s="443">
        <v>140</v>
      </c>
      <c r="AG154" s="443">
        <v>71</v>
      </c>
      <c r="AH154" s="443">
        <v>69</v>
      </c>
      <c r="AI154" s="444">
        <v>82</v>
      </c>
      <c r="AJ154" s="445" t="s">
        <v>4748</v>
      </c>
      <c r="AK154" s="443">
        <v>113</v>
      </c>
      <c r="AL154" s="443">
        <v>57</v>
      </c>
      <c r="AM154" s="443">
        <v>56</v>
      </c>
      <c r="AN154" s="444">
        <v>82</v>
      </c>
      <c r="AO154" s="445" t="s">
        <v>4723</v>
      </c>
      <c r="AP154" s="752">
        <f t="shared" ref="AP154:AP168" si="22">SUM(AQ154:AR154)</f>
        <v>409</v>
      </c>
      <c r="AQ154" s="549">
        <v>215</v>
      </c>
      <c r="AR154" s="549">
        <v>194</v>
      </c>
      <c r="AS154" s="564">
        <v>190</v>
      </c>
      <c r="AT154" s="457" t="s">
        <v>4750</v>
      </c>
      <c r="AU154" s="562">
        <v>110</v>
      </c>
      <c r="AV154" s="562">
        <v>60</v>
      </c>
      <c r="AW154" s="562">
        <v>50</v>
      </c>
      <c r="AX154" s="563">
        <v>59</v>
      </c>
      <c r="AY154" s="448" t="s">
        <v>4751</v>
      </c>
      <c r="AZ154" s="443">
        <v>140</v>
      </c>
      <c r="BA154" s="443">
        <v>77</v>
      </c>
      <c r="BB154" s="443">
        <v>63</v>
      </c>
      <c r="BC154" s="443">
        <v>75</v>
      </c>
      <c r="BD154" s="445" t="s">
        <v>4752</v>
      </c>
      <c r="BE154" s="786">
        <v>536</v>
      </c>
      <c r="BF154" s="787">
        <v>278</v>
      </c>
      <c r="BG154" s="787">
        <v>258</v>
      </c>
      <c r="BH154" s="788">
        <v>312</v>
      </c>
    </row>
    <row r="155" spans="1:65" s="467" customFormat="1" ht="12" customHeight="1">
      <c r="A155" s="437" t="s">
        <v>4753</v>
      </c>
      <c r="B155" s="485">
        <f t="shared" si="19"/>
        <v>100</v>
      </c>
      <c r="C155" s="486">
        <v>54</v>
      </c>
      <c r="D155" s="486">
        <v>46</v>
      </c>
      <c r="E155" s="486">
        <v>52</v>
      </c>
      <c r="F155" s="439" t="s">
        <v>4754</v>
      </c>
      <c r="G155" s="570" t="s">
        <v>5528</v>
      </c>
      <c r="H155" s="504">
        <v>83</v>
      </c>
      <c r="I155" s="504">
        <v>87</v>
      </c>
      <c r="J155" s="505">
        <v>93</v>
      </c>
      <c r="K155" s="734"/>
      <c r="L155" s="443"/>
      <c r="M155" s="443"/>
      <c r="N155" s="443"/>
      <c r="O155" s="443"/>
      <c r="P155" s="550"/>
      <c r="U155" s="445" t="s">
        <v>4755</v>
      </c>
      <c r="V155" s="443">
        <v>121</v>
      </c>
      <c r="W155" s="443">
        <v>58</v>
      </c>
      <c r="X155" s="443">
        <v>63</v>
      </c>
      <c r="Y155" s="444">
        <v>73</v>
      </c>
      <c r="Z155" s="445" t="s">
        <v>4756</v>
      </c>
      <c r="AA155" s="554">
        <v>80</v>
      </c>
      <c r="AB155" s="555">
        <v>40</v>
      </c>
      <c r="AC155" s="555">
        <v>40</v>
      </c>
      <c r="AD155" s="739">
        <v>45</v>
      </c>
      <c r="AE155" s="448" t="s">
        <v>4757</v>
      </c>
      <c r="AF155" s="443">
        <v>133</v>
      </c>
      <c r="AG155" s="443">
        <v>67</v>
      </c>
      <c r="AH155" s="443">
        <v>66</v>
      </c>
      <c r="AI155" s="444">
        <v>70</v>
      </c>
      <c r="AJ155" s="445" t="s">
        <v>4758</v>
      </c>
      <c r="AK155" s="443">
        <v>137</v>
      </c>
      <c r="AL155" s="443">
        <v>81</v>
      </c>
      <c r="AM155" s="443">
        <v>56</v>
      </c>
      <c r="AN155" s="444">
        <v>89</v>
      </c>
      <c r="AO155" s="445" t="s">
        <v>4732</v>
      </c>
      <c r="AP155" s="752">
        <f t="shared" si="22"/>
        <v>513</v>
      </c>
      <c r="AQ155" s="549">
        <v>287</v>
      </c>
      <c r="AR155" s="549">
        <v>226</v>
      </c>
      <c r="AS155" s="564">
        <v>276</v>
      </c>
      <c r="AT155" s="457" t="s">
        <v>4760</v>
      </c>
      <c r="AU155" s="562">
        <v>93</v>
      </c>
      <c r="AV155" s="562">
        <v>49</v>
      </c>
      <c r="AW155" s="562">
        <v>44</v>
      </c>
      <c r="AX155" s="563">
        <v>45</v>
      </c>
      <c r="AY155" s="448" t="s">
        <v>4761</v>
      </c>
      <c r="AZ155" s="443">
        <v>132</v>
      </c>
      <c r="BA155" s="443">
        <v>72</v>
      </c>
      <c r="BB155" s="443">
        <v>60</v>
      </c>
      <c r="BC155" s="443">
        <v>66</v>
      </c>
      <c r="BD155" s="445" t="s">
        <v>4762</v>
      </c>
      <c r="BE155" s="786">
        <v>1023</v>
      </c>
      <c r="BF155" s="787">
        <v>522</v>
      </c>
      <c r="BG155" s="787">
        <v>501</v>
      </c>
      <c r="BH155" s="788">
        <v>536</v>
      </c>
    </row>
    <row r="156" spans="1:65" s="467" customFormat="1" ht="12" customHeight="1">
      <c r="A156" s="437" t="s">
        <v>4763</v>
      </c>
      <c r="B156" s="485">
        <f t="shared" si="19"/>
        <v>48</v>
      </c>
      <c r="C156" s="486">
        <v>25</v>
      </c>
      <c r="D156" s="486">
        <v>23</v>
      </c>
      <c r="E156" s="486">
        <v>26</v>
      </c>
      <c r="F156" s="439" t="s">
        <v>4764</v>
      </c>
      <c r="G156" s="570" t="s">
        <v>5529</v>
      </c>
      <c r="H156" s="504">
        <v>101</v>
      </c>
      <c r="I156" s="504">
        <v>122</v>
      </c>
      <c r="J156" s="505">
        <v>127</v>
      </c>
      <c r="K156" s="734"/>
      <c r="L156" s="443"/>
      <c r="M156" s="443"/>
      <c r="N156" s="443"/>
      <c r="O156" s="443"/>
      <c r="P156" s="550"/>
      <c r="U156" s="445" t="s">
        <v>4765</v>
      </c>
      <c r="V156" s="443">
        <v>75</v>
      </c>
      <c r="W156" s="443">
        <v>32</v>
      </c>
      <c r="X156" s="443">
        <v>43</v>
      </c>
      <c r="Y156" s="444">
        <v>47</v>
      </c>
      <c r="Z156" s="445" t="s">
        <v>4766</v>
      </c>
      <c r="AA156" s="554">
        <v>95</v>
      </c>
      <c r="AB156" s="555">
        <v>46</v>
      </c>
      <c r="AC156" s="555">
        <v>49</v>
      </c>
      <c r="AD156" s="739">
        <v>53</v>
      </c>
      <c r="AE156" s="448" t="s">
        <v>2086</v>
      </c>
      <c r="AF156" s="443">
        <v>176</v>
      </c>
      <c r="AG156" s="443">
        <v>94</v>
      </c>
      <c r="AH156" s="443">
        <v>82</v>
      </c>
      <c r="AI156" s="444">
        <v>96</v>
      </c>
      <c r="AJ156" s="356" t="s">
        <v>4767</v>
      </c>
      <c r="AK156" s="366">
        <v>2489</v>
      </c>
      <c r="AL156" s="367">
        <v>1261</v>
      </c>
      <c r="AM156" s="367">
        <v>1228</v>
      </c>
      <c r="AN156" s="368">
        <v>1320</v>
      </c>
      <c r="AO156" s="445" t="s">
        <v>4741</v>
      </c>
      <c r="AP156" s="752">
        <f t="shared" si="22"/>
        <v>104</v>
      </c>
      <c r="AQ156" s="549">
        <v>52</v>
      </c>
      <c r="AR156" s="549">
        <v>52</v>
      </c>
      <c r="AS156" s="564">
        <v>54</v>
      </c>
      <c r="AT156" s="457" t="s">
        <v>4769</v>
      </c>
      <c r="AU156" s="562">
        <v>250</v>
      </c>
      <c r="AV156" s="562">
        <v>123</v>
      </c>
      <c r="AW156" s="562">
        <v>127</v>
      </c>
      <c r="AX156" s="563">
        <v>152</v>
      </c>
      <c r="AY156" s="448" t="s">
        <v>4770</v>
      </c>
      <c r="AZ156" s="443">
        <v>100</v>
      </c>
      <c r="BA156" s="443">
        <v>56</v>
      </c>
      <c r="BB156" s="443">
        <v>44</v>
      </c>
      <c r="BC156" s="443">
        <v>52</v>
      </c>
      <c r="BD156" s="445" t="s">
        <v>4771</v>
      </c>
      <c r="BE156" s="786">
        <v>1575</v>
      </c>
      <c r="BF156" s="787">
        <v>857</v>
      </c>
      <c r="BG156" s="787">
        <v>718</v>
      </c>
      <c r="BH156" s="788">
        <v>747</v>
      </c>
    </row>
    <row r="157" spans="1:65" s="467" customFormat="1" ht="12" customHeight="1">
      <c r="A157" s="437" t="s">
        <v>4772</v>
      </c>
      <c r="B157" s="485">
        <f t="shared" si="19"/>
        <v>91</v>
      </c>
      <c r="C157" s="486">
        <v>45</v>
      </c>
      <c r="D157" s="486">
        <v>46</v>
      </c>
      <c r="E157" s="486">
        <v>45</v>
      </c>
      <c r="F157" s="439" t="s">
        <v>4773</v>
      </c>
      <c r="G157" s="570" t="s">
        <v>5530</v>
      </c>
      <c r="H157" s="504">
        <v>41</v>
      </c>
      <c r="I157" s="504">
        <v>49</v>
      </c>
      <c r="J157" s="505">
        <v>57</v>
      </c>
      <c r="K157" s="734"/>
      <c r="L157" s="443"/>
      <c r="M157" s="443"/>
      <c r="N157" s="443"/>
      <c r="O157" s="443"/>
      <c r="P157" s="550"/>
      <c r="U157" s="445" t="s">
        <v>4774</v>
      </c>
      <c r="V157" s="443">
        <v>124</v>
      </c>
      <c r="W157" s="443">
        <v>55</v>
      </c>
      <c r="X157" s="443">
        <v>69</v>
      </c>
      <c r="Y157" s="444">
        <v>74</v>
      </c>
      <c r="Z157" s="445" t="s">
        <v>4775</v>
      </c>
      <c r="AA157" s="554">
        <v>181</v>
      </c>
      <c r="AB157" s="555">
        <v>89</v>
      </c>
      <c r="AC157" s="555">
        <v>92</v>
      </c>
      <c r="AD157" s="739">
        <v>79</v>
      </c>
      <c r="AE157" s="448" t="s">
        <v>2094</v>
      </c>
      <c r="AF157" s="443">
        <v>102</v>
      </c>
      <c r="AG157" s="443">
        <v>56</v>
      </c>
      <c r="AH157" s="443">
        <v>46</v>
      </c>
      <c r="AI157" s="444">
        <v>62</v>
      </c>
      <c r="AJ157" s="445" t="s">
        <v>4776</v>
      </c>
      <c r="AK157" s="443">
        <v>135</v>
      </c>
      <c r="AL157" s="443">
        <v>73</v>
      </c>
      <c r="AM157" s="443">
        <v>62</v>
      </c>
      <c r="AN157" s="444">
        <v>65</v>
      </c>
      <c r="AO157" s="445" t="s">
        <v>4749</v>
      </c>
      <c r="AP157" s="752">
        <f t="shared" si="22"/>
        <v>569</v>
      </c>
      <c r="AQ157" s="549">
        <v>307</v>
      </c>
      <c r="AR157" s="549">
        <v>262</v>
      </c>
      <c r="AS157" s="564">
        <v>295</v>
      </c>
      <c r="AT157" s="457" t="s">
        <v>4777</v>
      </c>
      <c r="AU157" s="562">
        <v>1385</v>
      </c>
      <c r="AV157" s="562">
        <v>676</v>
      </c>
      <c r="AW157" s="562">
        <v>709</v>
      </c>
      <c r="AX157" s="563">
        <v>473</v>
      </c>
      <c r="AY157" s="448" t="s">
        <v>4778</v>
      </c>
      <c r="AZ157" s="443">
        <v>127</v>
      </c>
      <c r="BA157" s="443">
        <v>69</v>
      </c>
      <c r="BB157" s="443">
        <v>58</v>
      </c>
      <c r="BC157" s="443">
        <v>81</v>
      </c>
      <c r="BD157" s="445" t="s">
        <v>4779</v>
      </c>
      <c r="BE157" s="786">
        <v>79</v>
      </c>
      <c r="BF157" s="787">
        <v>45</v>
      </c>
      <c r="BG157" s="787">
        <v>34</v>
      </c>
      <c r="BH157" s="788">
        <v>47</v>
      </c>
    </row>
    <row r="158" spans="1:65" s="467" customFormat="1" ht="12" customHeight="1">
      <c r="A158" s="437" t="s">
        <v>4780</v>
      </c>
      <c r="B158" s="485">
        <f t="shared" si="19"/>
        <v>80</v>
      </c>
      <c r="C158" s="486">
        <v>44</v>
      </c>
      <c r="D158" s="486">
        <v>36</v>
      </c>
      <c r="E158" s="486">
        <v>53</v>
      </c>
      <c r="F158" s="439" t="s">
        <v>4781</v>
      </c>
      <c r="G158" s="570" t="s">
        <v>5531</v>
      </c>
      <c r="H158" s="504">
        <v>85</v>
      </c>
      <c r="I158" s="504">
        <v>83</v>
      </c>
      <c r="J158" s="505">
        <v>87</v>
      </c>
      <c r="K158" s="734"/>
      <c r="L158" s="443"/>
      <c r="M158" s="443"/>
      <c r="N158" s="443"/>
      <c r="O158" s="443"/>
      <c r="P158" s="550"/>
      <c r="U158" s="445" t="s">
        <v>4782</v>
      </c>
      <c r="V158" s="443">
        <v>76</v>
      </c>
      <c r="W158" s="443">
        <v>35</v>
      </c>
      <c r="X158" s="443">
        <v>41</v>
      </c>
      <c r="Y158" s="444">
        <v>54</v>
      </c>
      <c r="Z158" s="445" t="s">
        <v>856</v>
      </c>
      <c r="AA158" s="554">
        <v>162</v>
      </c>
      <c r="AB158" s="555">
        <v>74</v>
      </c>
      <c r="AC158" s="555">
        <v>88</v>
      </c>
      <c r="AD158" s="739">
        <v>81</v>
      </c>
      <c r="AE158" s="448" t="s">
        <v>4783</v>
      </c>
      <c r="AF158" s="443">
        <v>117</v>
      </c>
      <c r="AG158" s="443">
        <v>54</v>
      </c>
      <c r="AH158" s="443">
        <v>63</v>
      </c>
      <c r="AI158" s="444">
        <v>68</v>
      </c>
      <c r="AJ158" s="445" t="s">
        <v>4784</v>
      </c>
      <c r="AK158" s="443">
        <v>121</v>
      </c>
      <c r="AL158" s="443">
        <v>57</v>
      </c>
      <c r="AM158" s="443">
        <v>64</v>
      </c>
      <c r="AN158" s="444">
        <v>71</v>
      </c>
      <c r="AO158" s="445" t="s">
        <v>4759</v>
      </c>
      <c r="AP158" s="752">
        <f t="shared" si="22"/>
        <v>143</v>
      </c>
      <c r="AQ158" s="549">
        <v>72</v>
      </c>
      <c r="AR158" s="549">
        <v>71</v>
      </c>
      <c r="AS158" s="564">
        <v>73</v>
      </c>
      <c r="AT158" s="457" t="s">
        <v>4786</v>
      </c>
      <c r="AU158" s="562">
        <v>1362</v>
      </c>
      <c r="AV158" s="562">
        <v>670</v>
      </c>
      <c r="AW158" s="562">
        <v>692</v>
      </c>
      <c r="AX158" s="563">
        <v>491</v>
      </c>
      <c r="AY158" s="448" t="s">
        <v>4787</v>
      </c>
      <c r="AZ158" s="443">
        <v>151</v>
      </c>
      <c r="BA158" s="443">
        <v>83</v>
      </c>
      <c r="BB158" s="443">
        <v>68</v>
      </c>
      <c r="BC158" s="443">
        <v>82</v>
      </c>
      <c r="BD158" s="445" t="s">
        <v>4788</v>
      </c>
      <c r="BE158" s="786">
        <v>472</v>
      </c>
      <c r="BF158" s="787">
        <v>240</v>
      </c>
      <c r="BG158" s="787">
        <v>232</v>
      </c>
      <c r="BH158" s="788">
        <v>274</v>
      </c>
    </row>
    <row r="159" spans="1:65" s="475" customFormat="1" ht="12" customHeight="1">
      <c r="A159" s="437" t="s">
        <v>4789</v>
      </c>
      <c r="B159" s="485">
        <f t="shared" si="19"/>
        <v>62</v>
      </c>
      <c r="C159" s="506">
        <v>32</v>
      </c>
      <c r="D159" s="506">
        <v>30</v>
      </c>
      <c r="E159" s="506">
        <v>36</v>
      </c>
      <c r="F159" s="439" t="s">
        <v>4790</v>
      </c>
      <c r="G159" s="570" t="s">
        <v>5532</v>
      </c>
      <c r="H159" s="504">
        <v>75</v>
      </c>
      <c r="I159" s="504">
        <v>75</v>
      </c>
      <c r="J159" s="505">
        <v>81</v>
      </c>
      <c r="K159" s="734"/>
      <c r="L159" s="443"/>
      <c r="M159" s="443"/>
      <c r="N159" s="443"/>
      <c r="O159" s="443"/>
      <c r="P159" s="550"/>
      <c r="Q159" s="467"/>
      <c r="R159" s="467"/>
      <c r="S159" s="467"/>
      <c r="T159" s="467"/>
      <c r="U159" s="445" t="s">
        <v>4791</v>
      </c>
      <c r="V159" s="443">
        <v>142</v>
      </c>
      <c r="W159" s="443">
        <v>64</v>
      </c>
      <c r="X159" s="443">
        <v>78</v>
      </c>
      <c r="Y159" s="444">
        <v>73</v>
      </c>
      <c r="Z159" s="445" t="s">
        <v>866</v>
      </c>
      <c r="AA159" s="554">
        <v>152</v>
      </c>
      <c r="AB159" s="555">
        <v>76</v>
      </c>
      <c r="AC159" s="555">
        <v>76</v>
      </c>
      <c r="AD159" s="739">
        <v>76</v>
      </c>
      <c r="AE159" s="448" t="s">
        <v>4792</v>
      </c>
      <c r="AF159" s="443">
        <v>106</v>
      </c>
      <c r="AG159" s="443">
        <v>52</v>
      </c>
      <c r="AH159" s="443">
        <v>54</v>
      </c>
      <c r="AI159" s="444">
        <v>61</v>
      </c>
      <c r="AJ159" s="445" t="s">
        <v>2501</v>
      </c>
      <c r="AK159" s="443">
        <v>266</v>
      </c>
      <c r="AL159" s="443">
        <v>138</v>
      </c>
      <c r="AM159" s="443">
        <v>128</v>
      </c>
      <c r="AN159" s="444">
        <v>140</v>
      </c>
      <c r="AO159" s="445" t="s">
        <v>4768</v>
      </c>
      <c r="AP159" s="752">
        <f t="shared" si="22"/>
        <v>207</v>
      </c>
      <c r="AQ159" s="549">
        <v>100</v>
      </c>
      <c r="AR159" s="549">
        <v>107</v>
      </c>
      <c r="AS159" s="564">
        <v>119</v>
      </c>
      <c r="AT159" s="457" t="s">
        <v>4794</v>
      </c>
      <c r="AU159" s="562">
        <v>1079</v>
      </c>
      <c r="AV159" s="562">
        <v>557</v>
      </c>
      <c r="AW159" s="562">
        <v>522</v>
      </c>
      <c r="AX159" s="563">
        <v>399</v>
      </c>
      <c r="AY159" s="448" t="s">
        <v>4795</v>
      </c>
      <c r="AZ159" s="443">
        <v>165</v>
      </c>
      <c r="BA159" s="443">
        <v>105</v>
      </c>
      <c r="BB159" s="443">
        <v>60</v>
      </c>
      <c r="BC159" s="443">
        <v>78</v>
      </c>
      <c r="BD159" s="445" t="s">
        <v>4796</v>
      </c>
      <c r="BE159" s="786">
        <v>79</v>
      </c>
      <c r="BF159" s="787">
        <v>43</v>
      </c>
      <c r="BG159" s="787">
        <v>36</v>
      </c>
      <c r="BH159" s="788">
        <v>40</v>
      </c>
      <c r="BI159" s="467"/>
      <c r="BJ159" s="467"/>
      <c r="BK159" s="467"/>
      <c r="BL159" s="467"/>
      <c r="BM159" s="467"/>
    </row>
    <row r="160" spans="1:65" s="476" customFormat="1" ht="12" customHeight="1">
      <c r="A160" s="356" t="s">
        <v>4797</v>
      </c>
      <c r="B160" s="720">
        <f>SUM(B161:B174)</f>
        <v>1250</v>
      </c>
      <c r="C160" s="721">
        <f>SUM(C161:C174)</f>
        <v>631</v>
      </c>
      <c r="D160" s="721">
        <f>SUM(D161:D174)</f>
        <v>619</v>
      </c>
      <c r="E160" s="721">
        <f>SUM(E161:E174)</f>
        <v>753</v>
      </c>
      <c r="F160" s="439" t="s">
        <v>4798</v>
      </c>
      <c r="G160" s="570" t="s">
        <v>5533</v>
      </c>
      <c r="H160" s="504">
        <v>194</v>
      </c>
      <c r="I160" s="504">
        <v>209</v>
      </c>
      <c r="J160" s="505">
        <v>204</v>
      </c>
      <c r="K160" s="734"/>
      <c r="L160" s="443"/>
      <c r="M160" s="443"/>
      <c r="N160" s="443"/>
      <c r="O160" s="443"/>
      <c r="P160" s="550"/>
      <c r="Q160" s="467"/>
      <c r="R160" s="467"/>
      <c r="S160" s="467"/>
      <c r="T160" s="467"/>
      <c r="U160" s="445" t="s">
        <v>4799</v>
      </c>
      <c r="V160" s="443">
        <v>114</v>
      </c>
      <c r="W160" s="443">
        <v>57</v>
      </c>
      <c r="X160" s="443">
        <v>57</v>
      </c>
      <c r="Y160" s="444">
        <v>61</v>
      </c>
      <c r="Z160" s="445" t="s">
        <v>4800</v>
      </c>
      <c r="AA160" s="554">
        <v>66</v>
      </c>
      <c r="AB160" s="555">
        <v>30</v>
      </c>
      <c r="AC160" s="555">
        <v>36</v>
      </c>
      <c r="AD160" s="739">
        <v>35</v>
      </c>
      <c r="AE160" s="448" t="s">
        <v>4801</v>
      </c>
      <c r="AF160" s="443">
        <v>488</v>
      </c>
      <c r="AG160" s="443">
        <v>246</v>
      </c>
      <c r="AH160" s="443">
        <v>242</v>
      </c>
      <c r="AI160" s="444">
        <v>229</v>
      </c>
      <c r="AJ160" s="445" t="s">
        <v>2509</v>
      </c>
      <c r="AK160" s="443">
        <v>222</v>
      </c>
      <c r="AL160" s="443">
        <v>117</v>
      </c>
      <c r="AM160" s="443">
        <v>105</v>
      </c>
      <c r="AN160" s="444">
        <v>109</v>
      </c>
      <c r="AO160" s="445" t="s">
        <v>1420</v>
      </c>
      <c r="AP160" s="752">
        <f t="shared" si="22"/>
        <v>170</v>
      </c>
      <c r="AQ160" s="549">
        <v>90</v>
      </c>
      <c r="AR160" s="549">
        <v>80</v>
      </c>
      <c r="AS160" s="564">
        <v>94</v>
      </c>
      <c r="AT160" s="457" t="s">
        <v>4803</v>
      </c>
      <c r="AU160" s="562">
        <v>762</v>
      </c>
      <c r="AV160" s="562">
        <v>356</v>
      </c>
      <c r="AW160" s="562">
        <v>406</v>
      </c>
      <c r="AX160" s="563">
        <v>278</v>
      </c>
      <c r="AY160" s="455" t="s">
        <v>4804</v>
      </c>
      <c r="AZ160" s="571">
        <v>1771</v>
      </c>
      <c r="BA160" s="572">
        <v>910</v>
      </c>
      <c r="BB160" s="572">
        <v>861</v>
      </c>
      <c r="BC160" s="572">
        <v>998</v>
      </c>
      <c r="BD160" s="445" t="s">
        <v>1315</v>
      </c>
      <c r="BE160" s="786">
        <v>87</v>
      </c>
      <c r="BF160" s="787">
        <v>42</v>
      </c>
      <c r="BG160" s="787">
        <v>45</v>
      </c>
      <c r="BH160" s="788">
        <v>57</v>
      </c>
      <c r="BI160" s="467"/>
      <c r="BJ160" s="467"/>
      <c r="BK160" s="467"/>
      <c r="BL160" s="467"/>
      <c r="BM160" s="467"/>
    </row>
    <row r="161" spans="1:65" s="467" customFormat="1" ht="12" customHeight="1">
      <c r="A161" s="437" t="s">
        <v>2721</v>
      </c>
      <c r="B161" s="485">
        <f t="shared" si="19"/>
        <v>61</v>
      </c>
      <c r="C161" s="573">
        <v>29</v>
      </c>
      <c r="D161" s="573">
        <v>32</v>
      </c>
      <c r="E161" s="574">
        <v>38</v>
      </c>
      <c r="F161" s="439" t="s">
        <v>4805</v>
      </c>
      <c r="G161" s="570" t="s">
        <v>5534</v>
      </c>
      <c r="H161" s="504">
        <v>196</v>
      </c>
      <c r="I161" s="504">
        <v>201</v>
      </c>
      <c r="J161" s="505">
        <v>224</v>
      </c>
      <c r="K161" s="734"/>
      <c r="L161" s="443"/>
      <c r="M161" s="443"/>
      <c r="N161" s="443"/>
      <c r="O161" s="443"/>
      <c r="P161" s="550"/>
      <c r="U161" s="445" t="s">
        <v>4806</v>
      </c>
      <c r="V161" s="443">
        <v>762</v>
      </c>
      <c r="W161" s="443">
        <v>363</v>
      </c>
      <c r="X161" s="443">
        <v>399</v>
      </c>
      <c r="Y161" s="444">
        <v>395</v>
      </c>
      <c r="Z161" s="445" t="s">
        <v>4807</v>
      </c>
      <c r="AA161" s="554">
        <v>105</v>
      </c>
      <c r="AB161" s="555">
        <v>54</v>
      </c>
      <c r="AC161" s="555">
        <v>51</v>
      </c>
      <c r="AD161" s="739">
        <v>55</v>
      </c>
      <c r="AE161" s="448" t="s">
        <v>2318</v>
      </c>
      <c r="AF161" s="443">
        <v>308</v>
      </c>
      <c r="AG161" s="443">
        <v>164</v>
      </c>
      <c r="AH161" s="443">
        <v>144</v>
      </c>
      <c r="AI161" s="444">
        <v>169</v>
      </c>
      <c r="AJ161" s="445" t="s">
        <v>4808</v>
      </c>
      <c r="AK161" s="443">
        <v>164</v>
      </c>
      <c r="AL161" s="443">
        <v>79</v>
      </c>
      <c r="AM161" s="443">
        <v>85</v>
      </c>
      <c r="AN161" s="444">
        <v>82</v>
      </c>
      <c r="AO161" s="445" t="s">
        <v>4785</v>
      </c>
      <c r="AP161" s="752">
        <f t="shared" si="22"/>
        <v>276</v>
      </c>
      <c r="AQ161" s="549">
        <v>142</v>
      </c>
      <c r="AR161" s="549">
        <v>134</v>
      </c>
      <c r="AS161" s="564">
        <v>153</v>
      </c>
      <c r="AT161" s="457" t="s">
        <v>4810</v>
      </c>
      <c r="AU161" s="562">
        <v>1032</v>
      </c>
      <c r="AV161" s="562">
        <v>497</v>
      </c>
      <c r="AW161" s="562">
        <v>535</v>
      </c>
      <c r="AX161" s="563">
        <v>364</v>
      </c>
      <c r="AY161" s="448" t="s">
        <v>4811</v>
      </c>
      <c r="AZ161" s="537">
        <v>273</v>
      </c>
      <c r="BA161" s="537">
        <v>142</v>
      </c>
      <c r="BB161" s="537">
        <v>131</v>
      </c>
      <c r="BC161" s="537">
        <v>151</v>
      </c>
      <c r="BD161" s="445" t="s">
        <v>1324</v>
      </c>
      <c r="BE161" s="786">
        <v>85</v>
      </c>
      <c r="BF161" s="787">
        <v>39</v>
      </c>
      <c r="BG161" s="787">
        <v>46</v>
      </c>
      <c r="BH161" s="788">
        <v>54</v>
      </c>
    </row>
    <row r="162" spans="1:65" s="475" customFormat="1" ht="12" customHeight="1">
      <c r="A162" s="437" t="s">
        <v>2727</v>
      </c>
      <c r="B162" s="485">
        <f t="shared" si="19"/>
        <v>89</v>
      </c>
      <c r="C162" s="573">
        <v>45</v>
      </c>
      <c r="D162" s="573">
        <v>44</v>
      </c>
      <c r="E162" s="574">
        <v>52</v>
      </c>
      <c r="F162" s="439" t="s">
        <v>4812</v>
      </c>
      <c r="G162" s="570" t="s">
        <v>5535</v>
      </c>
      <c r="H162" s="504">
        <v>33</v>
      </c>
      <c r="I162" s="504">
        <v>28</v>
      </c>
      <c r="J162" s="505">
        <v>34</v>
      </c>
      <c r="K162" s="734"/>
      <c r="L162" s="443"/>
      <c r="M162" s="443"/>
      <c r="N162" s="443"/>
      <c r="O162" s="443"/>
      <c r="P162" s="550"/>
      <c r="Q162" s="467"/>
      <c r="R162" s="467"/>
      <c r="S162" s="467"/>
      <c r="T162" s="467"/>
      <c r="U162" s="445" t="s">
        <v>4813</v>
      </c>
      <c r="V162" s="443">
        <v>144</v>
      </c>
      <c r="W162" s="443">
        <v>66</v>
      </c>
      <c r="X162" s="443">
        <v>78</v>
      </c>
      <c r="Y162" s="444">
        <v>74</v>
      </c>
      <c r="Z162" s="445" t="s">
        <v>775</v>
      </c>
      <c r="AA162" s="554">
        <v>150</v>
      </c>
      <c r="AB162" s="555">
        <v>76</v>
      </c>
      <c r="AC162" s="555">
        <v>74</v>
      </c>
      <c r="AD162" s="739">
        <v>83</v>
      </c>
      <c r="AE162" s="448" t="s">
        <v>2328</v>
      </c>
      <c r="AF162" s="443">
        <v>111</v>
      </c>
      <c r="AG162" s="443">
        <v>53</v>
      </c>
      <c r="AH162" s="443">
        <v>58</v>
      </c>
      <c r="AI162" s="444">
        <v>68</v>
      </c>
      <c r="AJ162" s="445" t="s">
        <v>4814</v>
      </c>
      <c r="AK162" s="443">
        <v>88</v>
      </c>
      <c r="AL162" s="443">
        <v>44</v>
      </c>
      <c r="AM162" s="443">
        <v>44</v>
      </c>
      <c r="AN162" s="444">
        <v>52</v>
      </c>
      <c r="AO162" s="445" t="s">
        <v>4793</v>
      </c>
      <c r="AP162" s="752">
        <f t="shared" si="22"/>
        <v>322</v>
      </c>
      <c r="AQ162" s="549">
        <v>160</v>
      </c>
      <c r="AR162" s="549">
        <v>162</v>
      </c>
      <c r="AS162" s="564">
        <v>144</v>
      </c>
      <c r="AT162" s="457" t="s">
        <v>4816</v>
      </c>
      <c r="AU162" s="562">
        <v>1320</v>
      </c>
      <c r="AV162" s="562">
        <v>629</v>
      </c>
      <c r="AW162" s="562">
        <v>691</v>
      </c>
      <c r="AX162" s="563">
        <v>457</v>
      </c>
      <c r="AY162" s="448" t="s">
        <v>4817</v>
      </c>
      <c r="AZ162" s="537">
        <v>130</v>
      </c>
      <c r="BA162" s="537">
        <v>69</v>
      </c>
      <c r="BB162" s="537">
        <v>61</v>
      </c>
      <c r="BC162" s="537">
        <v>67</v>
      </c>
      <c r="BD162" s="445" t="s">
        <v>1334</v>
      </c>
      <c r="BE162" s="786">
        <v>93</v>
      </c>
      <c r="BF162" s="787">
        <v>45</v>
      </c>
      <c r="BG162" s="787">
        <v>48</v>
      </c>
      <c r="BH162" s="788">
        <v>56</v>
      </c>
      <c r="BI162" s="467"/>
      <c r="BJ162" s="467"/>
      <c r="BK162" s="467"/>
      <c r="BL162" s="467"/>
      <c r="BM162" s="467"/>
    </row>
    <row r="163" spans="1:65" s="476" customFormat="1" ht="12" customHeight="1">
      <c r="A163" s="437" t="s">
        <v>3529</v>
      </c>
      <c r="B163" s="485">
        <f t="shared" si="19"/>
        <v>120</v>
      </c>
      <c r="C163" s="573">
        <v>52</v>
      </c>
      <c r="D163" s="573">
        <v>68</v>
      </c>
      <c r="E163" s="574">
        <v>69</v>
      </c>
      <c r="F163" s="439" t="s">
        <v>4818</v>
      </c>
      <c r="G163" s="570" t="s">
        <v>5536</v>
      </c>
      <c r="H163" s="504">
        <v>40</v>
      </c>
      <c r="I163" s="504">
        <v>38</v>
      </c>
      <c r="J163" s="505">
        <v>39</v>
      </c>
      <c r="K163" s="734"/>
      <c r="L163" s="443"/>
      <c r="M163" s="443"/>
      <c r="N163" s="443"/>
      <c r="O163" s="443"/>
      <c r="P163" s="550"/>
      <c r="Q163" s="467"/>
      <c r="R163" s="467"/>
      <c r="S163" s="467"/>
      <c r="T163" s="467"/>
      <c r="U163" s="445" t="s">
        <v>4819</v>
      </c>
      <c r="V163" s="443">
        <v>219</v>
      </c>
      <c r="W163" s="443">
        <v>108</v>
      </c>
      <c r="X163" s="443">
        <v>111</v>
      </c>
      <c r="Y163" s="444">
        <v>106</v>
      </c>
      <c r="Z163" s="356" t="s">
        <v>4820</v>
      </c>
      <c r="AA163" s="327">
        <v>2132</v>
      </c>
      <c r="AB163" s="326">
        <v>1047</v>
      </c>
      <c r="AC163" s="326">
        <v>1085</v>
      </c>
      <c r="AD163" s="328">
        <v>1241</v>
      </c>
      <c r="AE163" s="448" t="s">
        <v>4821</v>
      </c>
      <c r="AF163" s="443">
        <v>200</v>
      </c>
      <c r="AG163" s="443">
        <v>97</v>
      </c>
      <c r="AH163" s="443">
        <v>103</v>
      </c>
      <c r="AI163" s="444">
        <v>111</v>
      </c>
      <c r="AJ163" s="445" t="s">
        <v>4822</v>
      </c>
      <c r="AK163" s="443">
        <v>83</v>
      </c>
      <c r="AL163" s="443">
        <v>36</v>
      </c>
      <c r="AM163" s="443">
        <v>47</v>
      </c>
      <c r="AN163" s="444">
        <v>50</v>
      </c>
      <c r="AO163" s="445" t="s">
        <v>4802</v>
      </c>
      <c r="AP163" s="752">
        <f t="shared" si="22"/>
        <v>429</v>
      </c>
      <c r="AQ163" s="549">
        <v>218</v>
      </c>
      <c r="AR163" s="549">
        <v>211</v>
      </c>
      <c r="AS163" s="564">
        <v>204</v>
      </c>
      <c r="AT163" s="457" t="s">
        <v>4824</v>
      </c>
      <c r="AU163" s="562">
        <v>1303</v>
      </c>
      <c r="AV163" s="562">
        <v>636</v>
      </c>
      <c r="AW163" s="562">
        <v>667</v>
      </c>
      <c r="AX163" s="563">
        <v>457</v>
      </c>
      <c r="AY163" s="448" t="s">
        <v>4825</v>
      </c>
      <c r="AZ163" s="537">
        <v>117</v>
      </c>
      <c r="BA163" s="537">
        <v>56</v>
      </c>
      <c r="BB163" s="537">
        <v>61</v>
      </c>
      <c r="BC163" s="537">
        <v>72</v>
      </c>
      <c r="BD163" s="445" t="s">
        <v>1344</v>
      </c>
      <c r="BE163" s="786">
        <v>68</v>
      </c>
      <c r="BF163" s="787">
        <v>28</v>
      </c>
      <c r="BG163" s="787">
        <v>40</v>
      </c>
      <c r="BH163" s="788">
        <v>40</v>
      </c>
      <c r="BI163" s="467"/>
      <c r="BJ163" s="467"/>
      <c r="BK163" s="467"/>
      <c r="BL163" s="467"/>
      <c r="BM163" s="467"/>
    </row>
    <row r="164" spans="1:65" s="467" customFormat="1" ht="12" customHeight="1">
      <c r="A164" s="437" t="s">
        <v>3540</v>
      </c>
      <c r="B164" s="485">
        <f t="shared" si="19"/>
        <v>116</v>
      </c>
      <c r="C164" s="573">
        <v>61</v>
      </c>
      <c r="D164" s="573">
        <v>55</v>
      </c>
      <c r="E164" s="574">
        <v>74</v>
      </c>
      <c r="F164" s="439" t="s">
        <v>4826</v>
      </c>
      <c r="G164" s="570" t="s">
        <v>5537</v>
      </c>
      <c r="H164" s="504">
        <v>47</v>
      </c>
      <c r="I164" s="504">
        <v>36</v>
      </c>
      <c r="J164" s="505">
        <v>45</v>
      </c>
      <c r="K164" s="734"/>
      <c r="L164" s="443"/>
      <c r="M164" s="443"/>
      <c r="N164" s="443"/>
      <c r="O164" s="443"/>
      <c r="P164" s="550"/>
      <c r="U164" s="445" t="s">
        <v>4827</v>
      </c>
      <c r="V164" s="443">
        <v>70</v>
      </c>
      <c r="W164" s="443">
        <v>35</v>
      </c>
      <c r="X164" s="443">
        <v>35</v>
      </c>
      <c r="Y164" s="444">
        <v>43</v>
      </c>
      <c r="Z164" s="445" t="s">
        <v>3698</v>
      </c>
      <c r="AA164" s="443">
        <v>397</v>
      </c>
      <c r="AB164" s="443">
        <v>198</v>
      </c>
      <c r="AC164" s="443">
        <v>199</v>
      </c>
      <c r="AD164" s="444">
        <v>223</v>
      </c>
      <c r="AE164" s="448" t="s">
        <v>4828</v>
      </c>
      <c r="AF164" s="443">
        <v>100</v>
      </c>
      <c r="AG164" s="443">
        <v>43</v>
      </c>
      <c r="AH164" s="443">
        <v>57</v>
      </c>
      <c r="AI164" s="444">
        <v>57</v>
      </c>
      <c r="AJ164" s="445" t="s">
        <v>4829</v>
      </c>
      <c r="AK164" s="443">
        <v>123</v>
      </c>
      <c r="AL164" s="443">
        <v>61</v>
      </c>
      <c r="AM164" s="443">
        <v>62</v>
      </c>
      <c r="AN164" s="444">
        <v>65</v>
      </c>
      <c r="AO164" s="445" t="s">
        <v>4809</v>
      </c>
      <c r="AP164" s="752">
        <f t="shared" si="22"/>
        <v>133</v>
      </c>
      <c r="AQ164" s="549">
        <v>71</v>
      </c>
      <c r="AR164" s="549">
        <v>62</v>
      </c>
      <c r="AS164" s="564">
        <v>82</v>
      </c>
      <c r="AT164" s="457" t="s">
        <v>4831</v>
      </c>
      <c r="AU164" s="562">
        <v>1477</v>
      </c>
      <c r="AV164" s="562">
        <v>695</v>
      </c>
      <c r="AW164" s="562">
        <v>782</v>
      </c>
      <c r="AX164" s="563">
        <v>548</v>
      </c>
      <c r="AY164" s="448" t="s">
        <v>4832</v>
      </c>
      <c r="AZ164" s="537">
        <v>101</v>
      </c>
      <c r="BA164" s="537">
        <v>45</v>
      </c>
      <c r="BB164" s="537">
        <v>56</v>
      </c>
      <c r="BC164" s="537">
        <v>55</v>
      </c>
      <c r="BD164" s="445" t="s">
        <v>3782</v>
      </c>
      <c r="BE164" s="786">
        <v>199</v>
      </c>
      <c r="BF164" s="787">
        <v>101</v>
      </c>
      <c r="BG164" s="787">
        <v>98</v>
      </c>
      <c r="BH164" s="788">
        <v>120</v>
      </c>
    </row>
    <row r="165" spans="1:65" s="467" customFormat="1" ht="12" customHeight="1" thickBot="1">
      <c r="A165" s="437" t="s">
        <v>4833</v>
      </c>
      <c r="B165" s="485">
        <f t="shared" si="19"/>
        <v>63</v>
      </c>
      <c r="C165" s="573">
        <v>34</v>
      </c>
      <c r="D165" s="573">
        <v>29</v>
      </c>
      <c r="E165" s="574">
        <v>38</v>
      </c>
      <c r="F165" s="439" t="s">
        <v>4834</v>
      </c>
      <c r="G165" s="570" t="s">
        <v>5538</v>
      </c>
      <c r="H165" s="504">
        <v>19</v>
      </c>
      <c r="I165" s="504">
        <v>26</v>
      </c>
      <c r="J165" s="505">
        <v>28</v>
      </c>
      <c r="K165" s="734"/>
      <c r="L165" s="443"/>
      <c r="M165" s="443"/>
      <c r="N165" s="443"/>
      <c r="O165" s="443"/>
      <c r="P165" s="550"/>
      <c r="U165" s="445" t="s">
        <v>4835</v>
      </c>
      <c r="V165" s="443">
        <v>37</v>
      </c>
      <c r="W165" s="443">
        <v>18</v>
      </c>
      <c r="X165" s="443">
        <v>19</v>
      </c>
      <c r="Y165" s="444">
        <v>28</v>
      </c>
      <c r="Z165" s="445" t="s">
        <v>4836</v>
      </c>
      <c r="AA165" s="443">
        <v>8</v>
      </c>
      <c r="AB165" s="443">
        <v>5</v>
      </c>
      <c r="AC165" s="443">
        <v>3</v>
      </c>
      <c r="AD165" s="444">
        <v>5</v>
      </c>
      <c r="AE165" s="575" t="s">
        <v>4837</v>
      </c>
      <c r="AF165" s="461">
        <v>41</v>
      </c>
      <c r="AG165" s="461">
        <v>22</v>
      </c>
      <c r="AH165" s="461">
        <v>19</v>
      </c>
      <c r="AI165" s="462">
        <v>25</v>
      </c>
      <c r="AJ165" s="445" t="s">
        <v>4838</v>
      </c>
      <c r="AK165" s="443">
        <v>132</v>
      </c>
      <c r="AL165" s="443">
        <v>68</v>
      </c>
      <c r="AM165" s="443">
        <v>64</v>
      </c>
      <c r="AN165" s="444">
        <v>69</v>
      </c>
      <c r="AO165" s="445" t="s">
        <v>4815</v>
      </c>
      <c r="AP165" s="752">
        <f t="shared" si="22"/>
        <v>272</v>
      </c>
      <c r="AQ165" s="549">
        <v>125</v>
      </c>
      <c r="AR165" s="549">
        <v>147</v>
      </c>
      <c r="AS165" s="564">
        <v>153</v>
      </c>
      <c r="AT165" s="457" t="s">
        <v>4839</v>
      </c>
      <c r="AU165" s="562">
        <v>1882</v>
      </c>
      <c r="AV165" s="562">
        <v>941</v>
      </c>
      <c r="AW165" s="562">
        <v>941</v>
      </c>
      <c r="AX165" s="563">
        <v>687</v>
      </c>
      <c r="AY165" s="448" t="s">
        <v>4840</v>
      </c>
      <c r="AZ165" s="537">
        <v>166</v>
      </c>
      <c r="BA165" s="537">
        <v>87</v>
      </c>
      <c r="BB165" s="537">
        <v>79</v>
      </c>
      <c r="BC165" s="537">
        <v>98</v>
      </c>
      <c r="BD165" s="445" t="s">
        <v>3792</v>
      </c>
      <c r="BE165" s="786">
        <v>382</v>
      </c>
      <c r="BF165" s="787">
        <v>198</v>
      </c>
      <c r="BG165" s="787">
        <v>184</v>
      </c>
      <c r="BH165" s="788">
        <v>204</v>
      </c>
    </row>
    <row r="166" spans="1:65" s="467" customFormat="1" ht="12" customHeight="1">
      <c r="A166" s="437" t="s">
        <v>4841</v>
      </c>
      <c r="B166" s="485">
        <f t="shared" si="19"/>
        <v>60</v>
      </c>
      <c r="C166" s="573">
        <v>32</v>
      </c>
      <c r="D166" s="573">
        <v>28</v>
      </c>
      <c r="E166" s="574">
        <v>37</v>
      </c>
      <c r="F166" s="439" t="s">
        <v>4842</v>
      </c>
      <c r="G166" s="570" t="s">
        <v>5539</v>
      </c>
      <c r="H166" s="504">
        <v>56</v>
      </c>
      <c r="I166" s="504">
        <v>53</v>
      </c>
      <c r="J166" s="505">
        <v>50</v>
      </c>
      <c r="K166" s="734"/>
      <c r="L166" s="443"/>
      <c r="M166" s="443"/>
      <c r="N166" s="443"/>
      <c r="O166" s="443"/>
      <c r="P166" s="550"/>
      <c r="U166" s="445" t="s">
        <v>4843</v>
      </c>
      <c r="V166" s="443">
        <v>65</v>
      </c>
      <c r="W166" s="443">
        <v>31</v>
      </c>
      <c r="X166" s="443">
        <v>34</v>
      </c>
      <c r="Y166" s="444">
        <v>37</v>
      </c>
      <c r="Z166" s="445" t="s">
        <v>4844</v>
      </c>
      <c r="AA166" s="443">
        <v>29</v>
      </c>
      <c r="AB166" s="443">
        <v>12</v>
      </c>
      <c r="AC166" s="443">
        <v>17</v>
      </c>
      <c r="AD166" s="444">
        <v>21</v>
      </c>
      <c r="AE166" s="550"/>
      <c r="AF166" s="443"/>
      <c r="AG166" s="443"/>
      <c r="AH166" s="443"/>
      <c r="AI166" s="443"/>
      <c r="AJ166" s="445" t="s">
        <v>4845</v>
      </c>
      <c r="AK166" s="443">
        <v>204</v>
      </c>
      <c r="AL166" s="443">
        <v>113</v>
      </c>
      <c r="AM166" s="443">
        <v>91</v>
      </c>
      <c r="AN166" s="444">
        <v>105</v>
      </c>
      <c r="AO166" s="445" t="s">
        <v>4823</v>
      </c>
      <c r="AP166" s="752">
        <f t="shared" si="22"/>
        <v>724</v>
      </c>
      <c r="AQ166" s="549">
        <v>367</v>
      </c>
      <c r="AR166" s="549">
        <v>357</v>
      </c>
      <c r="AS166" s="564">
        <v>371</v>
      </c>
      <c r="AT166" s="457" t="s">
        <v>5636</v>
      </c>
      <c r="AU166" s="562">
        <v>993</v>
      </c>
      <c r="AV166" s="562">
        <v>482</v>
      </c>
      <c r="AW166" s="562">
        <v>511</v>
      </c>
      <c r="AX166" s="563">
        <v>377</v>
      </c>
      <c r="AY166" s="448" t="s">
        <v>4848</v>
      </c>
      <c r="AZ166" s="537">
        <v>192</v>
      </c>
      <c r="BA166" s="537">
        <v>97</v>
      </c>
      <c r="BB166" s="537">
        <v>95</v>
      </c>
      <c r="BC166" s="537">
        <v>104</v>
      </c>
      <c r="BD166" s="464" t="s">
        <v>4849</v>
      </c>
      <c r="BE166" s="565">
        <v>7619</v>
      </c>
      <c r="BF166" s="465">
        <v>3746</v>
      </c>
      <c r="BG166" s="465">
        <v>3873</v>
      </c>
      <c r="BH166" s="466">
        <v>3937</v>
      </c>
    </row>
    <row r="167" spans="1:65" s="467" customFormat="1" ht="12" customHeight="1">
      <c r="A167" s="437" t="s">
        <v>4850</v>
      </c>
      <c r="B167" s="485">
        <f t="shared" si="19"/>
        <v>85</v>
      </c>
      <c r="C167" s="573">
        <v>49</v>
      </c>
      <c r="D167" s="573">
        <v>36</v>
      </c>
      <c r="E167" s="574">
        <v>55</v>
      </c>
      <c r="F167" s="439" t="s">
        <v>4851</v>
      </c>
      <c r="G167" s="570" t="s">
        <v>5540</v>
      </c>
      <c r="H167" s="504">
        <v>51</v>
      </c>
      <c r="I167" s="504">
        <v>45</v>
      </c>
      <c r="J167" s="505">
        <v>49</v>
      </c>
      <c r="K167" s="734"/>
      <c r="L167" s="443"/>
      <c r="M167" s="443"/>
      <c r="N167" s="443"/>
      <c r="O167" s="443"/>
      <c r="P167" s="550"/>
      <c r="U167" s="445" t="s">
        <v>4852</v>
      </c>
      <c r="V167" s="443">
        <v>37</v>
      </c>
      <c r="W167" s="443">
        <v>18</v>
      </c>
      <c r="X167" s="443">
        <v>19</v>
      </c>
      <c r="Y167" s="444">
        <v>22</v>
      </c>
      <c r="Z167" s="445" t="s">
        <v>4853</v>
      </c>
      <c r="AA167" s="443">
        <v>190</v>
      </c>
      <c r="AB167" s="443">
        <v>101</v>
      </c>
      <c r="AC167" s="443">
        <v>89</v>
      </c>
      <c r="AD167" s="444">
        <v>115</v>
      </c>
      <c r="AE167" s="550"/>
      <c r="AF167" s="443"/>
      <c r="AG167" s="443"/>
      <c r="AH167" s="443"/>
      <c r="AI167" s="443"/>
      <c r="AJ167" s="445" t="s">
        <v>4854</v>
      </c>
      <c r="AK167" s="443">
        <v>113</v>
      </c>
      <c r="AL167" s="443">
        <v>61</v>
      </c>
      <c r="AM167" s="443">
        <v>52</v>
      </c>
      <c r="AN167" s="444">
        <v>61</v>
      </c>
      <c r="AO167" s="445" t="s">
        <v>4830</v>
      </c>
      <c r="AP167" s="752">
        <f t="shared" si="22"/>
        <v>414</v>
      </c>
      <c r="AQ167" s="549">
        <v>179</v>
      </c>
      <c r="AR167" s="549">
        <v>235</v>
      </c>
      <c r="AS167" s="564">
        <v>183</v>
      </c>
      <c r="AT167" s="457" t="s">
        <v>5637</v>
      </c>
      <c r="AU167" s="562">
        <v>850</v>
      </c>
      <c r="AV167" s="562">
        <v>416</v>
      </c>
      <c r="AW167" s="562">
        <v>434</v>
      </c>
      <c r="AX167" s="563">
        <v>325</v>
      </c>
      <c r="AY167" s="448" t="s">
        <v>4856</v>
      </c>
      <c r="AZ167" s="537">
        <v>149</v>
      </c>
      <c r="BA167" s="537">
        <v>75</v>
      </c>
      <c r="BB167" s="537">
        <v>74</v>
      </c>
      <c r="BC167" s="537">
        <v>79</v>
      </c>
      <c r="BD167" s="445" t="s">
        <v>4857</v>
      </c>
      <c r="BE167" s="569" t="s">
        <v>5646</v>
      </c>
      <c r="BF167" s="443">
        <v>166</v>
      </c>
      <c r="BG167" s="443">
        <v>156</v>
      </c>
      <c r="BH167" s="444">
        <v>192</v>
      </c>
    </row>
    <row r="168" spans="1:65" s="467" customFormat="1" ht="12" customHeight="1">
      <c r="A168" s="437" t="s">
        <v>4858</v>
      </c>
      <c r="B168" s="485">
        <f t="shared" si="19"/>
        <v>39</v>
      </c>
      <c r="C168" s="573">
        <v>17</v>
      </c>
      <c r="D168" s="573">
        <v>22</v>
      </c>
      <c r="E168" s="574">
        <v>25</v>
      </c>
      <c r="F168" s="439" t="s">
        <v>4859</v>
      </c>
      <c r="G168" s="570" t="s">
        <v>5541</v>
      </c>
      <c r="H168" s="504">
        <v>65</v>
      </c>
      <c r="I168" s="504">
        <v>68</v>
      </c>
      <c r="J168" s="505">
        <v>86</v>
      </c>
      <c r="K168" s="734"/>
      <c r="L168" s="443"/>
      <c r="M168" s="443"/>
      <c r="N168" s="443"/>
      <c r="O168" s="443"/>
      <c r="P168" s="550"/>
      <c r="U168" s="445" t="s">
        <v>4860</v>
      </c>
      <c r="V168" s="443">
        <v>43</v>
      </c>
      <c r="W168" s="443">
        <v>23</v>
      </c>
      <c r="X168" s="443">
        <v>20</v>
      </c>
      <c r="Y168" s="444">
        <v>30</v>
      </c>
      <c r="Z168" s="445" t="s">
        <v>1172</v>
      </c>
      <c r="AA168" s="443">
        <v>608</v>
      </c>
      <c r="AB168" s="443">
        <v>272</v>
      </c>
      <c r="AC168" s="443">
        <v>336</v>
      </c>
      <c r="AD168" s="444">
        <v>315</v>
      </c>
      <c r="AE168" s="550"/>
      <c r="AF168" s="443"/>
      <c r="AG168" s="443"/>
      <c r="AH168" s="443"/>
      <c r="AI168" s="443"/>
      <c r="AJ168" s="445" t="s">
        <v>1926</v>
      </c>
      <c r="AK168" s="443">
        <v>74</v>
      </c>
      <c r="AL168" s="443">
        <v>35</v>
      </c>
      <c r="AM168" s="443">
        <v>39</v>
      </c>
      <c r="AN168" s="444">
        <v>45</v>
      </c>
      <c r="AO168" s="445" t="s">
        <v>1703</v>
      </c>
      <c r="AP168" s="752">
        <f t="shared" si="22"/>
        <v>549</v>
      </c>
      <c r="AQ168" s="549">
        <v>315</v>
      </c>
      <c r="AR168" s="549">
        <v>234</v>
      </c>
      <c r="AS168" s="564">
        <v>310</v>
      </c>
      <c r="AT168" s="457" t="s">
        <v>4847</v>
      </c>
      <c r="AU168" s="562">
        <v>1552</v>
      </c>
      <c r="AV168" s="562">
        <v>751</v>
      </c>
      <c r="AW168" s="562">
        <v>801</v>
      </c>
      <c r="AX168" s="563">
        <v>520</v>
      </c>
      <c r="AY168" s="448" t="s">
        <v>4862</v>
      </c>
      <c r="AZ168" s="537">
        <v>129</v>
      </c>
      <c r="BA168" s="537">
        <v>69</v>
      </c>
      <c r="BB168" s="537">
        <v>60</v>
      </c>
      <c r="BC168" s="537">
        <v>72</v>
      </c>
      <c r="BD168" s="445" t="s">
        <v>4863</v>
      </c>
      <c r="BE168" s="569" t="s">
        <v>5647</v>
      </c>
      <c r="BF168" s="443">
        <v>154</v>
      </c>
      <c r="BG168" s="443">
        <v>182</v>
      </c>
      <c r="BH168" s="444">
        <v>206</v>
      </c>
    </row>
    <row r="169" spans="1:65" s="467" customFormat="1" ht="12" customHeight="1">
      <c r="A169" s="437" t="s">
        <v>4188</v>
      </c>
      <c r="B169" s="485">
        <f t="shared" si="19"/>
        <v>114</v>
      </c>
      <c r="C169" s="573">
        <v>58</v>
      </c>
      <c r="D169" s="573">
        <v>56</v>
      </c>
      <c r="E169" s="574">
        <v>71</v>
      </c>
      <c r="F169" s="439" t="s">
        <v>4864</v>
      </c>
      <c r="G169" s="570" t="s">
        <v>5542</v>
      </c>
      <c r="H169" s="504">
        <v>29</v>
      </c>
      <c r="I169" s="504">
        <v>31</v>
      </c>
      <c r="J169" s="505">
        <v>36</v>
      </c>
      <c r="K169" s="734"/>
      <c r="L169" s="443"/>
      <c r="M169" s="443"/>
      <c r="N169" s="443"/>
      <c r="O169" s="443"/>
      <c r="P169" s="550"/>
      <c r="U169" s="356" t="s">
        <v>4865</v>
      </c>
      <c r="V169" s="366">
        <v>2847</v>
      </c>
      <c r="W169" s="367">
        <v>1335</v>
      </c>
      <c r="X169" s="367">
        <v>1512</v>
      </c>
      <c r="Y169" s="368">
        <v>1678</v>
      </c>
      <c r="Z169" s="445" t="s">
        <v>4866</v>
      </c>
      <c r="AA169" s="443">
        <v>0</v>
      </c>
      <c r="AB169" s="443">
        <v>0</v>
      </c>
      <c r="AC169" s="443">
        <v>0</v>
      </c>
      <c r="AD169" s="444">
        <v>0</v>
      </c>
      <c r="AE169" s="550"/>
      <c r="AF169" s="443"/>
      <c r="AG169" s="443"/>
      <c r="AH169" s="443"/>
      <c r="AI169" s="443"/>
      <c r="AJ169" s="445" t="s">
        <v>1936</v>
      </c>
      <c r="AK169" s="443">
        <v>101</v>
      </c>
      <c r="AL169" s="443">
        <v>53</v>
      </c>
      <c r="AM169" s="443">
        <v>48</v>
      </c>
      <c r="AN169" s="444">
        <v>50</v>
      </c>
      <c r="AO169" s="464" t="s">
        <v>4846</v>
      </c>
      <c r="AP169" s="748">
        <f>SUM(AP170:AP188)</f>
        <v>3564</v>
      </c>
      <c r="AQ169" s="748">
        <f t="shared" ref="AQ169:AS169" si="23">SUM(AQ170:AQ188)</f>
        <v>1956</v>
      </c>
      <c r="AR169" s="748">
        <f t="shared" si="23"/>
        <v>1608</v>
      </c>
      <c r="AS169" s="749">
        <f t="shared" si="23"/>
        <v>1963</v>
      </c>
      <c r="AT169" s="457" t="s">
        <v>3746</v>
      </c>
      <c r="AU169" s="562">
        <v>154</v>
      </c>
      <c r="AV169" s="562">
        <v>77</v>
      </c>
      <c r="AW169" s="562">
        <v>77</v>
      </c>
      <c r="AX169" s="563">
        <v>88</v>
      </c>
      <c r="AY169" s="448" t="s">
        <v>4869</v>
      </c>
      <c r="AZ169" s="537">
        <v>100</v>
      </c>
      <c r="BA169" s="537">
        <v>48</v>
      </c>
      <c r="BB169" s="537">
        <v>52</v>
      </c>
      <c r="BC169" s="537">
        <v>58</v>
      </c>
      <c r="BD169" s="445" t="s">
        <v>4870</v>
      </c>
      <c r="BE169" s="569" t="s">
        <v>5600</v>
      </c>
      <c r="BF169" s="443">
        <v>59</v>
      </c>
      <c r="BG169" s="443">
        <v>51</v>
      </c>
      <c r="BH169" s="444">
        <v>65</v>
      </c>
    </row>
    <row r="170" spans="1:65" s="467" customFormat="1" ht="12" customHeight="1">
      <c r="A170" s="437" t="s">
        <v>4871</v>
      </c>
      <c r="B170" s="485">
        <f t="shared" si="19"/>
        <v>222</v>
      </c>
      <c r="C170" s="573">
        <v>119</v>
      </c>
      <c r="D170" s="573">
        <v>103</v>
      </c>
      <c r="E170" s="574">
        <v>140</v>
      </c>
      <c r="F170" s="439" t="s">
        <v>4872</v>
      </c>
      <c r="G170" s="570" t="s">
        <v>5543</v>
      </c>
      <c r="H170" s="504">
        <v>21</v>
      </c>
      <c r="I170" s="504">
        <v>25</v>
      </c>
      <c r="J170" s="505">
        <v>25</v>
      </c>
      <c r="K170" s="734"/>
      <c r="L170" s="443"/>
      <c r="M170" s="443"/>
      <c r="N170" s="443"/>
      <c r="O170" s="443"/>
      <c r="P170" s="550"/>
      <c r="U170" s="445" t="s">
        <v>4873</v>
      </c>
      <c r="V170" s="443">
        <v>41</v>
      </c>
      <c r="W170" s="443">
        <v>21</v>
      </c>
      <c r="X170" s="443">
        <v>20</v>
      </c>
      <c r="Y170" s="444">
        <v>27</v>
      </c>
      <c r="Z170" s="445" t="s">
        <v>4874</v>
      </c>
      <c r="AA170" s="443">
        <v>63</v>
      </c>
      <c r="AB170" s="443">
        <v>27</v>
      </c>
      <c r="AC170" s="443">
        <v>36</v>
      </c>
      <c r="AD170" s="444">
        <v>38</v>
      </c>
      <c r="AE170" s="550"/>
      <c r="AF170" s="443"/>
      <c r="AG170" s="443"/>
      <c r="AH170" s="443"/>
      <c r="AI170" s="443"/>
      <c r="AJ170" s="445" t="s">
        <v>4875</v>
      </c>
      <c r="AK170" s="443">
        <v>106</v>
      </c>
      <c r="AL170" s="443">
        <v>49</v>
      </c>
      <c r="AM170" s="443">
        <v>57</v>
      </c>
      <c r="AN170" s="444">
        <v>52</v>
      </c>
      <c r="AO170" s="445" t="s">
        <v>4855</v>
      </c>
      <c r="AP170" s="752">
        <f>SUM(AQ170:AR170)</f>
        <v>210</v>
      </c>
      <c r="AQ170" s="549">
        <v>123</v>
      </c>
      <c r="AR170" s="549">
        <v>87</v>
      </c>
      <c r="AS170" s="564">
        <v>119</v>
      </c>
      <c r="AT170" s="457" t="s">
        <v>3757</v>
      </c>
      <c r="AU170" s="562">
        <v>147</v>
      </c>
      <c r="AV170" s="562">
        <v>74</v>
      </c>
      <c r="AW170" s="562">
        <v>73</v>
      </c>
      <c r="AX170" s="563">
        <v>87</v>
      </c>
      <c r="AY170" s="448" t="s">
        <v>3716</v>
      </c>
      <c r="AZ170" s="537">
        <v>130</v>
      </c>
      <c r="BA170" s="537">
        <v>69</v>
      </c>
      <c r="BB170" s="537">
        <v>61</v>
      </c>
      <c r="BC170" s="537">
        <v>81</v>
      </c>
      <c r="BD170" s="445" t="s">
        <v>4877</v>
      </c>
      <c r="BE170" s="569" t="s">
        <v>5648</v>
      </c>
      <c r="BF170" s="443">
        <v>221</v>
      </c>
      <c r="BG170" s="443">
        <v>249</v>
      </c>
      <c r="BH170" s="444">
        <v>286</v>
      </c>
    </row>
    <row r="171" spans="1:65" s="467" customFormat="1" ht="12" customHeight="1">
      <c r="A171" s="437" t="s">
        <v>4878</v>
      </c>
      <c r="B171" s="485">
        <f t="shared" si="19"/>
        <v>45</v>
      </c>
      <c r="C171" s="573">
        <v>23</v>
      </c>
      <c r="D171" s="573">
        <v>22</v>
      </c>
      <c r="E171" s="574">
        <v>26</v>
      </c>
      <c r="F171" s="439" t="s">
        <v>664</v>
      </c>
      <c r="G171" s="570" t="s">
        <v>5544</v>
      </c>
      <c r="H171" s="504">
        <v>55</v>
      </c>
      <c r="I171" s="504">
        <v>48</v>
      </c>
      <c r="J171" s="505">
        <v>54</v>
      </c>
      <c r="K171" s="734"/>
      <c r="L171" s="443"/>
      <c r="M171" s="443"/>
      <c r="N171" s="443"/>
      <c r="O171" s="443"/>
      <c r="P171" s="550"/>
      <c r="U171" s="445" t="s">
        <v>3327</v>
      </c>
      <c r="V171" s="443">
        <v>154</v>
      </c>
      <c r="W171" s="443">
        <v>71</v>
      </c>
      <c r="X171" s="443">
        <v>83</v>
      </c>
      <c r="Y171" s="444">
        <v>86</v>
      </c>
      <c r="Z171" s="445" t="s">
        <v>4879</v>
      </c>
      <c r="AA171" s="443">
        <v>131</v>
      </c>
      <c r="AB171" s="443">
        <v>56</v>
      </c>
      <c r="AC171" s="443">
        <v>75</v>
      </c>
      <c r="AD171" s="444">
        <v>81</v>
      </c>
      <c r="AE171" s="550"/>
      <c r="AF171" s="443"/>
      <c r="AG171" s="443"/>
      <c r="AH171" s="443"/>
      <c r="AI171" s="443"/>
      <c r="AJ171" s="445" t="s">
        <v>4880</v>
      </c>
      <c r="AK171" s="443">
        <v>133</v>
      </c>
      <c r="AL171" s="443">
        <v>67</v>
      </c>
      <c r="AM171" s="443">
        <v>66</v>
      </c>
      <c r="AN171" s="444">
        <v>71</v>
      </c>
      <c r="AO171" s="445" t="s">
        <v>4861</v>
      </c>
      <c r="AP171" s="752">
        <f t="shared" ref="AP171:AP188" si="24">SUM(AQ171:AR171)</f>
        <v>153</v>
      </c>
      <c r="AQ171" s="549">
        <v>88</v>
      </c>
      <c r="AR171" s="549">
        <v>65</v>
      </c>
      <c r="AS171" s="564">
        <v>101</v>
      </c>
      <c r="AT171" s="457" t="s">
        <v>4868</v>
      </c>
      <c r="AU171" s="562">
        <v>187</v>
      </c>
      <c r="AV171" s="562">
        <v>87</v>
      </c>
      <c r="AW171" s="562">
        <v>100</v>
      </c>
      <c r="AX171" s="563">
        <v>104</v>
      </c>
      <c r="AY171" s="448" t="s">
        <v>4882</v>
      </c>
      <c r="AZ171" s="537">
        <v>144</v>
      </c>
      <c r="BA171" s="537">
        <v>84</v>
      </c>
      <c r="BB171" s="537">
        <v>60</v>
      </c>
      <c r="BC171" s="537">
        <v>84</v>
      </c>
      <c r="BD171" s="445" t="s">
        <v>4883</v>
      </c>
      <c r="BE171" s="569" t="s">
        <v>5649</v>
      </c>
      <c r="BF171" s="443">
        <v>345</v>
      </c>
      <c r="BG171" s="443">
        <v>366</v>
      </c>
      <c r="BH171" s="444">
        <v>384</v>
      </c>
    </row>
    <row r="172" spans="1:65" s="467" customFormat="1" ht="12" customHeight="1" thickBot="1">
      <c r="A172" s="437" t="s">
        <v>4884</v>
      </c>
      <c r="B172" s="485">
        <f t="shared" si="19"/>
        <v>63</v>
      </c>
      <c r="C172" s="573">
        <v>35</v>
      </c>
      <c r="D172" s="573">
        <v>28</v>
      </c>
      <c r="E172" s="574">
        <v>34</v>
      </c>
      <c r="F172" s="439" t="s">
        <v>674</v>
      </c>
      <c r="G172" s="570" t="s">
        <v>5545</v>
      </c>
      <c r="H172" s="504">
        <v>35</v>
      </c>
      <c r="I172" s="504">
        <v>35</v>
      </c>
      <c r="J172" s="505">
        <v>42</v>
      </c>
      <c r="K172" s="734"/>
      <c r="L172" s="443"/>
      <c r="M172" s="443"/>
      <c r="N172" s="443"/>
      <c r="O172" s="443"/>
      <c r="P172" s="550"/>
      <c r="U172" s="445" t="s">
        <v>3338</v>
      </c>
      <c r="V172" s="443">
        <v>55</v>
      </c>
      <c r="W172" s="443">
        <v>27</v>
      </c>
      <c r="X172" s="443">
        <v>28</v>
      </c>
      <c r="Y172" s="444">
        <v>39</v>
      </c>
      <c r="Z172" s="445" t="s">
        <v>4885</v>
      </c>
      <c r="AA172" s="443">
        <v>199</v>
      </c>
      <c r="AB172" s="443">
        <v>115</v>
      </c>
      <c r="AC172" s="443">
        <v>84</v>
      </c>
      <c r="AD172" s="444">
        <v>118</v>
      </c>
      <c r="AE172" s="550"/>
      <c r="AF172" s="443"/>
      <c r="AG172" s="443"/>
      <c r="AH172" s="443"/>
      <c r="AI172" s="443"/>
      <c r="AJ172" s="445" t="s">
        <v>1919</v>
      </c>
      <c r="AK172" s="443">
        <v>91</v>
      </c>
      <c r="AL172" s="443">
        <v>46</v>
      </c>
      <c r="AM172" s="443">
        <v>45</v>
      </c>
      <c r="AN172" s="444">
        <v>43</v>
      </c>
      <c r="AO172" s="445" t="s">
        <v>4867</v>
      </c>
      <c r="AP172" s="752">
        <f t="shared" si="24"/>
        <v>127</v>
      </c>
      <c r="AQ172" s="549">
        <v>75</v>
      </c>
      <c r="AR172" s="549">
        <v>52</v>
      </c>
      <c r="AS172" s="564">
        <v>73</v>
      </c>
      <c r="AT172" s="457" t="s">
        <v>4876</v>
      </c>
      <c r="AU172" s="562">
        <v>158</v>
      </c>
      <c r="AV172" s="562">
        <v>78</v>
      </c>
      <c r="AW172" s="562">
        <v>80</v>
      </c>
      <c r="AX172" s="563">
        <v>81</v>
      </c>
      <c r="AY172" s="575" t="s">
        <v>4888</v>
      </c>
      <c r="AZ172" s="576">
        <v>140</v>
      </c>
      <c r="BA172" s="576">
        <v>69</v>
      </c>
      <c r="BB172" s="576">
        <v>71</v>
      </c>
      <c r="BC172" s="576">
        <v>77</v>
      </c>
      <c r="BD172" s="445" t="s">
        <v>4889</v>
      </c>
      <c r="BE172" s="569" t="s">
        <v>5650</v>
      </c>
      <c r="BF172" s="443">
        <v>196</v>
      </c>
      <c r="BG172" s="443">
        <v>193</v>
      </c>
      <c r="BH172" s="444">
        <v>222</v>
      </c>
    </row>
    <row r="173" spans="1:65" s="568" customFormat="1" ht="12" customHeight="1">
      <c r="A173" s="437" t="s">
        <v>3699</v>
      </c>
      <c r="B173" s="485">
        <f t="shared" si="19"/>
        <v>75</v>
      </c>
      <c r="C173" s="573">
        <v>36</v>
      </c>
      <c r="D173" s="573">
        <v>39</v>
      </c>
      <c r="E173" s="574">
        <v>41</v>
      </c>
      <c r="F173" s="439" t="s">
        <v>4890</v>
      </c>
      <c r="G173" s="570" t="s">
        <v>5546</v>
      </c>
      <c r="H173" s="504">
        <v>62</v>
      </c>
      <c r="I173" s="504">
        <v>55</v>
      </c>
      <c r="J173" s="505">
        <v>69</v>
      </c>
      <c r="K173" s="734"/>
      <c r="L173" s="443"/>
      <c r="M173" s="443"/>
      <c r="N173" s="443"/>
      <c r="O173" s="443"/>
      <c r="P173" s="550"/>
      <c r="Q173" s="467"/>
      <c r="R173" s="467"/>
      <c r="S173" s="467"/>
      <c r="T173" s="467"/>
      <c r="U173" s="445" t="s">
        <v>3349</v>
      </c>
      <c r="V173" s="443">
        <v>66</v>
      </c>
      <c r="W173" s="443">
        <v>30</v>
      </c>
      <c r="X173" s="443">
        <v>36</v>
      </c>
      <c r="Y173" s="444">
        <v>39</v>
      </c>
      <c r="Z173" s="445" t="s">
        <v>4891</v>
      </c>
      <c r="AA173" s="443">
        <v>137</v>
      </c>
      <c r="AB173" s="443">
        <v>73</v>
      </c>
      <c r="AC173" s="443">
        <v>64</v>
      </c>
      <c r="AD173" s="444">
        <v>88</v>
      </c>
      <c r="AE173" s="550"/>
      <c r="AF173" s="443"/>
      <c r="AG173" s="443"/>
      <c r="AH173" s="443"/>
      <c r="AI173" s="443"/>
      <c r="AJ173" s="445" t="s">
        <v>1928</v>
      </c>
      <c r="AK173" s="443">
        <v>119</v>
      </c>
      <c r="AL173" s="443">
        <v>61</v>
      </c>
      <c r="AM173" s="443">
        <v>58</v>
      </c>
      <c r="AN173" s="444">
        <v>68</v>
      </c>
      <c r="AO173" s="445" t="s">
        <v>1712</v>
      </c>
      <c r="AP173" s="752">
        <f t="shared" si="24"/>
        <v>64</v>
      </c>
      <c r="AQ173" s="549">
        <v>34</v>
      </c>
      <c r="AR173" s="549">
        <v>30</v>
      </c>
      <c r="AS173" s="564">
        <v>46</v>
      </c>
      <c r="AT173" s="457" t="s">
        <v>4881</v>
      </c>
      <c r="AU173" s="562">
        <v>69</v>
      </c>
      <c r="AV173" s="562">
        <v>35</v>
      </c>
      <c r="AW173" s="562">
        <v>34</v>
      </c>
      <c r="AX173" s="563">
        <v>31</v>
      </c>
      <c r="AY173" s="550"/>
      <c r="AZ173" s="443"/>
      <c r="BA173" s="443"/>
      <c r="BB173" s="443"/>
      <c r="BC173" s="443"/>
      <c r="BD173" s="445" t="s">
        <v>4894</v>
      </c>
      <c r="BE173" s="569" t="s">
        <v>5651</v>
      </c>
      <c r="BF173" s="443">
        <v>282</v>
      </c>
      <c r="BG173" s="443">
        <v>285</v>
      </c>
      <c r="BH173" s="444">
        <v>329</v>
      </c>
      <c r="BI173" s="467"/>
      <c r="BJ173" s="467"/>
      <c r="BK173" s="467"/>
      <c r="BL173" s="467"/>
      <c r="BM173" s="467"/>
    </row>
    <row r="174" spans="1:65" s="488" customFormat="1" ht="12" customHeight="1">
      <c r="A174" s="437" t="s">
        <v>3709</v>
      </c>
      <c r="B174" s="485">
        <f t="shared" si="19"/>
        <v>98</v>
      </c>
      <c r="C174" s="722">
        <v>41</v>
      </c>
      <c r="D174" s="722">
        <v>57</v>
      </c>
      <c r="E174" s="723">
        <v>53</v>
      </c>
      <c r="F174" s="439" t="s">
        <v>4895</v>
      </c>
      <c r="G174" s="570" t="s">
        <v>5547</v>
      </c>
      <c r="H174" s="504">
        <v>50</v>
      </c>
      <c r="I174" s="504">
        <v>44</v>
      </c>
      <c r="J174" s="505">
        <v>52</v>
      </c>
      <c r="K174" s="734"/>
      <c r="L174" s="443"/>
      <c r="M174" s="443"/>
      <c r="N174" s="443"/>
      <c r="O174" s="443"/>
      <c r="P174" s="550"/>
      <c r="Q174" s="467"/>
      <c r="R174" s="467"/>
      <c r="S174" s="467"/>
      <c r="T174" s="467"/>
      <c r="U174" s="445" t="s">
        <v>4896</v>
      </c>
      <c r="V174" s="443">
        <v>94</v>
      </c>
      <c r="W174" s="443">
        <v>42</v>
      </c>
      <c r="X174" s="443">
        <v>52</v>
      </c>
      <c r="Y174" s="444">
        <v>60</v>
      </c>
      <c r="Z174" s="445" t="s">
        <v>4897</v>
      </c>
      <c r="AA174" s="443">
        <v>67</v>
      </c>
      <c r="AB174" s="443">
        <v>30</v>
      </c>
      <c r="AC174" s="443">
        <v>37</v>
      </c>
      <c r="AD174" s="444">
        <v>46</v>
      </c>
      <c r="AE174" s="550"/>
      <c r="AF174" s="443"/>
      <c r="AG174" s="443"/>
      <c r="AH174" s="443"/>
      <c r="AI174" s="443"/>
      <c r="AJ174" s="445" t="s">
        <v>4898</v>
      </c>
      <c r="AK174" s="443">
        <v>111</v>
      </c>
      <c r="AL174" s="443">
        <v>53</v>
      </c>
      <c r="AM174" s="443">
        <v>58</v>
      </c>
      <c r="AN174" s="444">
        <v>68</v>
      </c>
      <c r="AO174" s="445" t="s">
        <v>1721</v>
      </c>
      <c r="AP174" s="752">
        <f t="shared" si="24"/>
        <v>112</v>
      </c>
      <c r="AQ174" s="549">
        <v>60</v>
      </c>
      <c r="AR174" s="549">
        <v>52</v>
      </c>
      <c r="AS174" s="564">
        <v>63</v>
      </c>
      <c r="AT174" s="457" t="s">
        <v>4887</v>
      </c>
      <c r="AU174" s="562">
        <v>51</v>
      </c>
      <c r="AV174" s="562">
        <v>25</v>
      </c>
      <c r="AW174" s="562">
        <v>26</v>
      </c>
      <c r="AX174" s="563">
        <v>30</v>
      </c>
      <c r="AY174" s="550"/>
      <c r="AZ174" s="443"/>
      <c r="BA174" s="443"/>
      <c r="BB174" s="443"/>
      <c r="BC174" s="443"/>
      <c r="BD174" s="445" t="s">
        <v>4901</v>
      </c>
      <c r="BE174" s="569" t="s">
        <v>5652</v>
      </c>
      <c r="BF174" s="443">
        <v>770</v>
      </c>
      <c r="BG174" s="443">
        <v>821</v>
      </c>
      <c r="BH174" s="444">
        <v>743</v>
      </c>
      <c r="BI174" s="467"/>
      <c r="BJ174" s="467"/>
      <c r="BK174" s="467"/>
      <c r="BL174" s="467"/>
      <c r="BM174" s="467"/>
    </row>
    <row r="175" spans="1:65" s="476" customFormat="1" ht="12" customHeight="1">
      <c r="A175" s="356" t="s">
        <v>4902</v>
      </c>
      <c r="B175" s="720">
        <f>SUM(B176:B199)</f>
        <v>1365</v>
      </c>
      <c r="C175" s="721">
        <f>SUM(C176:C193)</f>
        <v>716</v>
      </c>
      <c r="D175" s="721">
        <f>SUM(D176:D193)</f>
        <v>649</v>
      </c>
      <c r="E175" s="724">
        <f>SUM(E176:E193)</f>
        <v>842</v>
      </c>
      <c r="F175" s="439" t="s">
        <v>4903</v>
      </c>
      <c r="G175" s="570" t="s">
        <v>5548</v>
      </c>
      <c r="H175" s="504">
        <v>36</v>
      </c>
      <c r="I175" s="504">
        <v>39</v>
      </c>
      <c r="J175" s="505">
        <v>40</v>
      </c>
      <c r="K175" s="734"/>
      <c r="L175" s="443"/>
      <c r="M175" s="443"/>
      <c r="N175" s="443"/>
      <c r="O175" s="443"/>
      <c r="P175" s="550"/>
      <c r="Q175" s="467"/>
      <c r="R175" s="467"/>
      <c r="S175" s="467"/>
      <c r="T175" s="467"/>
      <c r="U175" s="445" t="s">
        <v>4904</v>
      </c>
      <c r="V175" s="443">
        <v>266</v>
      </c>
      <c r="W175" s="443">
        <v>134</v>
      </c>
      <c r="X175" s="443">
        <v>132</v>
      </c>
      <c r="Y175" s="444">
        <v>150</v>
      </c>
      <c r="Z175" s="445" t="s">
        <v>4905</v>
      </c>
      <c r="AA175" s="443">
        <v>83</v>
      </c>
      <c r="AB175" s="443">
        <v>40</v>
      </c>
      <c r="AC175" s="443">
        <v>43</v>
      </c>
      <c r="AD175" s="444">
        <v>52</v>
      </c>
      <c r="AE175" s="550"/>
      <c r="AF175" s="443"/>
      <c r="AG175" s="443"/>
      <c r="AH175" s="443"/>
      <c r="AI175" s="443"/>
      <c r="AJ175" s="445" t="s">
        <v>4906</v>
      </c>
      <c r="AK175" s="443">
        <v>103</v>
      </c>
      <c r="AL175" s="443">
        <v>50</v>
      </c>
      <c r="AM175" s="443">
        <v>53</v>
      </c>
      <c r="AN175" s="444">
        <v>54</v>
      </c>
      <c r="AO175" s="445" t="s">
        <v>4886</v>
      </c>
      <c r="AP175" s="752">
        <f t="shared" si="24"/>
        <v>125</v>
      </c>
      <c r="AQ175" s="549">
        <v>73</v>
      </c>
      <c r="AR175" s="549">
        <v>52</v>
      </c>
      <c r="AS175" s="564">
        <v>79</v>
      </c>
      <c r="AT175" s="457" t="s">
        <v>4893</v>
      </c>
      <c r="AU175" s="562">
        <v>74</v>
      </c>
      <c r="AV175" s="562">
        <v>32</v>
      </c>
      <c r="AW175" s="562">
        <v>42</v>
      </c>
      <c r="AX175" s="563">
        <v>38</v>
      </c>
      <c r="AY175" s="550"/>
      <c r="AZ175" s="443"/>
      <c r="BA175" s="443"/>
      <c r="BB175" s="443"/>
      <c r="BC175" s="443"/>
      <c r="BD175" s="445" t="s">
        <v>4909</v>
      </c>
      <c r="BE175" s="569" t="s">
        <v>5653</v>
      </c>
      <c r="BF175" s="443">
        <v>660</v>
      </c>
      <c r="BG175" s="443">
        <v>723</v>
      </c>
      <c r="BH175" s="444">
        <v>684</v>
      </c>
      <c r="BI175" s="467"/>
      <c r="BJ175" s="467"/>
      <c r="BK175" s="467"/>
      <c r="BL175" s="467"/>
      <c r="BM175" s="467"/>
    </row>
    <row r="176" spans="1:65" s="467" customFormat="1" ht="12" customHeight="1">
      <c r="A176" s="437" t="s">
        <v>3431</v>
      </c>
      <c r="B176" s="485">
        <f t="shared" si="19"/>
        <v>112</v>
      </c>
      <c r="C176" s="485">
        <v>57</v>
      </c>
      <c r="D176" s="485">
        <v>55</v>
      </c>
      <c r="E176" s="725">
        <v>67</v>
      </c>
      <c r="F176" s="439" t="s">
        <v>4910</v>
      </c>
      <c r="G176" s="570" t="s">
        <v>5549</v>
      </c>
      <c r="H176" s="504">
        <v>52</v>
      </c>
      <c r="I176" s="504">
        <v>49</v>
      </c>
      <c r="J176" s="505">
        <v>55</v>
      </c>
      <c r="K176" s="734"/>
      <c r="L176" s="443"/>
      <c r="M176" s="443"/>
      <c r="N176" s="443"/>
      <c r="O176" s="443"/>
      <c r="P176" s="550"/>
      <c r="U176" s="445" t="s">
        <v>4911</v>
      </c>
      <c r="V176" s="443">
        <v>306</v>
      </c>
      <c r="W176" s="443">
        <v>152</v>
      </c>
      <c r="X176" s="443">
        <v>154</v>
      </c>
      <c r="Y176" s="444">
        <v>183</v>
      </c>
      <c r="Z176" s="445" t="s">
        <v>4912</v>
      </c>
      <c r="AA176" s="443">
        <v>220</v>
      </c>
      <c r="AB176" s="443">
        <v>118</v>
      </c>
      <c r="AC176" s="443">
        <v>102</v>
      </c>
      <c r="AD176" s="444">
        <v>139</v>
      </c>
      <c r="AE176" s="550"/>
      <c r="AF176" s="443"/>
      <c r="AG176" s="443"/>
      <c r="AH176" s="443"/>
      <c r="AI176" s="443"/>
      <c r="AJ176" s="473" t="s">
        <v>4913</v>
      </c>
      <c r="AK176" s="361">
        <v>3157</v>
      </c>
      <c r="AL176" s="362">
        <v>1623</v>
      </c>
      <c r="AM176" s="362">
        <v>1534</v>
      </c>
      <c r="AN176" s="474">
        <v>1698</v>
      </c>
      <c r="AO176" s="445" t="s">
        <v>4892</v>
      </c>
      <c r="AP176" s="752">
        <f t="shared" si="24"/>
        <v>155</v>
      </c>
      <c r="AQ176" s="549">
        <v>71</v>
      </c>
      <c r="AR176" s="549">
        <v>84</v>
      </c>
      <c r="AS176" s="564">
        <v>83</v>
      </c>
      <c r="AT176" s="457" t="s">
        <v>4900</v>
      </c>
      <c r="AU176" s="562">
        <v>80</v>
      </c>
      <c r="AV176" s="562">
        <v>39</v>
      </c>
      <c r="AW176" s="562">
        <v>41</v>
      </c>
      <c r="AX176" s="563">
        <v>44</v>
      </c>
      <c r="AY176" s="550"/>
      <c r="AZ176" s="443"/>
      <c r="BA176" s="443"/>
      <c r="BB176" s="443"/>
      <c r="BC176" s="443"/>
      <c r="BD176" s="445" t="s">
        <v>4916</v>
      </c>
      <c r="BE176" s="569" t="s">
        <v>5654</v>
      </c>
      <c r="BF176" s="443">
        <v>65</v>
      </c>
      <c r="BG176" s="443">
        <v>68</v>
      </c>
      <c r="BH176" s="444">
        <v>71</v>
      </c>
    </row>
    <row r="177" spans="1:60" s="467" customFormat="1" ht="12" customHeight="1">
      <c r="A177" s="437" t="s">
        <v>3442</v>
      </c>
      <c r="B177" s="485">
        <f t="shared" si="19"/>
        <v>70</v>
      </c>
      <c r="C177" s="485">
        <v>33</v>
      </c>
      <c r="D177" s="485">
        <v>37</v>
      </c>
      <c r="E177" s="725">
        <v>41</v>
      </c>
      <c r="F177" s="439" t="s">
        <v>4917</v>
      </c>
      <c r="G177" s="570" t="s">
        <v>5550</v>
      </c>
      <c r="H177" s="504">
        <v>38</v>
      </c>
      <c r="I177" s="504">
        <v>33</v>
      </c>
      <c r="J177" s="505">
        <v>42</v>
      </c>
      <c r="K177" s="734"/>
      <c r="L177" s="443"/>
      <c r="M177" s="443"/>
      <c r="N177" s="443"/>
      <c r="O177" s="443"/>
      <c r="P177" s="550"/>
      <c r="U177" s="445" t="s">
        <v>4918</v>
      </c>
      <c r="V177" s="443">
        <v>124</v>
      </c>
      <c r="W177" s="443">
        <v>52</v>
      </c>
      <c r="X177" s="443">
        <v>72</v>
      </c>
      <c r="Y177" s="444">
        <v>74</v>
      </c>
      <c r="Z177" s="356" t="s">
        <v>4919</v>
      </c>
      <c r="AA177" s="366">
        <v>3374</v>
      </c>
      <c r="AB177" s="366">
        <v>1703</v>
      </c>
      <c r="AC177" s="366">
        <v>1671</v>
      </c>
      <c r="AD177" s="740">
        <v>1938</v>
      </c>
      <c r="AE177" s="550"/>
      <c r="AF177" s="443"/>
      <c r="AG177" s="443"/>
      <c r="AH177" s="443"/>
      <c r="AI177" s="443"/>
      <c r="AJ177" s="445" t="s">
        <v>4920</v>
      </c>
      <c r="AK177" s="443">
        <v>466</v>
      </c>
      <c r="AL177" s="443">
        <v>239</v>
      </c>
      <c r="AM177" s="443">
        <v>227</v>
      </c>
      <c r="AN177" s="444">
        <v>251</v>
      </c>
      <c r="AO177" s="445" t="s">
        <v>4899</v>
      </c>
      <c r="AP177" s="752">
        <f t="shared" si="24"/>
        <v>295</v>
      </c>
      <c r="AQ177" s="549">
        <v>151</v>
      </c>
      <c r="AR177" s="549">
        <v>144</v>
      </c>
      <c r="AS177" s="564">
        <v>177</v>
      </c>
      <c r="AT177" s="457" t="s">
        <v>4908</v>
      </c>
      <c r="AU177" s="562">
        <v>152</v>
      </c>
      <c r="AV177" s="562">
        <v>68</v>
      </c>
      <c r="AW177" s="562">
        <v>84</v>
      </c>
      <c r="AX177" s="563">
        <v>82</v>
      </c>
      <c r="AY177" s="550"/>
      <c r="AZ177" s="443"/>
      <c r="BA177" s="443"/>
      <c r="BB177" s="443"/>
      <c r="BC177" s="443"/>
      <c r="BD177" s="445" t="s">
        <v>4922</v>
      </c>
      <c r="BE177" s="569" t="s">
        <v>5655</v>
      </c>
      <c r="BF177" s="443">
        <v>493</v>
      </c>
      <c r="BG177" s="443">
        <v>459</v>
      </c>
      <c r="BH177" s="444">
        <v>418</v>
      </c>
    </row>
    <row r="178" spans="1:60" s="467" customFormat="1" ht="12" customHeight="1">
      <c r="A178" s="437" t="s">
        <v>4923</v>
      </c>
      <c r="B178" s="485">
        <f t="shared" si="19"/>
        <v>60</v>
      </c>
      <c r="C178" s="485">
        <v>30</v>
      </c>
      <c r="D178" s="485">
        <v>30</v>
      </c>
      <c r="E178" s="725">
        <v>36</v>
      </c>
      <c r="F178" s="439" t="s">
        <v>4924</v>
      </c>
      <c r="G178" s="570" t="s">
        <v>5551</v>
      </c>
      <c r="H178" s="504">
        <v>39</v>
      </c>
      <c r="I178" s="504">
        <v>40</v>
      </c>
      <c r="J178" s="505">
        <v>39</v>
      </c>
      <c r="K178" s="734"/>
      <c r="L178" s="443"/>
      <c r="M178" s="443"/>
      <c r="N178" s="443"/>
      <c r="O178" s="443"/>
      <c r="P178" s="550"/>
      <c r="U178" s="445" t="s">
        <v>4925</v>
      </c>
      <c r="V178" s="443">
        <v>103</v>
      </c>
      <c r="W178" s="443">
        <v>47</v>
      </c>
      <c r="X178" s="443">
        <v>56</v>
      </c>
      <c r="Y178" s="444">
        <v>62</v>
      </c>
      <c r="Z178" s="445" t="s">
        <v>2084</v>
      </c>
      <c r="AA178" s="443">
        <v>676</v>
      </c>
      <c r="AB178" s="443">
        <v>330</v>
      </c>
      <c r="AC178" s="443">
        <v>346</v>
      </c>
      <c r="AD178" s="444">
        <v>376</v>
      </c>
      <c r="AE178" s="550"/>
      <c r="AF178" s="443"/>
      <c r="AG178" s="443"/>
      <c r="AH178" s="443"/>
      <c r="AI178" s="443"/>
      <c r="AJ178" s="445" t="s">
        <v>4926</v>
      </c>
      <c r="AK178" s="443">
        <v>145</v>
      </c>
      <c r="AL178" s="443">
        <v>69</v>
      </c>
      <c r="AM178" s="443">
        <v>76</v>
      </c>
      <c r="AN178" s="444">
        <v>75</v>
      </c>
      <c r="AO178" s="445" t="s">
        <v>4907</v>
      </c>
      <c r="AP178" s="752">
        <f t="shared" si="24"/>
        <v>268</v>
      </c>
      <c r="AQ178" s="549">
        <v>145</v>
      </c>
      <c r="AR178" s="549">
        <v>123</v>
      </c>
      <c r="AS178" s="564">
        <v>148</v>
      </c>
      <c r="AT178" s="481" t="s">
        <v>4915</v>
      </c>
      <c r="AU178" s="772">
        <v>2544</v>
      </c>
      <c r="AV178" s="762">
        <v>1242</v>
      </c>
      <c r="AW178" s="762">
        <v>1302</v>
      </c>
      <c r="AX178" s="763">
        <v>1397</v>
      </c>
      <c r="AY178" s="550"/>
      <c r="AZ178" s="443"/>
      <c r="BA178" s="443"/>
      <c r="BB178" s="443"/>
      <c r="BC178" s="443"/>
      <c r="BD178" s="445" t="s">
        <v>4929</v>
      </c>
      <c r="BE178" s="569" t="s">
        <v>5656</v>
      </c>
      <c r="BF178" s="443">
        <v>141</v>
      </c>
      <c r="BG178" s="443">
        <v>145</v>
      </c>
      <c r="BH178" s="444">
        <v>146</v>
      </c>
    </row>
    <row r="179" spans="1:60" s="467" customFormat="1" ht="12" customHeight="1">
      <c r="A179" s="437" t="s">
        <v>4930</v>
      </c>
      <c r="B179" s="485">
        <f t="shared" si="19"/>
        <v>70</v>
      </c>
      <c r="C179" s="485">
        <v>43</v>
      </c>
      <c r="D179" s="485">
        <v>27</v>
      </c>
      <c r="E179" s="725">
        <v>51</v>
      </c>
      <c r="F179" s="439" t="s">
        <v>4931</v>
      </c>
      <c r="G179" s="570" t="s">
        <v>5552</v>
      </c>
      <c r="H179" s="504">
        <v>11</v>
      </c>
      <c r="I179" s="504">
        <v>19</v>
      </c>
      <c r="J179" s="505">
        <v>21</v>
      </c>
      <c r="K179" s="734"/>
      <c r="L179" s="443"/>
      <c r="M179" s="443"/>
      <c r="N179" s="443"/>
      <c r="O179" s="443"/>
      <c r="P179" s="550"/>
      <c r="U179" s="445" t="s">
        <v>4932</v>
      </c>
      <c r="V179" s="443">
        <v>76</v>
      </c>
      <c r="W179" s="443">
        <v>33</v>
      </c>
      <c r="X179" s="443">
        <v>43</v>
      </c>
      <c r="Y179" s="444">
        <v>47</v>
      </c>
      <c r="Z179" s="445" t="s">
        <v>2092</v>
      </c>
      <c r="AA179" s="443">
        <v>75</v>
      </c>
      <c r="AB179" s="443">
        <v>36</v>
      </c>
      <c r="AC179" s="443">
        <v>39</v>
      </c>
      <c r="AD179" s="444">
        <v>48</v>
      </c>
      <c r="AE179" s="550"/>
      <c r="AF179" s="443"/>
      <c r="AG179" s="443"/>
      <c r="AH179" s="443"/>
      <c r="AI179" s="443"/>
      <c r="AJ179" s="445" t="s">
        <v>4933</v>
      </c>
      <c r="AK179" s="443">
        <v>102</v>
      </c>
      <c r="AL179" s="443">
        <v>52</v>
      </c>
      <c r="AM179" s="443">
        <v>50</v>
      </c>
      <c r="AN179" s="444">
        <v>54</v>
      </c>
      <c r="AO179" s="445" t="s">
        <v>4914</v>
      </c>
      <c r="AP179" s="752">
        <f t="shared" si="24"/>
        <v>243</v>
      </c>
      <c r="AQ179" s="549">
        <v>135</v>
      </c>
      <c r="AR179" s="549">
        <v>108</v>
      </c>
      <c r="AS179" s="564">
        <v>142</v>
      </c>
      <c r="AT179" s="457" t="s">
        <v>4921</v>
      </c>
      <c r="AU179" s="773">
        <v>121</v>
      </c>
      <c r="AV179" s="562">
        <v>60</v>
      </c>
      <c r="AW179" s="562">
        <v>61</v>
      </c>
      <c r="AX179" s="563">
        <v>70</v>
      </c>
      <c r="AY179" s="550"/>
      <c r="AZ179" s="443"/>
      <c r="BA179" s="443"/>
      <c r="BB179" s="443"/>
      <c r="BC179" s="443"/>
      <c r="BD179" s="445" t="s">
        <v>4936</v>
      </c>
      <c r="BE179" s="569" t="s">
        <v>5657</v>
      </c>
      <c r="BF179" s="443">
        <v>50</v>
      </c>
      <c r="BG179" s="443">
        <v>41</v>
      </c>
      <c r="BH179" s="444">
        <v>38</v>
      </c>
    </row>
    <row r="180" spans="1:60" s="467" customFormat="1" ht="12" customHeight="1">
      <c r="A180" s="437" t="s">
        <v>4937</v>
      </c>
      <c r="B180" s="485">
        <f t="shared" si="19"/>
        <v>33</v>
      </c>
      <c r="C180" s="485">
        <v>18</v>
      </c>
      <c r="D180" s="485">
        <v>15</v>
      </c>
      <c r="E180" s="725">
        <v>24</v>
      </c>
      <c r="F180" s="439" t="s">
        <v>4938</v>
      </c>
      <c r="G180" s="570" t="s">
        <v>5553</v>
      </c>
      <c r="H180" s="504">
        <v>26</v>
      </c>
      <c r="I180" s="504">
        <v>25</v>
      </c>
      <c r="J180" s="505">
        <v>29</v>
      </c>
      <c r="K180" s="734"/>
      <c r="L180" s="443"/>
      <c r="M180" s="443"/>
      <c r="N180" s="443"/>
      <c r="O180" s="443"/>
      <c r="P180" s="550"/>
      <c r="U180" s="445" t="s">
        <v>4939</v>
      </c>
      <c r="V180" s="443">
        <v>55</v>
      </c>
      <c r="W180" s="443">
        <v>28</v>
      </c>
      <c r="X180" s="443">
        <v>27</v>
      </c>
      <c r="Y180" s="444">
        <v>35</v>
      </c>
      <c r="Z180" s="445" t="s">
        <v>4940</v>
      </c>
      <c r="AA180" s="443">
        <v>77</v>
      </c>
      <c r="AB180" s="443">
        <v>39</v>
      </c>
      <c r="AC180" s="443">
        <v>38</v>
      </c>
      <c r="AD180" s="444">
        <v>50</v>
      </c>
      <c r="AE180" s="550"/>
      <c r="AF180" s="443"/>
      <c r="AG180" s="443"/>
      <c r="AH180" s="443"/>
      <c r="AI180" s="443"/>
      <c r="AJ180" s="445" t="s">
        <v>4941</v>
      </c>
      <c r="AK180" s="443">
        <v>190</v>
      </c>
      <c r="AL180" s="443">
        <v>101</v>
      </c>
      <c r="AM180" s="443">
        <v>89</v>
      </c>
      <c r="AN180" s="444">
        <v>95</v>
      </c>
      <c r="AO180" s="445" t="s">
        <v>2729</v>
      </c>
      <c r="AP180" s="752">
        <f t="shared" si="24"/>
        <v>103</v>
      </c>
      <c r="AQ180" s="549">
        <v>58</v>
      </c>
      <c r="AR180" s="549">
        <v>45</v>
      </c>
      <c r="AS180" s="564">
        <v>57</v>
      </c>
      <c r="AT180" s="457" t="s">
        <v>4928</v>
      </c>
      <c r="AU180" s="773">
        <v>170</v>
      </c>
      <c r="AV180" s="562">
        <v>88</v>
      </c>
      <c r="AW180" s="562">
        <v>82</v>
      </c>
      <c r="AX180" s="563">
        <v>84</v>
      </c>
      <c r="AY180" s="550"/>
      <c r="AZ180" s="443"/>
      <c r="BA180" s="443"/>
      <c r="BB180" s="443"/>
      <c r="BC180" s="443"/>
      <c r="BD180" s="445" t="s">
        <v>4944</v>
      </c>
      <c r="BE180" s="569" t="s">
        <v>5658</v>
      </c>
      <c r="BF180" s="443">
        <v>113</v>
      </c>
      <c r="BG180" s="443">
        <v>106</v>
      </c>
      <c r="BH180" s="444">
        <v>118</v>
      </c>
    </row>
    <row r="181" spans="1:60" s="467" customFormat="1" ht="12" customHeight="1">
      <c r="A181" s="437" t="s">
        <v>4945</v>
      </c>
      <c r="B181" s="485">
        <f t="shared" si="19"/>
        <v>101</v>
      </c>
      <c r="C181" s="485">
        <v>52</v>
      </c>
      <c r="D181" s="485">
        <v>49</v>
      </c>
      <c r="E181" s="725">
        <v>62</v>
      </c>
      <c r="F181" s="439" t="s">
        <v>4946</v>
      </c>
      <c r="G181" s="570" t="s">
        <v>5554</v>
      </c>
      <c r="H181" s="504">
        <v>27</v>
      </c>
      <c r="I181" s="504">
        <v>30</v>
      </c>
      <c r="J181" s="505">
        <v>36</v>
      </c>
      <c r="K181" s="734"/>
      <c r="L181" s="443"/>
      <c r="M181" s="443"/>
      <c r="N181" s="443"/>
      <c r="O181" s="443"/>
      <c r="P181" s="550"/>
      <c r="U181" s="445" t="s">
        <v>4947</v>
      </c>
      <c r="V181" s="443">
        <v>78</v>
      </c>
      <c r="W181" s="443">
        <v>40</v>
      </c>
      <c r="X181" s="443">
        <v>38</v>
      </c>
      <c r="Y181" s="444">
        <v>43</v>
      </c>
      <c r="Z181" s="445" t="s">
        <v>4948</v>
      </c>
      <c r="AA181" s="443">
        <v>163</v>
      </c>
      <c r="AB181" s="443">
        <v>86</v>
      </c>
      <c r="AC181" s="443">
        <v>77</v>
      </c>
      <c r="AD181" s="444">
        <v>100</v>
      </c>
      <c r="AE181" s="550"/>
      <c r="AF181" s="443"/>
      <c r="AG181" s="443"/>
      <c r="AH181" s="443"/>
      <c r="AI181" s="443"/>
      <c r="AJ181" s="445" t="s">
        <v>3179</v>
      </c>
      <c r="AK181" s="443">
        <v>184</v>
      </c>
      <c r="AL181" s="443">
        <v>93</v>
      </c>
      <c r="AM181" s="443">
        <v>91</v>
      </c>
      <c r="AN181" s="444">
        <v>104</v>
      </c>
      <c r="AO181" s="445" t="s">
        <v>4927</v>
      </c>
      <c r="AP181" s="752">
        <f t="shared" si="24"/>
        <v>129</v>
      </c>
      <c r="AQ181" s="549">
        <v>70</v>
      </c>
      <c r="AR181" s="549">
        <v>59</v>
      </c>
      <c r="AS181" s="564">
        <v>59</v>
      </c>
      <c r="AT181" s="457" t="s">
        <v>4935</v>
      </c>
      <c r="AU181" s="773">
        <v>88</v>
      </c>
      <c r="AV181" s="562">
        <v>42</v>
      </c>
      <c r="AW181" s="562">
        <v>46</v>
      </c>
      <c r="AX181" s="563">
        <v>49</v>
      </c>
      <c r="AY181" s="550"/>
      <c r="AZ181" s="443"/>
      <c r="BA181" s="443"/>
      <c r="BB181" s="443"/>
      <c r="BC181" s="443"/>
      <c r="BD181" s="445" t="s">
        <v>4951</v>
      </c>
      <c r="BE181" s="569" t="s">
        <v>5659</v>
      </c>
      <c r="BF181" s="443">
        <v>31</v>
      </c>
      <c r="BG181" s="443">
        <v>28</v>
      </c>
      <c r="BH181" s="444">
        <v>35</v>
      </c>
    </row>
    <row r="182" spans="1:60" s="467" customFormat="1" ht="12" customHeight="1">
      <c r="A182" s="437" t="s">
        <v>4952</v>
      </c>
      <c r="B182" s="485">
        <f t="shared" si="19"/>
        <v>84</v>
      </c>
      <c r="C182" s="485">
        <v>43</v>
      </c>
      <c r="D182" s="485">
        <v>41</v>
      </c>
      <c r="E182" s="725">
        <v>42</v>
      </c>
      <c r="F182" s="439" t="s">
        <v>4953</v>
      </c>
      <c r="G182" s="570" t="s">
        <v>5556</v>
      </c>
      <c r="H182" s="504">
        <v>31</v>
      </c>
      <c r="I182" s="504">
        <v>27</v>
      </c>
      <c r="J182" s="505">
        <v>40</v>
      </c>
      <c r="K182" s="734"/>
      <c r="L182" s="443"/>
      <c r="M182" s="443"/>
      <c r="N182" s="443"/>
      <c r="O182" s="443"/>
      <c r="P182" s="550"/>
      <c r="U182" s="445" t="s">
        <v>4954</v>
      </c>
      <c r="V182" s="443">
        <v>206</v>
      </c>
      <c r="W182" s="443">
        <v>96</v>
      </c>
      <c r="X182" s="443">
        <v>110</v>
      </c>
      <c r="Y182" s="444">
        <v>128</v>
      </c>
      <c r="Z182" s="445" t="s">
        <v>4955</v>
      </c>
      <c r="AA182" s="443">
        <v>153</v>
      </c>
      <c r="AB182" s="443">
        <v>76</v>
      </c>
      <c r="AC182" s="443">
        <v>77</v>
      </c>
      <c r="AD182" s="444">
        <v>93</v>
      </c>
      <c r="AE182" s="550"/>
      <c r="AF182" s="443"/>
      <c r="AG182" s="443"/>
      <c r="AH182" s="443"/>
      <c r="AI182" s="443"/>
      <c r="AJ182" s="445" t="s">
        <v>3181</v>
      </c>
      <c r="AK182" s="443">
        <v>114</v>
      </c>
      <c r="AL182" s="443">
        <v>61</v>
      </c>
      <c r="AM182" s="443">
        <v>53</v>
      </c>
      <c r="AN182" s="444">
        <v>64</v>
      </c>
      <c r="AO182" s="445" t="s">
        <v>4934</v>
      </c>
      <c r="AP182" s="752">
        <f t="shared" si="24"/>
        <v>238</v>
      </c>
      <c r="AQ182" s="549">
        <v>127</v>
      </c>
      <c r="AR182" s="549">
        <v>111</v>
      </c>
      <c r="AS182" s="564">
        <v>116</v>
      </c>
      <c r="AT182" s="457" t="s">
        <v>4943</v>
      </c>
      <c r="AU182" s="773">
        <v>140</v>
      </c>
      <c r="AV182" s="562">
        <v>55</v>
      </c>
      <c r="AW182" s="562">
        <v>85</v>
      </c>
      <c r="AX182" s="563">
        <v>89</v>
      </c>
      <c r="AY182" s="550"/>
      <c r="AZ182" s="443"/>
      <c r="BA182" s="443"/>
      <c r="BB182" s="443"/>
      <c r="BC182" s="443"/>
      <c r="BD182" s="464" t="s">
        <v>5660</v>
      </c>
      <c r="BE182" s="565">
        <v>1293</v>
      </c>
      <c r="BF182" s="465">
        <v>636</v>
      </c>
      <c r="BG182" s="465">
        <v>657</v>
      </c>
      <c r="BH182" s="466">
        <v>780</v>
      </c>
    </row>
    <row r="183" spans="1:60" s="467" customFormat="1" ht="12" customHeight="1">
      <c r="A183" s="437" t="s">
        <v>4957</v>
      </c>
      <c r="B183" s="485">
        <f t="shared" si="19"/>
        <v>35</v>
      </c>
      <c r="C183" s="485">
        <v>18</v>
      </c>
      <c r="D183" s="485">
        <v>17</v>
      </c>
      <c r="E183" s="725">
        <v>24</v>
      </c>
      <c r="F183" s="439" t="s">
        <v>4958</v>
      </c>
      <c r="G183" s="570" t="s">
        <v>5557</v>
      </c>
      <c r="H183" s="504">
        <v>27</v>
      </c>
      <c r="I183" s="504">
        <v>27</v>
      </c>
      <c r="J183" s="505">
        <v>36</v>
      </c>
      <c r="K183" s="734"/>
      <c r="L183" s="443"/>
      <c r="M183" s="443"/>
      <c r="N183" s="443"/>
      <c r="O183" s="443"/>
      <c r="P183" s="550"/>
      <c r="U183" s="445" t="s">
        <v>3794</v>
      </c>
      <c r="V183" s="443">
        <v>72</v>
      </c>
      <c r="W183" s="443">
        <v>32</v>
      </c>
      <c r="X183" s="443">
        <v>40</v>
      </c>
      <c r="Y183" s="444">
        <v>42</v>
      </c>
      <c r="Z183" s="445" t="s">
        <v>4959</v>
      </c>
      <c r="AA183" s="443">
        <v>109</v>
      </c>
      <c r="AB183" s="443">
        <v>53</v>
      </c>
      <c r="AC183" s="443">
        <v>56</v>
      </c>
      <c r="AD183" s="444">
        <v>62</v>
      </c>
      <c r="AE183" s="550"/>
      <c r="AF183" s="443"/>
      <c r="AG183" s="443"/>
      <c r="AH183" s="443"/>
      <c r="AI183" s="443"/>
      <c r="AJ183" s="445" t="s">
        <v>4960</v>
      </c>
      <c r="AK183" s="443">
        <v>125</v>
      </c>
      <c r="AL183" s="443">
        <v>65</v>
      </c>
      <c r="AM183" s="443">
        <v>60</v>
      </c>
      <c r="AN183" s="444">
        <v>60</v>
      </c>
      <c r="AO183" s="445" t="s">
        <v>4942</v>
      </c>
      <c r="AP183" s="752">
        <f t="shared" si="24"/>
        <v>302</v>
      </c>
      <c r="AQ183" s="549">
        <v>155</v>
      </c>
      <c r="AR183" s="549">
        <v>147</v>
      </c>
      <c r="AS183" s="564">
        <v>143</v>
      </c>
      <c r="AT183" s="457" t="s">
        <v>4950</v>
      </c>
      <c r="AU183" s="773">
        <v>111</v>
      </c>
      <c r="AV183" s="562">
        <v>49</v>
      </c>
      <c r="AW183" s="562">
        <v>62</v>
      </c>
      <c r="AX183" s="563">
        <v>60</v>
      </c>
      <c r="AY183" s="550"/>
      <c r="AZ183" s="443"/>
      <c r="BA183" s="443"/>
      <c r="BB183" s="443"/>
      <c r="BC183" s="443"/>
      <c r="BD183" s="445" t="s">
        <v>4962</v>
      </c>
      <c r="BE183" s="569">
        <v>247</v>
      </c>
      <c r="BF183" s="443">
        <v>124</v>
      </c>
      <c r="BG183" s="443">
        <v>123</v>
      </c>
      <c r="BH183" s="444">
        <v>154</v>
      </c>
    </row>
    <row r="184" spans="1:60" s="467" customFormat="1" ht="12" customHeight="1">
      <c r="A184" s="437" t="s">
        <v>4963</v>
      </c>
      <c r="B184" s="485">
        <f t="shared" si="19"/>
        <v>29</v>
      </c>
      <c r="C184" s="485">
        <v>16</v>
      </c>
      <c r="D184" s="485">
        <v>13</v>
      </c>
      <c r="E184" s="725">
        <v>22</v>
      </c>
      <c r="F184" s="439" t="s">
        <v>4964</v>
      </c>
      <c r="G184" s="570" t="s">
        <v>5558</v>
      </c>
      <c r="H184" s="504">
        <v>28</v>
      </c>
      <c r="I184" s="504">
        <v>28</v>
      </c>
      <c r="J184" s="505">
        <v>29</v>
      </c>
      <c r="K184" s="734"/>
      <c r="L184" s="443"/>
      <c r="M184" s="443"/>
      <c r="N184" s="443"/>
      <c r="O184" s="443"/>
      <c r="P184" s="550"/>
      <c r="U184" s="445" t="s">
        <v>4965</v>
      </c>
      <c r="V184" s="443">
        <v>190</v>
      </c>
      <c r="W184" s="443">
        <v>86</v>
      </c>
      <c r="X184" s="443">
        <v>104</v>
      </c>
      <c r="Y184" s="444">
        <v>116</v>
      </c>
      <c r="Z184" s="445" t="s">
        <v>4966</v>
      </c>
      <c r="AA184" s="443">
        <v>216</v>
      </c>
      <c r="AB184" s="443">
        <v>105</v>
      </c>
      <c r="AC184" s="443">
        <v>111</v>
      </c>
      <c r="AD184" s="444">
        <v>123</v>
      </c>
      <c r="AE184" s="550"/>
      <c r="AF184" s="443"/>
      <c r="AG184" s="443"/>
      <c r="AH184" s="443"/>
      <c r="AI184" s="443"/>
      <c r="AJ184" s="445" t="s">
        <v>4967</v>
      </c>
      <c r="AK184" s="443">
        <v>198</v>
      </c>
      <c r="AL184" s="443">
        <v>97</v>
      </c>
      <c r="AM184" s="443">
        <v>101</v>
      </c>
      <c r="AN184" s="444">
        <v>94</v>
      </c>
      <c r="AO184" s="445" t="s">
        <v>4949</v>
      </c>
      <c r="AP184" s="752">
        <f t="shared" si="24"/>
        <v>433</v>
      </c>
      <c r="AQ184" s="549">
        <v>242</v>
      </c>
      <c r="AR184" s="549">
        <v>191</v>
      </c>
      <c r="AS184" s="564">
        <v>226</v>
      </c>
      <c r="AT184" s="457" t="s">
        <v>4956</v>
      </c>
      <c r="AU184" s="773">
        <v>83</v>
      </c>
      <c r="AV184" s="562">
        <v>32</v>
      </c>
      <c r="AW184" s="562">
        <v>51</v>
      </c>
      <c r="AX184" s="563">
        <v>54</v>
      </c>
      <c r="AY184" s="550"/>
      <c r="AZ184" s="443"/>
      <c r="BA184" s="443"/>
      <c r="BB184" s="443"/>
      <c r="BC184" s="443"/>
      <c r="BD184" s="445" t="s">
        <v>4970</v>
      </c>
      <c r="BE184" s="569">
        <v>117</v>
      </c>
      <c r="BF184" s="443">
        <v>61</v>
      </c>
      <c r="BG184" s="443">
        <v>56</v>
      </c>
      <c r="BH184" s="444">
        <v>62</v>
      </c>
    </row>
    <row r="185" spans="1:60" s="467" customFormat="1" ht="12" customHeight="1">
      <c r="A185" s="437" t="s">
        <v>1383</v>
      </c>
      <c r="B185" s="485">
        <f t="shared" si="19"/>
        <v>18</v>
      </c>
      <c r="C185" s="485">
        <v>8</v>
      </c>
      <c r="D185" s="485">
        <v>10</v>
      </c>
      <c r="E185" s="725">
        <v>10</v>
      </c>
      <c r="F185" s="439" t="s">
        <v>4971</v>
      </c>
      <c r="G185" s="570" t="s">
        <v>5559</v>
      </c>
      <c r="H185" s="504">
        <v>25</v>
      </c>
      <c r="I185" s="504">
        <v>23</v>
      </c>
      <c r="J185" s="505">
        <v>30</v>
      </c>
      <c r="K185" s="734"/>
      <c r="L185" s="443"/>
      <c r="M185" s="580"/>
      <c r="N185" s="443"/>
      <c r="O185" s="443"/>
      <c r="P185" s="550"/>
      <c r="U185" s="445" t="s">
        <v>4972</v>
      </c>
      <c r="V185" s="443">
        <v>256</v>
      </c>
      <c r="W185" s="443">
        <v>117</v>
      </c>
      <c r="X185" s="443">
        <v>139</v>
      </c>
      <c r="Y185" s="444">
        <v>144</v>
      </c>
      <c r="Z185" s="445" t="s">
        <v>2439</v>
      </c>
      <c r="AA185" s="443">
        <v>116</v>
      </c>
      <c r="AB185" s="443">
        <v>57</v>
      </c>
      <c r="AC185" s="443">
        <v>59</v>
      </c>
      <c r="AD185" s="444">
        <v>68</v>
      </c>
      <c r="AE185" s="550"/>
      <c r="AF185" s="443"/>
      <c r="AG185" s="443"/>
      <c r="AH185" s="443"/>
      <c r="AI185" s="443"/>
      <c r="AJ185" s="445" t="s">
        <v>4973</v>
      </c>
      <c r="AK185" s="443">
        <v>140</v>
      </c>
      <c r="AL185" s="443">
        <v>73</v>
      </c>
      <c r="AM185" s="443">
        <v>67</v>
      </c>
      <c r="AN185" s="444">
        <v>79</v>
      </c>
      <c r="AO185" s="445" t="s">
        <v>3552</v>
      </c>
      <c r="AP185" s="752">
        <f t="shared" si="24"/>
        <v>208</v>
      </c>
      <c r="AQ185" s="549">
        <v>123</v>
      </c>
      <c r="AR185" s="549">
        <v>85</v>
      </c>
      <c r="AS185" s="564">
        <v>99</v>
      </c>
      <c r="AT185" s="457" t="s">
        <v>4961</v>
      </c>
      <c r="AU185" s="773">
        <v>80</v>
      </c>
      <c r="AV185" s="562">
        <v>38</v>
      </c>
      <c r="AW185" s="562">
        <v>42</v>
      </c>
      <c r="AX185" s="563">
        <v>51</v>
      </c>
      <c r="AY185" s="550"/>
      <c r="BD185" s="445" t="s">
        <v>3466</v>
      </c>
      <c r="BE185" s="569">
        <v>89</v>
      </c>
      <c r="BF185" s="443">
        <v>32</v>
      </c>
      <c r="BG185" s="443">
        <v>57</v>
      </c>
      <c r="BH185" s="444">
        <v>39</v>
      </c>
    </row>
    <row r="186" spans="1:60" s="467" customFormat="1" ht="12" customHeight="1">
      <c r="A186" s="437" t="s">
        <v>4223</v>
      </c>
      <c r="B186" s="485">
        <f t="shared" si="19"/>
        <v>38</v>
      </c>
      <c r="C186" s="485">
        <v>20</v>
      </c>
      <c r="D186" s="485">
        <v>18</v>
      </c>
      <c r="E186" s="725">
        <v>29</v>
      </c>
      <c r="F186" s="439" t="s">
        <v>4976</v>
      </c>
      <c r="G186" s="570" t="s">
        <v>5560</v>
      </c>
      <c r="H186" s="504">
        <v>71</v>
      </c>
      <c r="I186" s="504">
        <v>72</v>
      </c>
      <c r="J186" s="505">
        <v>75</v>
      </c>
      <c r="K186" s="734"/>
      <c r="L186" s="443"/>
      <c r="M186" s="443"/>
      <c r="N186" s="443"/>
      <c r="O186" s="443"/>
      <c r="P186" s="550"/>
      <c r="U186" s="445" t="s">
        <v>3063</v>
      </c>
      <c r="V186" s="443">
        <v>77</v>
      </c>
      <c r="W186" s="443">
        <v>41</v>
      </c>
      <c r="X186" s="443">
        <v>36</v>
      </c>
      <c r="Y186" s="444">
        <v>50</v>
      </c>
      <c r="Z186" s="445" t="s">
        <v>2447</v>
      </c>
      <c r="AA186" s="443">
        <v>90</v>
      </c>
      <c r="AB186" s="443">
        <v>47</v>
      </c>
      <c r="AC186" s="443">
        <v>43</v>
      </c>
      <c r="AD186" s="444">
        <v>59</v>
      </c>
      <c r="AE186" s="550"/>
      <c r="AF186" s="443"/>
      <c r="AG186" s="443"/>
      <c r="AH186" s="443"/>
      <c r="AI186" s="443"/>
      <c r="AJ186" s="445" t="s">
        <v>4977</v>
      </c>
      <c r="AK186" s="443">
        <v>124</v>
      </c>
      <c r="AL186" s="443">
        <v>69</v>
      </c>
      <c r="AM186" s="443">
        <v>55</v>
      </c>
      <c r="AN186" s="444">
        <v>72</v>
      </c>
      <c r="AO186" s="445" t="s">
        <v>3563</v>
      </c>
      <c r="AP186" s="752">
        <f t="shared" si="24"/>
        <v>119</v>
      </c>
      <c r="AQ186" s="549">
        <v>63</v>
      </c>
      <c r="AR186" s="549">
        <v>56</v>
      </c>
      <c r="AS186" s="564">
        <v>64</v>
      </c>
      <c r="AT186" s="457" t="s">
        <v>4969</v>
      </c>
      <c r="AU186" s="773">
        <v>68</v>
      </c>
      <c r="AV186" s="562">
        <v>34</v>
      </c>
      <c r="AW186" s="562">
        <v>34</v>
      </c>
      <c r="AX186" s="563">
        <v>32</v>
      </c>
      <c r="AY186" s="550"/>
      <c r="BD186" s="445" t="s">
        <v>4980</v>
      </c>
      <c r="BE186" s="569">
        <v>112</v>
      </c>
      <c r="BF186" s="443">
        <v>44</v>
      </c>
      <c r="BG186" s="443">
        <v>68</v>
      </c>
      <c r="BH186" s="444">
        <v>73</v>
      </c>
    </row>
    <row r="187" spans="1:60" s="467" customFormat="1" ht="12" customHeight="1">
      <c r="A187" s="437" t="s">
        <v>2844</v>
      </c>
      <c r="B187" s="485">
        <f t="shared" si="19"/>
        <v>136</v>
      </c>
      <c r="C187" s="485">
        <v>68</v>
      </c>
      <c r="D187" s="485">
        <v>68</v>
      </c>
      <c r="E187" s="725">
        <v>78</v>
      </c>
      <c r="F187" s="439" t="s">
        <v>4981</v>
      </c>
      <c r="G187" s="570" t="s">
        <v>5561</v>
      </c>
      <c r="H187" s="504">
        <v>62</v>
      </c>
      <c r="I187" s="504">
        <v>68</v>
      </c>
      <c r="J187" s="505">
        <v>71</v>
      </c>
      <c r="K187" s="734"/>
      <c r="L187" s="443"/>
      <c r="M187" s="443"/>
      <c r="N187" s="443"/>
      <c r="O187" s="443"/>
      <c r="P187" s="550"/>
      <c r="U187" s="445" t="s">
        <v>4982</v>
      </c>
      <c r="V187" s="443">
        <v>123</v>
      </c>
      <c r="W187" s="443">
        <v>58</v>
      </c>
      <c r="X187" s="443">
        <v>65</v>
      </c>
      <c r="Y187" s="444">
        <v>64</v>
      </c>
      <c r="Z187" s="445" t="s">
        <v>2455</v>
      </c>
      <c r="AA187" s="443">
        <v>94</v>
      </c>
      <c r="AB187" s="443">
        <v>52</v>
      </c>
      <c r="AC187" s="443">
        <v>42</v>
      </c>
      <c r="AD187" s="444">
        <v>52</v>
      </c>
      <c r="AE187" s="550"/>
      <c r="AF187" s="443"/>
      <c r="AG187" s="443"/>
      <c r="AH187" s="443"/>
      <c r="AI187" s="443"/>
      <c r="AJ187" s="445" t="s">
        <v>4983</v>
      </c>
      <c r="AK187" s="443">
        <v>105</v>
      </c>
      <c r="AL187" s="443">
        <v>51</v>
      </c>
      <c r="AM187" s="443">
        <v>54</v>
      </c>
      <c r="AN187" s="444">
        <v>47</v>
      </c>
      <c r="AO187" s="445" t="s">
        <v>4968</v>
      </c>
      <c r="AP187" s="752">
        <f t="shared" si="24"/>
        <v>122</v>
      </c>
      <c r="AQ187" s="549">
        <v>76</v>
      </c>
      <c r="AR187" s="549">
        <v>46</v>
      </c>
      <c r="AS187" s="564">
        <v>77</v>
      </c>
      <c r="AT187" s="457" t="s">
        <v>4975</v>
      </c>
      <c r="AU187" s="773">
        <v>62</v>
      </c>
      <c r="AV187" s="562">
        <v>33</v>
      </c>
      <c r="AW187" s="562">
        <v>29</v>
      </c>
      <c r="AX187" s="563">
        <v>38</v>
      </c>
      <c r="AY187" s="550"/>
      <c r="BD187" s="445" t="s">
        <v>4986</v>
      </c>
      <c r="BE187" s="569">
        <v>213</v>
      </c>
      <c r="BF187" s="443">
        <v>100</v>
      </c>
      <c r="BG187" s="443">
        <v>113</v>
      </c>
      <c r="BH187" s="444">
        <v>141</v>
      </c>
    </row>
    <row r="188" spans="1:60" s="467" customFormat="1" ht="12" customHeight="1">
      <c r="A188" s="437" t="s">
        <v>4987</v>
      </c>
      <c r="B188" s="485">
        <f t="shared" si="19"/>
        <v>78</v>
      </c>
      <c r="C188" s="485">
        <v>39</v>
      </c>
      <c r="D188" s="485">
        <v>39</v>
      </c>
      <c r="E188" s="725">
        <v>52</v>
      </c>
      <c r="F188" s="439" t="s">
        <v>4988</v>
      </c>
      <c r="G188" s="570" t="s">
        <v>5562</v>
      </c>
      <c r="H188" s="504">
        <v>27</v>
      </c>
      <c r="I188" s="504">
        <v>23</v>
      </c>
      <c r="J188" s="505">
        <v>25</v>
      </c>
      <c r="K188" s="734"/>
      <c r="L188" s="443"/>
      <c r="M188" s="443"/>
      <c r="N188" s="443"/>
      <c r="O188" s="443"/>
      <c r="P188" s="550"/>
      <c r="U188" s="445" t="s">
        <v>4989</v>
      </c>
      <c r="V188" s="443">
        <v>49</v>
      </c>
      <c r="W188" s="443">
        <v>26</v>
      </c>
      <c r="X188" s="443">
        <v>23</v>
      </c>
      <c r="Y188" s="444">
        <v>30</v>
      </c>
      <c r="Z188" s="445" t="s">
        <v>4990</v>
      </c>
      <c r="AA188" s="443">
        <v>123</v>
      </c>
      <c r="AB188" s="443">
        <v>59</v>
      </c>
      <c r="AC188" s="443">
        <v>64</v>
      </c>
      <c r="AD188" s="444">
        <v>73</v>
      </c>
      <c r="AE188" s="550"/>
      <c r="AF188" s="443"/>
      <c r="AG188" s="443"/>
      <c r="AH188" s="443"/>
      <c r="AI188" s="443"/>
      <c r="AJ188" s="445" t="s">
        <v>4991</v>
      </c>
      <c r="AK188" s="443">
        <v>30</v>
      </c>
      <c r="AL188" s="443">
        <v>16</v>
      </c>
      <c r="AM188" s="443">
        <v>14</v>
      </c>
      <c r="AN188" s="444">
        <v>16</v>
      </c>
      <c r="AO188" s="445" t="s">
        <v>4974</v>
      </c>
      <c r="AP188" s="752">
        <f t="shared" si="24"/>
        <v>158</v>
      </c>
      <c r="AQ188" s="549">
        <v>87</v>
      </c>
      <c r="AR188" s="549">
        <v>71</v>
      </c>
      <c r="AS188" s="564">
        <v>91</v>
      </c>
      <c r="AT188" s="457" t="s">
        <v>4979</v>
      </c>
      <c r="AU188" s="773">
        <v>68</v>
      </c>
      <c r="AV188" s="562">
        <v>27</v>
      </c>
      <c r="AW188" s="562">
        <v>41</v>
      </c>
      <c r="AX188" s="563">
        <v>38</v>
      </c>
      <c r="AY188" s="550"/>
      <c r="BD188" s="445" t="s">
        <v>4994</v>
      </c>
      <c r="BE188" s="569">
        <v>73</v>
      </c>
      <c r="BF188" s="443">
        <v>38</v>
      </c>
      <c r="BG188" s="443">
        <v>35</v>
      </c>
      <c r="BH188" s="444">
        <v>51</v>
      </c>
    </row>
    <row r="189" spans="1:60" s="467" customFormat="1" ht="12" customHeight="1">
      <c r="A189" s="437" t="s">
        <v>4995</v>
      </c>
      <c r="B189" s="485">
        <f t="shared" si="19"/>
        <v>100</v>
      </c>
      <c r="C189" s="485">
        <v>50</v>
      </c>
      <c r="D189" s="485">
        <v>50</v>
      </c>
      <c r="E189" s="725">
        <v>60</v>
      </c>
      <c r="F189" s="439" t="s">
        <v>4996</v>
      </c>
      <c r="G189" s="570" t="s">
        <v>5563</v>
      </c>
      <c r="H189" s="504">
        <v>86</v>
      </c>
      <c r="I189" s="504">
        <v>89</v>
      </c>
      <c r="J189" s="505">
        <v>98</v>
      </c>
      <c r="K189" s="734"/>
      <c r="L189" s="443"/>
      <c r="M189" s="443"/>
      <c r="N189" s="443"/>
      <c r="O189" s="443"/>
      <c r="P189" s="550"/>
      <c r="U189" s="445" t="s">
        <v>4997</v>
      </c>
      <c r="V189" s="443">
        <v>69</v>
      </c>
      <c r="W189" s="443">
        <v>34</v>
      </c>
      <c r="X189" s="443">
        <v>35</v>
      </c>
      <c r="Y189" s="444">
        <v>39</v>
      </c>
      <c r="Z189" s="445" t="s">
        <v>4998</v>
      </c>
      <c r="AA189" s="443">
        <v>87</v>
      </c>
      <c r="AB189" s="443">
        <v>42</v>
      </c>
      <c r="AC189" s="443">
        <v>45</v>
      </c>
      <c r="AD189" s="444">
        <v>52</v>
      </c>
      <c r="AE189" s="550"/>
      <c r="AF189" s="443"/>
      <c r="AG189" s="443"/>
      <c r="AH189" s="443"/>
      <c r="AI189" s="443"/>
      <c r="AJ189" s="445" t="s">
        <v>4999</v>
      </c>
      <c r="AK189" s="443">
        <v>77</v>
      </c>
      <c r="AL189" s="443">
        <v>38</v>
      </c>
      <c r="AM189" s="443">
        <v>39</v>
      </c>
      <c r="AN189" s="444">
        <v>40</v>
      </c>
      <c r="AO189" s="356" t="s">
        <v>4978</v>
      </c>
      <c r="AP189" s="748">
        <f>SUM(AP190:AP212)</f>
        <v>10358</v>
      </c>
      <c r="AQ189" s="748">
        <f t="shared" ref="AQ189:AS189" si="25">SUM(AQ190:AQ212)</f>
        <v>5365</v>
      </c>
      <c r="AR189" s="748">
        <f t="shared" si="25"/>
        <v>4993</v>
      </c>
      <c r="AS189" s="749">
        <f t="shared" si="25"/>
        <v>4781</v>
      </c>
      <c r="AT189" s="457" t="s">
        <v>4985</v>
      </c>
      <c r="AU189" s="773">
        <v>42</v>
      </c>
      <c r="AV189" s="562">
        <v>23</v>
      </c>
      <c r="AW189" s="562">
        <v>19</v>
      </c>
      <c r="AX189" s="563">
        <v>25</v>
      </c>
      <c r="AY189" s="550"/>
      <c r="BD189" s="445" t="s">
        <v>5002</v>
      </c>
      <c r="BE189" s="569">
        <v>36</v>
      </c>
      <c r="BF189" s="443">
        <v>19</v>
      </c>
      <c r="BG189" s="443">
        <v>17</v>
      </c>
      <c r="BH189" s="444">
        <v>19</v>
      </c>
    </row>
    <row r="190" spans="1:60" s="467" customFormat="1" ht="12" customHeight="1">
      <c r="A190" s="437" t="s">
        <v>5003</v>
      </c>
      <c r="B190" s="485">
        <f t="shared" si="19"/>
        <v>84</v>
      </c>
      <c r="C190" s="485">
        <v>48</v>
      </c>
      <c r="D190" s="485">
        <v>36</v>
      </c>
      <c r="E190" s="725">
        <v>50</v>
      </c>
      <c r="F190" s="439" t="s">
        <v>5004</v>
      </c>
      <c r="G190" s="570" t="s">
        <v>5564</v>
      </c>
      <c r="H190" s="504">
        <v>110</v>
      </c>
      <c r="I190" s="504">
        <v>124</v>
      </c>
      <c r="J190" s="505">
        <v>129</v>
      </c>
      <c r="K190" s="734"/>
      <c r="L190" s="443"/>
      <c r="M190" s="443"/>
      <c r="N190" s="443"/>
      <c r="O190" s="443"/>
      <c r="P190" s="550"/>
      <c r="U190" s="445" t="s">
        <v>5005</v>
      </c>
      <c r="V190" s="443">
        <v>73</v>
      </c>
      <c r="W190" s="443">
        <v>35</v>
      </c>
      <c r="X190" s="443">
        <v>38</v>
      </c>
      <c r="Y190" s="444">
        <v>49</v>
      </c>
      <c r="Z190" s="445" t="s">
        <v>5006</v>
      </c>
      <c r="AA190" s="443">
        <v>298</v>
      </c>
      <c r="AB190" s="443">
        <v>150</v>
      </c>
      <c r="AC190" s="443">
        <v>148</v>
      </c>
      <c r="AD190" s="444">
        <v>150</v>
      </c>
      <c r="AE190" s="550"/>
      <c r="AF190" s="443"/>
      <c r="AG190" s="443"/>
      <c r="AH190" s="443"/>
      <c r="AI190" s="443"/>
      <c r="AJ190" s="445" t="s">
        <v>5007</v>
      </c>
      <c r="AK190" s="443">
        <v>59</v>
      </c>
      <c r="AL190" s="443">
        <v>36</v>
      </c>
      <c r="AM190" s="443">
        <v>23</v>
      </c>
      <c r="AN190" s="444">
        <v>40</v>
      </c>
      <c r="AO190" s="445" t="s">
        <v>4984</v>
      </c>
      <c r="AP190" s="752">
        <f>SUM(AQ190:AR190)</f>
        <v>531</v>
      </c>
      <c r="AQ190" s="549">
        <v>265</v>
      </c>
      <c r="AR190" s="549">
        <v>266</v>
      </c>
      <c r="AS190" s="564">
        <v>256</v>
      </c>
      <c r="AT190" s="457" t="s">
        <v>4993</v>
      </c>
      <c r="AU190" s="773">
        <v>37</v>
      </c>
      <c r="AV190" s="562">
        <v>17</v>
      </c>
      <c r="AW190" s="562">
        <v>20</v>
      </c>
      <c r="AX190" s="563">
        <v>24</v>
      </c>
      <c r="AY190" s="550"/>
      <c r="BD190" s="445" t="s">
        <v>5010</v>
      </c>
      <c r="BE190" s="569">
        <v>77</v>
      </c>
      <c r="BF190" s="443">
        <v>40</v>
      </c>
      <c r="BG190" s="443">
        <v>37</v>
      </c>
      <c r="BH190" s="444">
        <v>49</v>
      </c>
    </row>
    <row r="191" spans="1:60" s="467" customFormat="1" ht="12" customHeight="1">
      <c r="A191" s="437" t="s">
        <v>5011</v>
      </c>
      <c r="B191" s="485">
        <f t="shared" si="19"/>
        <v>186</v>
      </c>
      <c r="C191" s="485">
        <v>101</v>
      </c>
      <c r="D191" s="485">
        <v>85</v>
      </c>
      <c r="E191" s="725">
        <v>106</v>
      </c>
      <c r="F191" s="439" t="s">
        <v>5012</v>
      </c>
      <c r="G191" s="570" t="s">
        <v>5565</v>
      </c>
      <c r="H191" s="504">
        <v>81</v>
      </c>
      <c r="I191" s="504">
        <v>78</v>
      </c>
      <c r="J191" s="505">
        <v>91</v>
      </c>
      <c r="K191" s="734"/>
      <c r="L191" s="443"/>
      <c r="M191" s="443"/>
      <c r="N191" s="443"/>
      <c r="O191" s="443"/>
      <c r="P191" s="550"/>
      <c r="U191" s="445" t="s">
        <v>4430</v>
      </c>
      <c r="V191" s="443">
        <v>78</v>
      </c>
      <c r="W191" s="443">
        <v>32</v>
      </c>
      <c r="X191" s="443">
        <v>46</v>
      </c>
      <c r="Y191" s="444">
        <v>44</v>
      </c>
      <c r="Z191" s="445" t="s">
        <v>5013</v>
      </c>
      <c r="AA191" s="443">
        <v>176</v>
      </c>
      <c r="AB191" s="443">
        <v>96</v>
      </c>
      <c r="AC191" s="443">
        <v>80</v>
      </c>
      <c r="AD191" s="444">
        <v>91</v>
      </c>
      <c r="AE191" s="550"/>
      <c r="AF191" s="443"/>
      <c r="AG191" s="443"/>
      <c r="AH191" s="443"/>
      <c r="AI191" s="443"/>
      <c r="AJ191" s="445" t="s">
        <v>5014</v>
      </c>
      <c r="AK191" s="443">
        <v>30</v>
      </c>
      <c r="AL191" s="443">
        <v>17</v>
      </c>
      <c r="AM191" s="443">
        <v>13</v>
      </c>
      <c r="AN191" s="444">
        <v>23</v>
      </c>
      <c r="AO191" s="445" t="s">
        <v>4992</v>
      </c>
      <c r="AP191" s="752">
        <f t="shared" ref="AP191:AP212" si="26">SUM(AQ191:AR191)</f>
        <v>326</v>
      </c>
      <c r="AQ191" s="549">
        <v>154</v>
      </c>
      <c r="AR191" s="549">
        <v>172</v>
      </c>
      <c r="AS191" s="564">
        <v>151</v>
      </c>
      <c r="AT191" s="457" t="s">
        <v>5001</v>
      </c>
      <c r="AU191" s="773">
        <v>64</v>
      </c>
      <c r="AV191" s="562">
        <v>31</v>
      </c>
      <c r="AW191" s="562">
        <v>33</v>
      </c>
      <c r="AX191" s="563">
        <v>40</v>
      </c>
      <c r="AY191" s="550"/>
      <c r="BD191" s="445" t="s">
        <v>5017</v>
      </c>
      <c r="BE191" s="569">
        <v>72</v>
      </c>
      <c r="BF191" s="443">
        <v>38</v>
      </c>
      <c r="BG191" s="443">
        <v>34</v>
      </c>
      <c r="BH191" s="444">
        <v>44</v>
      </c>
    </row>
    <row r="192" spans="1:60" s="467" customFormat="1" ht="12" customHeight="1">
      <c r="A192" s="437" t="s">
        <v>5018</v>
      </c>
      <c r="B192" s="485">
        <f t="shared" si="19"/>
        <v>59</v>
      </c>
      <c r="C192" s="485">
        <v>29</v>
      </c>
      <c r="D192" s="485">
        <v>30</v>
      </c>
      <c r="E192" s="725">
        <v>39</v>
      </c>
      <c r="F192" s="439" t="s">
        <v>5019</v>
      </c>
      <c r="G192" s="570" t="s">
        <v>5566</v>
      </c>
      <c r="H192" s="504">
        <v>35</v>
      </c>
      <c r="I192" s="504">
        <v>34</v>
      </c>
      <c r="J192" s="505">
        <v>39</v>
      </c>
      <c r="K192" s="734"/>
      <c r="L192" s="443"/>
      <c r="M192" s="443"/>
      <c r="N192" s="443"/>
      <c r="O192" s="443"/>
      <c r="P192" s="550"/>
      <c r="U192" s="445" t="s">
        <v>4369</v>
      </c>
      <c r="V192" s="443">
        <v>63</v>
      </c>
      <c r="W192" s="443">
        <v>27</v>
      </c>
      <c r="X192" s="443">
        <v>36</v>
      </c>
      <c r="Y192" s="444">
        <v>36</v>
      </c>
      <c r="Z192" s="445" t="s">
        <v>5020</v>
      </c>
      <c r="AA192" s="443">
        <v>181</v>
      </c>
      <c r="AB192" s="443">
        <v>82</v>
      </c>
      <c r="AC192" s="443">
        <v>99</v>
      </c>
      <c r="AD192" s="444">
        <v>103</v>
      </c>
      <c r="AE192" s="550"/>
      <c r="AF192" s="443"/>
      <c r="AG192" s="443"/>
      <c r="AH192" s="443"/>
      <c r="AI192" s="443"/>
      <c r="AJ192" s="445" t="s">
        <v>5021</v>
      </c>
      <c r="AK192" s="443">
        <v>39</v>
      </c>
      <c r="AL192" s="443">
        <v>17</v>
      </c>
      <c r="AM192" s="443">
        <v>22</v>
      </c>
      <c r="AN192" s="444">
        <v>25</v>
      </c>
      <c r="AO192" s="445" t="s">
        <v>5000</v>
      </c>
      <c r="AP192" s="752">
        <f t="shared" si="26"/>
        <v>823</v>
      </c>
      <c r="AQ192" s="549">
        <v>389</v>
      </c>
      <c r="AR192" s="549">
        <v>434</v>
      </c>
      <c r="AS192" s="564">
        <v>353</v>
      </c>
      <c r="AT192" s="457" t="s">
        <v>5009</v>
      </c>
      <c r="AU192" s="773">
        <v>52</v>
      </c>
      <c r="AV192" s="562">
        <v>24</v>
      </c>
      <c r="AW192" s="562">
        <v>28</v>
      </c>
      <c r="AX192" s="563">
        <v>32</v>
      </c>
      <c r="AY192" s="550"/>
      <c r="BD192" s="445" t="s">
        <v>3409</v>
      </c>
      <c r="BE192" s="569">
        <v>69</v>
      </c>
      <c r="BF192" s="443">
        <v>39</v>
      </c>
      <c r="BG192" s="443">
        <v>30</v>
      </c>
      <c r="BH192" s="444">
        <v>42</v>
      </c>
    </row>
    <row r="193" spans="1:65" s="467" customFormat="1" ht="12" customHeight="1" thickBot="1">
      <c r="A193" s="581" t="s">
        <v>5024</v>
      </c>
      <c r="B193" s="726">
        <f t="shared" si="19"/>
        <v>72</v>
      </c>
      <c r="C193" s="726">
        <v>43</v>
      </c>
      <c r="D193" s="726">
        <v>29</v>
      </c>
      <c r="E193" s="727">
        <v>49</v>
      </c>
      <c r="F193" s="356" t="s">
        <v>5025</v>
      </c>
      <c r="G193" s="441">
        <v>4001</v>
      </c>
      <c r="H193" s="441">
        <v>1939</v>
      </c>
      <c r="I193" s="441">
        <v>2062</v>
      </c>
      <c r="J193" s="442">
        <v>2199</v>
      </c>
      <c r="K193" s="734"/>
      <c r="L193" s="443"/>
      <c r="M193" s="443"/>
      <c r="N193" s="443"/>
      <c r="O193" s="443"/>
      <c r="P193" s="550"/>
      <c r="U193" s="445" t="s">
        <v>4376</v>
      </c>
      <c r="V193" s="443">
        <v>68</v>
      </c>
      <c r="W193" s="443">
        <v>24</v>
      </c>
      <c r="X193" s="443">
        <v>44</v>
      </c>
      <c r="Y193" s="444">
        <v>42</v>
      </c>
      <c r="Z193" s="445" t="s">
        <v>5026</v>
      </c>
      <c r="AA193" s="443">
        <v>171</v>
      </c>
      <c r="AB193" s="443">
        <v>88</v>
      </c>
      <c r="AC193" s="443">
        <v>83</v>
      </c>
      <c r="AD193" s="444">
        <v>104</v>
      </c>
      <c r="AE193" s="550"/>
      <c r="AF193" s="443"/>
      <c r="AG193" s="443"/>
      <c r="AH193" s="443"/>
      <c r="AI193" s="443"/>
      <c r="AJ193" s="445" t="s">
        <v>2505</v>
      </c>
      <c r="AK193" s="443">
        <v>119</v>
      </c>
      <c r="AL193" s="443">
        <v>58</v>
      </c>
      <c r="AM193" s="443">
        <v>61</v>
      </c>
      <c r="AN193" s="444">
        <v>72</v>
      </c>
      <c r="AO193" s="445" t="s">
        <v>5008</v>
      </c>
      <c r="AP193" s="752">
        <f t="shared" si="26"/>
        <v>511</v>
      </c>
      <c r="AQ193" s="549">
        <v>270</v>
      </c>
      <c r="AR193" s="549">
        <v>241</v>
      </c>
      <c r="AS193" s="564">
        <v>240</v>
      </c>
      <c r="AT193" s="457" t="s">
        <v>5016</v>
      </c>
      <c r="AU193" s="773">
        <v>63</v>
      </c>
      <c r="AV193" s="562">
        <v>23</v>
      </c>
      <c r="AW193" s="562">
        <v>40</v>
      </c>
      <c r="AX193" s="563">
        <v>35</v>
      </c>
      <c r="AY193" s="550"/>
      <c r="BD193" s="445" t="s">
        <v>5029</v>
      </c>
      <c r="BE193" s="569">
        <v>68</v>
      </c>
      <c r="BF193" s="443">
        <v>35</v>
      </c>
      <c r="BG193" s="443">
        <v>33</v>
      </c>
      <c r="BH193" s="444">
        <v>45</v>
      </c>
    </row>
    <row r="194" spans="1:65" s="467" customFormat="1" ht="12" customHeight="1">
      <c r="A194" s="585"/>
      <c r="B194" s="586"/>
      <c r="C194" s="587"/>
      <c r="D194" s="587"/>
      <c r="E194" s="587"/>
      <c r="F194" s="439" t="s">
        <v>3529</v>
      </c>
      <c r="G194" s="441">
        <v>103</v>
      </c>
      <c r="H194" s="441">
        <v>49</v>
      </c>
      <c r="I194" s="441">
        <v>54</v>
      </c>
      <c r="J194" s="442">
        <v>58</v>
      </c>
      <c r="K194" s="734"/>
      <c r="L194" s="443"/>
      <c r="M194" s="443"/>
      <c r="N194" s="443"/>
      <c r="O194" s="443"/>
      <c r="P194" s="550"/>
      <c r="U194" s="445" t="s">
        <v>3029</v>
      </c>
      <c r="V194" s="443">
        <v>105</v>
      </c>
      <c r="W194" s="443">
        <v>50</v>
      </c>
      <c r="X194" s="443">
        <v>55</v>
      </c>
      <c r="Y194" s="444">
        <v>49</v>
      </c>
      <c r="Z194" s="445" t="s">
        <v>5030</v>
      </c>
      <c r="AA194" s="443">
        <v>97</v>
      </c>
      <c r="AB194" s="443">
        <v>51</v>
      </c>
      <c r="AC194" s="443">
        <v>46</v>
      </c>
      <c r="AD194" s="444">
        <v>56</v>
      </c>
      <c r="AE194" s="550"/>
      <c r="AF194" s="443"/>
      <c r="AG194" s="443"/>
      <c r="AH194" s="443"/>
      <c r="AI194" s="443"/>
      <c r="AJ194" s="445" t="s">
        <v>2513</v>
      </c>
      <c r="AK194" s="443">
        <v>80</v>
      </c>
      <c r="AL194" s="443">
        <v>34</v>
      </c>
      <c r="AM194" s="443">
        <v>46</v>
      </c>
      <c r="AN194" s="444">
        <v>44</v>
      </c>
      <c r="AO194" s="445" t="s">
        <v>5015</v>
      </c>
      <c r="AP194" s="752">
        <f t="shared" si="26"/>
        <v>425</v>
      </c>
      <c r="AQ194" s="549">
        <v>226</v>
      </c>
      <c r="AR194" s="549">
        <v>199</v>
      </c>
      <c r="AS194" s="564">
        <v>185</v>
      </c>
      <c r="AT194" s="457" t="s">
        <v>5023</v>
      </c>
      <c r="AU194" s="773">
        <v>138</v>
      </c>
      <c r="AV194" s="562">
        <v>68</v>
      </c>
      <c r="AW194" s="562">
        <v>70</v>
      </c>
      <c r="AX194" s="563">
        <v>74</v>
      </c>
      <c r="AY194" s="550"/>
      <c r="BD194" s="445" t="s">
        <v>5033</v>
      </c>
      <c r="BE194" s="569">
        <v>120</v>
      </c>
      <c r="BF194" s="443">
        <v>66</v>
      </c>
      <c r="BG194" s="443">
        <v>54</v>
      </c>
      <c r="BH194" s="444">
        <v>61</v>
      </c>
    </row>
    <row r="195" spans="1:65" s="467" customFormat="1" ht="12" customHeight="1">
      <c r="A195" s="585"/>
      <c r="B195" s="586"/>
      <c r="C195" s="587"/>
      <c r="D195" s="587"/>
      <c r="E195" s="587"/>
      <c r="F195" s="439" t="s">
        <v>3540</v>
      </c>
      <c r="G195" s="441">
        <v>40</v>
      </c>
      <c r="H195" s="441">
        <v>21</v>
      </c>
      <c r="I195" s="441">
        <v>19</v>
      </c>
      <c r="J195" s="442">
        <v>20</v>
      </c>
      <c r="K195" s="734"/>
      <c r="L195" s="443"/>
      <c r="M195" s="443"/>
      <c r="N195" s="443"/>
      <c r="O195" s="443"/>
      <c r="P195" s="550"/>
      <c r="U195" s="356" t="s">
        <v>5034</v>
      </c>
      <c r="V195" s="366">
        <v>1727</v>
      </c>
      <c r="W195" s="367">
        <v>845</v>
      </c>
      <c r="X195" s="367">
        <v>882</v>
      </c>
      <c r="Y195" s="368">
        <v>1042</v>
      </c>
      <c r="Z195" s="445" t="s">
        <v>5035</v>
      </c>
      <c r="AA195" s="443">
        <v>16</v>
      </c>
      <c r="AB195" s="443">
        <v>7</v>
      </c>
      <c r="AC195" s="443">
        <v>9</v>
      </c>
      <c r="AD195" s="444">
        <v>13</v>
      </c>
      <c r="AE195" s="550"/>
      <c r="AF195" s="443"/>
      <c r="AG195" s="443"/>
      <c r="AH195" s="443"/>
      <c r="AI195" s="443"/>
      <c r="AJ195" s="445" t="s">
        <v>5036</v>
      </c>
      <c r="AK195" s="443">
        <v>88</v>
      </c>
      <c r="AL195" s="443">
        <v>44</v>
      </c>
      <c r="AM195" s="443">
        <v>44</v>
      </c>
      <c r="AN195" s="444">
        <v>48</v>
      </c>
      <c r="AO195" s="445" t="s">
        <v>5022</v>
      </c>
      <c r="AP195" s="752">
        <f t="shared" si="26"/>
        <v>383</v>
      </c>
      <c r="AQ195" s="549">
        <v>193</v>
      </c>
      <c r="AR195" s="549">
        <v>190</v>
      </c>
      <c r="AS195" s="564">
        <v>151</v>
      </c>
      <c r="AT195" s="457" t="s">
        <v>5028</v>
      </c>
      <c r="AU195" s="773">
        <v>47</v>
      </c>
      <c r="AV195" s="562">
        <v>22</v>
      </c>
      <c r="AW195" s="562">
        <v>25</v>
      </c>
      <c r="AX195" s="563">
        <v>31</v>
      </c>
      <c r="AY195" s="550"/>
      <c r="BD195" s="464" t="s">
        <v>5661</v>
      </c>
      <c r="BE195" s="565">
        <v>2055</v>
      </c>
      <c r="BF195" s="465">
        <v>955</v>
      </c>
      <c r="BG195" s="465">
        <v>1100</v>
      </c>
      <c r="BH195" s="466">
        <v>1244</v>
      </c>
    </row>
    <row r="196" spans="1:65" s="467" customFormat="1" ht="12" customHeight="1">
      <c r="A196" s="585"/>
      <c r="B196" s="586"/>
      <c r="C196" s="587"/>
      <c r="D196" s="587"/>
      <c r="E196" s="587"/>
      <c r="F196" s="439" t="s">
        <v>5039</v>
      </c>
      <c r="G196" s="441">
        <v>71</v>
      </c>
      <c r="H196" s="441">
        <v>41</v>
      </c>
      <c r="I196" s="441">
        <v>30</v>
      </c>
      <c r="J196" s="442">
        <v>31</v>
      </c>
      <c r="K196" s="734"/>
      <c r="L196" s="443"/>
      <c r="M196" s="443"/>
      <c r="N196" s="443"/>
      <c r="O196" s="443"/>
      <c r="P196" s="550"/>
      <c r="U196" s="445" t="s">
        <v>5040</v>
      </c>
      <c r="V196" s="443">
        <v>102</v>
      </c>
      <c r="W196" s="443">
        <v>48</v>
      </c>
      <c r="X196" s="443">
        <v>54</v>
      </c>
      <c r="Y196" s="444">
        <v>52</v>
      </c>
      <c r="Z196" s="445" t="s">
        <v>5041</v>
      </c>
      <c r="AA196" s="443">
        <v>246</v>
      </c>
      <c r="AB196" s="443">
        <v>128</v>
      </c>
      <c r="AC196" s="443">
        <v>118</v>
      </c>
      <c r="AD196" s="444">
        <v>141</v>
      </c>
      <c r="AE196" s="550"/>
      <c r="AF196" s="443"/>
      <c r="AG196" s="443"/>
      <c r="AH196" s="443"/>
      <c r="AI196" s="443"/>
      <c r="AJ196" s="445" t="s">
        <v>5042</v>
      </c>
      <c r="AK196" s="443">
        <v>153</v>
      </c>
      <c r="AL196" s="443">
        <v>82</v>
      </c>
      <c r="AM196" s="443">
        <v>71</v>
      </c>
      <c r="AN196" s="444">
        <v>83</v>
      </c>
      <c r="AO196" s="445" t="s">
        <v>5027</v>
      </c>
      <c r="AP196" s="752">
        <f t="shared" si="26"/>
        <v>1298</v>
      </c>
      <c r="AQ196" s="549">
        <v>654</v>
      </c>
      <c r="AR196" s="549">
        <v>644</v>
      </c>
      <c r="AS196" s="564">
        <v>474</v>
      </c>
      <c r="AT196" s="457" t="s">
        <v>5032</v>
      </c>
      <c r="AU196" s="773">
        <v>531</v>
      </c>
      <c r="AV196" s="562">
        <v>309</v>
      </c>
      <c r="AW196" s="562">
        <v>222</v>
      </c>
      <c r="AX196" s="563">
        <v>242</v>
      </c>
      <c r="AY196" s="550"/>
      <c r="BD196" s="445" t="s">
        <v>5045</v>
      </c>
      <c r="BE196" s="569">
        <v>416</v>
      </c>
      <c r="BF196" s="443">
        <v>194</v>
      </c>
      <c r="BG196" s="443">
        <v>222</v>
      </c>
      <c r="BH196" s="444">
        <v>242</v>
      </c>
    </row>
    <row r="197" spans="1:65" s="467" customFormat="1" ht="12" customHeight="1">
      <c r="A197" s="585"/>
      <c r="B197" s="586"/>
      <c r="C197" s="587"/>
      <c r="D197" s="587"/>
      <c r="E197" s="587"/>
      <c r="F197" s="439" t="s">
        <v>5046</v>
      </c>
      <c r="G197" s="441">
        <v>135</v>
      </c>
      <c r="H197" s="441">
        <v>63</v>
      </c>
      <c r="I197" s="441">
        <v>72</v>
      </c>
      <c r="J197" s="442">
        <v>77</v>
      </c>
      <c r="K197" s="734"/>
      <c r="L197" s="443"/>
      <c r="M197" s="443"/>
      <c r="N197" s="443"/>
      <c r="O197" s="443"/>
      <c r="P197" s="550"/>
      <c r="U197" s="445" t="s">
        <v>5047</v>
      </c>
      <c r="V197" s="443">
        <v>135</v>
      </c>
      <c r="W197" s="443">
        <v>67</v>
      </c>
      <c r="X197" s="443">
        <v>68</v>
      </c>
      <c r="Y197" s="444">
        <v>85</v>
      </c>
      <c r="Z197" s="445" t="s">
        <v>5048</v>
      </c>
      <c r="AA197" s="443">
        <v>103</v>
      </c>
      <c r="AB197" s="443">
        <v>55</v>
      </c>
      <c r="AC197" s="443">
        <v>48</v>
      </c>
      <c r="AD197" s="444">
        <v>68</v>
      </c>
      <c r="AE197" s="550"/>
      <c r="AF197" s="443"/>
      <c r="AG197" s="443"/>
      <c r="AH197" s="443"/>
      <c r="AI197" s="443"/>
      <c r="AJ197" s="445" t="s">
        <v>5049</v>
      </c>
      <c r="AK197" s="443">
        <v>221</v>
      </c>
      <c r="AL197" s="443">
        <v>125</v>
      </c>
      <c r="AM197" s="443">
        <v>96</v>
      </c>
      <c r="AN197" s="444">
        <v>120</v>
      </c>
      <c r="AO197" s="445" t="s">
        <v>5031</v>
      </c>
      <c r="AP197" s="752">
        <f t="shared" si="26"/>
        <v>567</v>
      </c>
      <c r="AQ197" s="549">
        <v>295</v>
      </c>
      <c r="AR197" s="549">
        <v>272</v>
      </c>
      <c r="AS197" s="564">
        <v>244</v>
      </c>
      <c r="AT197" s="457" t="s">
        <v>5038</v>
      </c>
      <c r="AU197" s="773">
        <v>37</v>
      </c>
      <c r="AV197" s="562">
        <v>15</v>
      </c>
      <c r="AW197" s="562">
        <v>22</v>
      </c>
      <c r="AX197" s="563">
        <v>21</v>
      </c>
      <c r="AY197" s="550"/>
      <c r="BD197" s="445" t="s">
        <v>5052</v>
      </c>
      <c r="BE197" s="569">
        <v>124</v>
      </c>
      <c r="BF197" s="443">
        <v>66</v>
      </c>
      <c r="BG197" s="443">
        <v>58</v>
      </c>
      <c r="BH197" s="444">
        <v>73</v>
      </c>
    </row>
    <row r="198" spans="1:65" s="467" customFormat="1" ht="12" customHeight="1">
      <c r="A198" s="585"/>
      <c r="B198" s="586"/>
      <c r="C198" s="587"/>
      <c r="D198" s="587"/>
      <c r="E198" s="587"/>
      <c r="F198" s="439" t="s">
        <v>5053</v>
      </c>
      <c r="G198" s="441">
        <v>64</v>
      </c>
      <c r="H198" s="441">
        <v>32</v>
      </c>
      <c r="I198" s="441">
        <v>32</v>
      </c>
      <c r="J198" s="442">
        <v>35</v>
      </c>
      <c r="K198" s="734"/>
      <c r="L198" s="443"/>
      <c r="M198" s="443"/>
      <c r="N198" s="443"/>
      <c r="O198" s="443"/>
      <c r="P198" s="550"/>
      <c r="U198" s="445" t="s">
        <v>1712</v>
      </c>
      <c r="V198" s="443">
        <v>76</v>
      </c>
      <c r="W198" s="443">
        <v>34</v>
      </c>
      <c r="X198" s="443">
        <v>42</v>
      </c>
      <c r="Y198" s="444">
        <v>40</v>
      </c>
      <c r="Z198" s="445" t="s">
        <v>5054</v>
      </c>
      <c r="AA198" s="443">
        <v>107</v>
      </c>
      <c r="AB198" s="443">
        <v>64</v>
      </c>
      <c r="AC198" s="443">
        <v>43</v>
      </c>
      <c r="AD198" s="444">
        <v>56</v>
      </c>
      <c r="AE198" s="550"/>
      <c r="AF198" s="443"/>
      <c r="AG198" s="443"/>
      <c r="AH198" s="443"/>
      <c r="AI198" s="443"/>
      <c r="AJ198" s="445" t="s">
        <v>5055</v>
      </c>
      <c r="AK198" s="443">
        <v>138</v>
      </c>
      <c r="AL198" s="443">
        <v>64</v>
      </c>
      <c r="AM198" s="443">
        <v>74</v>
      </c>
      <c r="AN198" s="444">
        <v>73</v>
      </c>
      <c r="AO198" s="445" t="s">
        <v>5037</v>
      </c>
      <c r="AP198" s="752">
        <f t="shared" si="26"/>
        <v>766</v>
      </c>
      <c r="AQ198" s="549">
        <v>369</v>
      </c>
      <c r="AR198" s="549">
        <v>397</v>
      </c>
      <c r="AS198" s="564">
        <v>339</v>
      </c>
      <c r="AT198" s="457" t="s">
        <v>5044</v>
      </c>
      <c r="AU198" s="773">
        <v>61</v>
      </c>
      <c r="AV198" s="562">
        <v>26</v>
      </c>
      <c r="AW198" s="562">
        <v>35</v>
      </c>
      <c r="AX198" s="563">
        <v>36</v>
      </c>
      <c r="AY198" s="550"/>
      <c r="BD198" s="445" t="s">
        <v>4211</v>
      </c>
      <c r="BE198" s="569">
        <v>68</v>
      </c>
      <c r="BF198" s="443">
        <v>29</v>
      </c>
      <c r="BG198" s="443">
        <v>39</v>
      </c>
      <c r="BH198" s="444">
        <v>38</v>
      </c>
    </row>
    <row r="199" spans="1:65" s="475" customFormat="1" ht="12" customHeight="1">
      <c r="A199" s="585"/>
      <c r="B199" s="586"/>
      <c r="C199" s="587"/>
      <c r="D199" s="587"/>
      <c r="E199" s="587"/>
      <c r="F199" s="439" t="s">
        <v>5058</v>
      </c>
      <c r="G199" s="441">
        <v>78</v>
      </c>
      <c r="H199" s="441">
        <v>42</v>
      </c>
      <c r="I199" s="441">
        <v>36</v>
      </c>
      <c r="J199" s="442">
        <v>44</v>
      </c>
      <c r="K199" s="734"/>
      <c r="L199" s="443"/>
      <c r="M199" s="443"/>
      <c r="N199" s="443"/>
      <c r="O199" s="443"/>
      <c r="P199" s="550"/>
      <c r="Q199" s="467"/>
      <c r="R199" s="467"/>
      <c r="S199" s="467"/>
      <c r="T199" s="467"/>
      <c r="U199" s="445" t="s">
        <v>1721</v>
      </c>
      <c r="V199" s="443">
        <v>50</v>
      </c>
      <c r="W199" s="443">
        <v>21</v>
      </c>
      <c r="X199" s="443">
        <v>29</v>
      </c>
      <c r="Y199" s="444">
        <v>35</v>
      </c>
      <c r="Z199" s="356" t="s">
        <v>5059</v>
      </c>
      <c r="AA199" s="366">
        <v>3827</v>
      </c>
      <c r="AB199" s="366">
        <v>1916</v>
      </c>
      <c r="AC199" s="366">
        <v>1911</v>
      </c>
      <c r="AD199" s="391">
        <v>2217</v>
      </c>
      <c r="AE199" s="550"/>
      <c r="AF199" s="443"/>
      <c r="AG199" s="443"/>
      <c r="AH199" s="443"/>
      <c r="AI199" s="443"/>
      <c r="AJ199" s="445" t="s">
        <v>4995</v>
      </c>
      <c r="AK199" s="443">
        <v>181</v>
      </c>
      <c r="AL199" s="443">
        <v>94</v>
      </c>
      <c r="AM199" s="443">
        <v>87</v>
      </c>
      <c r="AN199" s="444">
        <v>96</v>
      </c>
      <c r="AO199" s="445" t="s">
        <v>5043</v>
      </c>
      <c r="AP199" s="752">
        <f t="shared" si="26"/>
        <v>317</v>
      </c>
      <c r="AQ199" s="549">
        <v>163</v>
      </c>
      <c r="AR199" s="549">
        <v>154</v>
      </c>
      <c r="AS199" s="564">
        <v>150</v>
      </c>
      <c r="AT199" s="457" t="s">
        <v>5051</v>
      </c>
      <c r="AU199" s="773">
        <v>58</v>
      </c>
      <c r="AV199" s="562">
        <v>33</v>
      </c>
      <c r="AW199" s="562">
        <v>25</v>
      </c>
      <c r="AX199" s="563">
        <v>30</v>
      </c>
      <c r="AY199" s="550"/>
      <c r="AZ199" s="467"/>
      <c r="BA199" s="467"/>
      <c r="BB199" s="467"/>
      <c r="BC199" s="467"/>
      <c r="BD199" s="445" t="s">
        <v>4220</v>
      </c>
      <c r="BE199" s="569">
        <v>106</v>
      </c>
      <c r="BF199" s="443">
        <v>51</v>
      </c>
      <c r="BG199" s="443">
        <v>55</v>
      </c>
      <c r="BH199" s="444">
        <v>63</v>
      </c>
      <c r="BI199" s="467"/>
      <c r="BJ199" s="467"/>
      <c r="BK199" s="467"/>
      <c r="BL199" s="467"/>
      <c r="BM199" s="467"/>
    </row>
    <row r="200" spans="1:65" s="476" customFormat="1" ht="12" customHeight="1">
      <c r="A200" s="585"/>
      <c r="B200" s="586"/>
      <c r="C200" s="587"/>
      <c r="D200" s="587"/>
      <c r="E200" s="587"/>
      <c r="F200" s="439" t="s">
        <v>5062</v>
      </c>
      <c r="G200" s="441">
        <v>78</v>
      </c>
      <c r="H200" s="441">
        <v>39</v>
      </c>
      <c r="I200" s="441">
        <v>39</v>
      </c>
      <c r="J200" s="442">
        <v>39</v>
      </c>
      <c r="K200" s="734"/>
      <c r="L200" s="443"/>
      <c r="M200" s="443"/>
      <c r="N200" s="443"/>
      <c r="O200" s="443"/>
      <c r="P200" s="550"/>
      <c r="Q200" s="467"/>
      <c r="R200" s="467"/>
      <c r="S200" s="467"/>
      <c r="T200" s="467"/>
      <c r="U200" s="445" t="s">
        <v>4475</v>
      </c>
      <c r="V200" s="443">
        <v>204</v>
      </c>
      <c r="W200" s="443">
        <v>106</v>
      </c>
      <c r="X200" s="443">
        <v>98</v>
      </c>
      <c r="Y200" s="444">
        <v>121</v>
      </c>
      <c r="Z200" s="445" t="s">
        <v>3427</v>
      </c>
      <c r="AA200" s="443">
        <v>179</v>
      </c>
      <c r="AB200" s="443">
        <v>91</v>
      </c>
      <c r="AC200" s="443">
        <v>88</v>
      </c>
      <c r="AD200" s="444">
        <v>108</v>
      </c>
      <c r="AE200" s="550"/>
      <c r="AF200" s="443"/>
      <c r="AG200" s="443"/>
      <c r="AH200" s="443"/>
      <c r="AI200" s="443"/>
      <c r="AJ200" s="445" t="s">
        <v>5003</v>
      </c>
      <c r="AK200" s="443">
        <v>49</v>
      </c>
      <c r="AL200" s="443">
        <v>28</v>
      </c>
      <c r="AM200" s="443">
        <v>21</v>
      </c>
      <c r="AN200" s="444">
        <v>23</v>
      </c>
      <c r="AO200" s="445" t="s">
        <v>5050</v>
      </c>
      <c r="AP200" s="752">
        <f t="shared" si="26"/>
        <v>423</v>
      </c>
      <c r="AQ200" s="549">
        <v>229</v>
      </c>
      <c r="AR200" s="549">
        <v>194</v>
      </c>
      <c r="AS200" s="564">
        <v>195</v>
      </c>
      <c r="AT200" s="457" t="s">
        <v>5057</v>
      </c>
      <c r="AU200" s="773">
        <v>41</v>
      </c>
      <c r="AV200" s="562">
        <v>19</v>
      </c>
      <c r="AW200" s="562">
        <v>22</v>
      </c>
      <c r="AX200" s="563">
        <v>26</v>
      </c>
      <c r="AY200" s="550"/>
      <c r="AZ200" s="467"/>
      <c r="BA200" s="467"/>
      <c r="BB200" s="467"/>
      <c r="BC200" s="467"/>
      <c r="BD200" s="445" t="s">
        <v>1809</v>
      </c>
      <c r="BE200" s="569">
        <v>136</v>
      </c>
      <c r="BF200" s="443">
        <v>59</v>
      </c>
      <c r="BG200" s="443">
        <v>77</v>
      </c>
      <c r="BH200" s="444">
        <v>83</v>
      </c>
      <c r="BI200" s="467"/>
      <c r="BJ200" s="467"/>
      <c r="BK200" s="467"/>
      <c r="BL200" s="467"/>
      <c r="BM200" s="467"/>
    </row>
    <row r="201" spans="1:65" s="467" customFormat="1" ht="12" customHeight="1">
      <c r="A201" s="585"/>
      <c r="B201" s="586"/>
      <c r="C201" s="587"/>
      <c r="D201" s="587"/>
      <c r="E201" s="587"/>
      <c r="F201" s="439" t="s">
        <v>4051</v>
      </c>
      <c r="G201" s="441">
        <v>102</v>
      </c>
      <c r="H201" s="441">
        <v>56</v>
      </c>
      <c r="I201" s="441">
        <v>46</v>
      </c>
      <c r="J201" s="442">
        <v>62</v>
      </c>
      <c r="K201" s="734"/>
      <c r="L201" s="443"/>
      <c r="M201" s="443"/>
      <c r="N201" s="443"/>
      <c r="O201" s="443"/>
      <c r="P201" s="550"/>
      <c r="U201" s="445" t="s">
        <v>4486</v>
      </c>
      <c r="V201" s="443">
        <v>88</v>
      </c>
      <c r="W201" s="443">
        <v>43</v>
      </c>
      <c r="X201" s="443">
        <v>45</v>
      </c>
      <c r="Y201" s="444">
        <v>52</v>
      </c>
      <c r="Z201" s="445" t="s">
        <v>3438</v>
      </c>
      <c r="AA201" s="443">
        <v>194</v>
      </c>
      <c r="AB201" s="443">
        <v>102</v>
      </c>
      <c r="AC201" s="443">
        <v>92</v>
      </c>
      <c r="AD201" s="444">
        <v>111</v>
      </c>
      <c r="AE201" s="550"/>
      <c r="AF201" s="443"/>
      <c r="AG201" s="443"/>
      <c r="AH201" s="443"/>
      <c r="AI201" s="443"/>
      <c r="AJ201" s="356" t="s">
        <v>5065</v>
      </c>
      <c r="AK201" s="366">
        <v>4639</v>
      </c>
      <c r="AL201" s="367">
        <v>2363</v>
      </c>
      <c r="AM201" s="367">
        <v>2276</v>
      </c>
      <c r="AN201" s="368">
        <v>2336</v>
      </c>
      <c r="AO201" s="445" t="s">
        <v>5056</v>
      </c>
      <c r="AP201" s="752">
        <f t="shared" si="26"/>
        <v>263</v>
      </c>
      <c r="AQ201" s="549">
        <v>139</v>
      </c>
      <c r="AR201" s="549">
        <v>124</v>
      </c>
      <c r="AS201" s="564">
        <v>141</v>
      </c>
      <c r="AT201" s="457" t="s">
        <v>5061</v>
      </c>
      <c r="AU201" s="773">
        <v>152</v>
      </c>
      <c r="AV201" s="562">
        <v>69</v>
      </c>
      <c r="AW201" s="562">
        <v>83</v>
      </c>
      <c r="AX201" s="563">
        <v>83</v>
      </c>
      <c r="AY201" s="550"/>
      <c r="BD201" s="445" t="s">
        <v>1817</v>
      </c>
      <c r="BE201" s="569">
        <v>91</v>
      </c>
      <c r="BF201" s="443">
        <v>37</v>
      </c>
      <c r="BG201" s="443">
        <v>54</v>
      </c>
      <c r="BH201" s="444">
        <v>58</v>
      </c>
    </row>
    <row r="202" spans="1:65" s="467" customFormat="1" ht="12" customHeight="1">
      <c r="A202" s="585"/>
      <c r="B202" s="586"/>
      <c r="C202" s="587"/>
      <c r="D202" s="587"/>
      <c r="E202" s="587"/>
      <c r="F202" s="439" t="s">
        <v>4060</v>
      </c>
      <c r="G202" s="441">
        <v>154</v>
      </c>
      <c r="H202" s="441">
        <v>71</v>
      </c>
      <c r="I202" s="441">
        <v>83</v>
      </c>
      <c r="J202" s="442">
        <v>90</v>
      </c>
      <c r="K202" s="734"/>
      <c r="L202" s="443"/>
      <c r="M202" s="443"/>
      <c r="N202" s="443"/>
      <c r="O202" s="443"/>
      <c r="P202" s="550"/>
      <c r="U202" s="445" t="s">
        <v>5067</v>
      </c>
      <c r="V202" s="443">
        <v>37</v>
      </c>
      <c r="W202" s="443">
        <v>18</v>
      </c>
      <c r="X202" s="443">
        <v>19</v>
      </c>
      <c r="Y202" s="444">
        <v>24</v>
      </c>
      <c r="Z202" s="445" t="s">
        <v>5068</v>
      </c>
      <c r="AA202" s="443">
        <v>94</v>
      </c>
      <c r="AB202" s="443">
        <v>45</v>
      </c>
      <c r="AC202" s="443">
        <v>49</v>
      </c>
      <c r="AD202" s="444">
        <v>50</v>
      </c>
      <c r="AE202" s="550"/>
      <c r="AF202" s="443"/>
      <c r="AG202" s="443"/>
      <c r="AH202" s="443"/>
      <c r="AI202" s="443"/>
      <c r="AJ202" s="445" t="s">
        <v>5069</v>
      </c>
      <c r="AK202" s="443">
        <v>821</v>
      </c>
      <c r="AL202" s="443">
        <v>406</v>
      </c>
      <c r="AM202" s="443">
        <v>415</v>
      </c>
      <c r="AN202" s="444">
        <v>370</v>
      </c>
      <c r="AO202" s="445" t="s">
        <v>5060</v>
      </c>
      <c r="AP202" s="752">
        <f t="shared" si="26"/>
        <v>154</v>
      </c>
      <c r="AQ202" s="549">
        <v>88</v>
      </c>
      <c r="AR202" s="549">
        <v>66</v>
      </c>
      <c r="AS202" s="564">
        <v>82</v>
      </c>
      <c r="AT202" s="457" t="s">
        <v>5064</v>
      </c>
      <c r="AU202" s="773">
        <v>230</v>
      </c>
      <c r="AV202" s="562">
        <v>105</v>
      </c>
      <c r="AW202" s="562">
        <v>125</v>
      </c>
      <c r="AX202" s="563">
        <v>133</v>
      </c>
      <c r="AY202" s="550"/>
      <c r="BD202" s="445" t="s">
        <v>5071</v>
      </c>
      <c r="BE202" s="569">
        <v>115</v>
      </c>
      <c r="BF202" s="443">
        <v>55</v>
      </c>
      <c r="BG202" s="443">
        <v>60</v>
      </c>
      <c r="BH202" s="444">
        <v>82</v>
      </c>
    </row>
    <row r="203" spans="1:65" s="475" customFormat="1" ht="12" customHeight="1">
      <c r="A203" s="585"/>
      <c r="B203" s="586"/>
      <c r="C203" s="587"/>
      <c r="D203" s="587"/>
      <c r="E203" s="587"/>
      <c r="F203" s="439" t="s">
        <v>4430</v>
      </c>
      <c r="G203" s="441">
        <v>186</v>
      </c>
      <c r="H203" s="441">
        <v>95</v>
      </c>
      <c r="I203" s="441">
        <v>91</v>
      </c>
      <c r="J203" s="442">
        <v>105</v>
      </c>
      <c r="K203" s="734"/>
      <c r="L203" s="443"/>
      <c r="M203" s="443"/>
      <c r="N203" s="443"/>
      <c r="O203" s="443"/>
      <c r="P203" s="550"/>
      <c r="Q203" s="467"/>
      <c r="R203" s="467"/>
      <c r="S203" s="467"/>
      <c r="T203" s="467"/>
      <c r="U203" s="445" t="s">
        <v>5072</v>
      </c>
      <c r="V203" s="443">
        <v>111</v>
      </c>
      <c r="W203" s="443">
        <v>52</v>
      </c>
      <c r="X203" s="443">
        <v>59</v>
      </c>
      <c r="Y203" s="444">
        <v>64</v>
      </c>
      <c r="Z203" s="445" t="s">
        <v>926</v>
      </c>
      <c r="AA203" s="443">
        <v>134</v>
      </c>
      <c r="AB203" s="443">
        <v>71</v>
      </c>
      <c r="AC203" s="443">
        <v>63</v>
      </c>
      <c r="AD203" s="444">
        <v>78</v>
      </c>
      <c r="AE203" s="550"/>
      <c r="AF203" s="443"/>
      <c r="AG203" s="443"/>
      <c r="AH203" s="443"/>
      <c r="AI203" s="443"/>
      <c r="AJ203" s="445" t="s">
        <v>5073</v>
      </c>
      <c r="AK203" s="443">
        <v>129</v>
      </c>
      <c r="AL203" s="443">
        <v>64</v>
      </c>
      <c r="AM203" s="443">
        <v>65</v>
      </c>
      <c r="AN203" s="444">
        <v>65</v>
      </c>
      <c r="AO203" s="445" t="s">
        <v>5063</v>
      </c>
      <c r="AP203" s="752">
        <f t="shared" si="26"/>
        <v>220</v>
      </c>
      <c r="AQ203" s="549">
        <v>126</v>
      </c>
      <c r="AR203" s="549">
        <v>94</v>
      </c>
      <c r="AS203" s="564">
        <v>99</v>
      </c>
      <c r="AT203" s="481" t="s">
        <v>5066</v>
      </c>
      <c r="AU203" s="767">
        <v>2503</v>
      </c>
      <c r="AV203" s="767">
        <v>1229</v>
      </c>
      <c r="AW203" s="767">
        <v>1274</v>
      </c>
      <c r="AX203" s="763">
        <v>1368</v>
      </c>
      <c r="AY203" s="550"/>
      <c r="AZ203" s="467"/>
      <c r="BA203" s="467"/>
      <c r="BB203" s="467"/>
      <c r="BC203" s="467"/>
      <c r="BD203" s="445" t="s">
        <v>5076</v>
      </c>
      <c r="BE203" s="569">
        <v>258</v>
      </c>
      <c r="BF203" s="443">
        <v>119</v>
      </c>
      <c r="BG203" s="443">
        <v>139</v>
      </c>
      <c r="BH203" s="444">
        <v>149</v>
      </c>
      <c r="BI203" s="467"/>
      <c r="BJ203" s="467"/>
      <c r="BK203" s="467"/>
      <c r="BL203" s="467"/>
      <c r="BM203" s="467"/>
    </row>
    <row r="204" spans="1:65" s="476" customFormat="1" ht="12" customHeight="1">
      <c r="A204" s="585"/>
      <c r="B204" s="586"/>
      <c r="C204" s="587"/>
      <c r="D204" s="587"/>
      <c r="E204" s="587"/>
      <c r="F204" s="439" t="s">
        <v>5077</v>
      </c>
      <c r="G204" s="441">
        <v>506</v>
      </c>
      <c r="H204" s="441">
        <v>252</v>
      </c>
      <c r="I204" s="441">
        <v>254</v>
      </c>
      <c r="J204" s="442">
        <v>262</v>
      </c>
      <c r="K204" s="734"/>
      <c r="L204" s="443"/>
      <c r="M204" s="443"/>
      <c r="N204" s="443"/>
      <c r="O204" s="443"/>
      <c r="P204" s="550"/>
      <c r="Q204" s="467"/>
      <c r="R204" s="467"/>
      <c r="S204" s="467"/>
      <c r="T204" s="467"/>
      <c r="U204" s="445" t="s">
        <v>5078</v>
      </c>
      <c r="V204" s="443">
        <v>37</v>
      </c>
      <c r="W204" s="443">
        <v>19</v>
      </c>
      <c r="X204" s="443">
        <v>18</v>
      </c>
      <c r="Y204" s="444">
        <v>24</v>
      </c>
      <c r="Z204" s="445" t="s">
        <v>3094</v>
      </c>
      <c r="AA204" s="443">
        <v>220</v>
      </c>
      <c r="AB204" s="443">
        <v>115</v>
      </c>
      <c r="AC204" s="443">
        <v>105</v>
      </c>
      <c r="AD204" s="444">
        <v>137</v>
      </c>
      <c r="AE204" s="550"/>
      <c r="AF204" s="443"/>
      <c r="AG204" s="443"/>
      <c r="AH204" s="443"/>
      <c r="AI204" s="443"/>
      <c r="AJ204" s="445" t="s">
        <v>5079</v>
      </c>
      <c r="AK204" s="443">
        <v>142</v>
      </c>
      <c r="AL204" s="443">
        <v>72</v>
      </c>
      <c r="AM204" s="443">
        <v>70</v>
      </c>
      <c r="AN204" s="444">
        <v>65</v>
      </c>
      <c r="AO204" s="445" t="s">
        <v>4246</v>
      </c>
      <c r="AP204" s="752">
        <f t="shared" si="26"/>
        <v>211</v>
      </c>
      <c r="AQ204" s="549">
        <v>115</v>
      </c>
      <c r="AR204" s="549">
        <v>96</v>
      </c>
      <c r="AS204" s="564">
        <v>102</v>
      </c>
      <c r="AT204" s="774" t="s">
        <v>5070</v>
      </c>
      <c r="AU204" s="588">
        <v>465</v>
      </c>
      <c r="AV204" s="483">
        <v>234</v>
      </c>
      <c r="AW204" s="483">
        <v>231</v>
      </c>
      <c r="AX204" s="589">
        <v>246</v>
      </c>
      <c r="AY204" s="550"/>
      <c r="AZ204" s="467"/>
      <c r="BA204" s="467"/>
      <c r="BB204" s="467"/>
      <c r="BC204" s="467"/>
      <c r="BD204" s="445" t="s">
        <v>5081</v>
      </c>
      <c r="BE204" s="569">
        <v>41</v>
      </c>
      <c r="BF204" s="443">
        <v>17</v>
      </c>
      <c r="BG204" s="443">
        <v>24</v>
      </c>
      <c r="BH204" s="444">
        <v>26</v>
      </c>
      <c r="BI204" s="467"/>
      <c r="BJ204" s="467"/>
      <c r="BK204" s="467"/>
      <c r="BL204" s="467"/>
      <c r="BM204" s="467"/>
    </row>
    <row r="205" spans="1:65" s="467" customFormat="1" ht="12" customHeight="1">
      <c r="A205" s="585"/>
      <c r="B205" s="586"/>
      <c r="C205" s="587"/>
      <c r="D205" s="587"/>
      <c r="E205" s="587"/>
      <c r="F205" s="439" t="s">
        <v>5082</v>
      </c>
      <c r="G205" s="441">
        <v>106</v>
      </c>
      <c r="H205" s="441">
        <v>56</v>
      </c>
      <c r="I205" s="441">
        <v>50</v>
      </c>
      <c r="J205" s="442">
        <v>64</v>
      </c>
      <c r="K205" s="734"/>
      <c r="L205" s="443"/>
      <c r="M205" s="443"/>
      <c r="N205" s="443"/>
      <c r="O205" s="443"/>
      <c r="P205" s="550"/>
      <c r="U205" s="445" t="s">
        <v>5083</v>
      </c>
      <c r="V205" s="443">
        <v>52</v>
      </c>
      <c r="W205" s="443">
        <v>30</v>
      </c>
      <c r="X205" s="443">
        <v>22</v>
      </c>
      <c r="Y205" s="444">
        <v>30</v>
      </c>
      <c r="Z205" s="445" t="s">
        <v>3098</v>
      </c>
      <c r="AA205" s="443">
        <v>171</v>
      </c>
      <c r="AB205" s="443">
        <v>84</v>
      </c>
      <c r="AC205" s="443">
        <v>87</v>
      </c>
      <c r="AD205" s="444">
        <v>100</v>
      </c>
      <c r="AE205" s="550"/>
      <c r="AF205" s="443"/>
      <c r="AG205" s="443"/>
      <c r="AH205" s="443"/>
      <c r="AI205" s="443"/>
      <c r="AJ205" s="445" t="s">
        <v>5084</v>
      </c>
      <c r="AK205" s="443">
        <v>377</v>
      </c>
      <c r="AL205" s="443">
        <v>185</v>
      </c>
      <c r="AM205" s="443">
        <v>192</v>
      </c>
      <c r="AN205" s="444">
        <v>206</v>
      </c>
      <c r="AO205" s="445" t="s">
        <v>4257</v>
      </c>
      <c r="AP205" s="752">
        <f t="shared" si="26"/>
        <v>208</v>
      </c>
      <c r="AQ205" s="549">
        <v>120</v>
      </c>
      <c r="AR205" s="549">
        <v>88</v>
      </c>
      <c r="AS205" s="564">
        <v>107</v>
      </c>
      <c r="AT205" s="457" t="s">
        <v>5075</v>
      </c>
      <c r="AU205" s="588">
        <v>294</v>
      </c>
      <c r="AV205" s="483">
        <v>139</v>
      </c>
      <c r="AW205" s="483">
        <v>155</v>
      </c>
      <c r="AX205" s="589">
        <v>172</v>
      </c>
      <c r="AY205" s="550"/>
      <c r="BD205" s="445" t="s">
        <v>877</v>
      </c>
      <c r="BE205" s="569">
        <v>79</v>
      </c>
      <c r="BF205" s="443">
        <v>32</v>
      </c>
      <c r="BG205" s="443">
        <v>47</v>
      </c>
      <c r="BH205" s="444">
        <v>50</v>
      </c>
    </row>
    <row r="206" spans="1:65" s="467" customFormat="1" ht="12" customHeight="1">
      <c r="A206" s="585"/>
      <c r="B206" s="586"/>
      <c r="C206" s="587"/>
      <c r="D206" s="587"/>
      <c r="E206" s="587"/>
      <c r="F206" s="439" t="s">
        <v>3699</v>
      </c>
      <c r="G206" s="441">
        <v>546</v>
      </c>
      <c r="H206" s="441">
        <v>245</v>
      </c>
      <c r="I206" s="441">
        <v>301</v>
      </c>
      <c r="J206" s="442">
        <v>326</v>
      </c>
      <c r="K206" s="734"/>
      <c r="P206" s="550"/>
      <c r="U206" s="445" t="s">
        <v>5086</v>
      </c>
      <c r="V206" s="443">
        <v>53</v>
      </c>
      <c r="W206" s="443">
        <v>27</v>
      </c>
      <c r="X206" s="443">
        <v>26</v>
      </c>
      <c r="Y206" s="444">
        <v>34</v>
      </c>
      <c r="Z206" s="445" t="s">
        <v>5087</v>
      </c>
      <c r="AA206" s="443">
        <v>135</v>
      </c>
      <c r="AB206" s="443">
        <v>62</v>
      </c>
      <c r="AC206" s="443">
        <v>73</v>
      </c>
      <c r="AD206" s="444">
        <v>72</v>
      </c>
      <c r="AE206" s="550"/>
      <c r="AF206" s="443"/>
      <c r="AG206" s="443"/>
      <c r="AH206" s="443"/>
      <c r="AI206" s="443"/>
      <c r="AJ206" s="445" t="s">
        <v>5088</v>
      </c>
      <c r="AK206" s="443">
        <v>196</v>
      </c>
      <c r="AL206" s="443">
        <v>94</v>
      </c>
      <c r="AM206" s="443">
        <v>102</v>
      </c>
      <c r="AN206" s="444">
        <v>100</v>
      </c>
      <c r="AO206" s="445" t="s">
        <v>5074</v>
      </c>
      <c r="AP206" s="752">
        <f t="shared" si="26"/>
        <v>208</v>
      </c>
      <c r="AQ206" s="549">
        <v>112</v>
      </c>
      <c r="AR206" s="549">
        <v>96</v>
      </c>
      <c r="AS206" s="564">
        <v>89</v>
      </c>
      <c r="AT206" s="457" t="s">
        <v>3774</v>
      </c>
      <c r="AU206" s="588">
        <v>115</v>
      </c>
      <c r="AV206" s="483">
        <v>56</v>
      </c>
      <c r="AW206" s="483">
        <v>59</v>
      </c>
      <c r="AX206" s="589">
        <v>58</v>
      </c>
      <c r="AY206" s="550"/>
      <c r="BD206" s="445" t="s">
        <v>887</v>
      </c>
      <c r="BE206" s="569">
        <v>72</v>
      </c>
      <c r="BF206" s="443">
        <v>29</v>
      </c>
      <c r="BG206" s="443">
        <v>43</v>
      </c>
      <c r="BH206" s="444">
        <v>58</v>
      </c>
    </row>
    <row r="207" spans="1:65" s="467" customFormat="1" ht="12" customHeight="1">
      <c r="A207" s="585"/>
      <c r="B207" s="586"/>
      <c r="C207" s="587"/>
      <c r="D207" s="587"/>
      <c r="E207" s="587"/>
      <c r="F207" s="439" t="s">
        <v>3709</v>
      </c>
      <c r="G207" s="441">
        <v>553</v>
      </c>
      <c r="H207" s="441">
        <v>254</v>
      </c>
      <c r="I207" s="441">
        <v>299</v>
      </c>
      <c r="J207" s="442">
        <v>301</v>
      </c>
      <c r="K207" s="734"/>
      <c r="P207" s="550"/>
      <c r="U207" s="445" t="s">
        <v>5091</v>
      </c>
      <c r="V207" s="443">
        <v>72</v>
      </c>
      <c r="W207" s="443">
        <v>32</v>
      </c>
      <c r="X207" s="443">
        <v>40</v>
      </c>
      <c r="Y207" s="444">
        <v>47</v>
      </c>
      <c r="Z207" s="445" t="s">
        <v>2139</v>
      </c>
      <c r="AA207" s="443">
        <v>135</v>
      </c>
      <c r="AB207" s="443">
        <v>76</v>
      </c>
      <c r="AC207" s="443">
        <v>59</v>
      </c>
      <c r="AD207" s="444">
        <v>76</v>
      </c>
      <c r="AE207" s="550"/>
      <c r="AF207" s="443"/>
      <c r="AG207" s="443"/>
      <c r="AH207" s="443"/>
      <c r="AI207" s="443"/>
      <c r="AJ207" s="445" t="s">
        <v>5092</v>
      </c>
      <c r="AK207" s="443">
        <v>188</v>
      </c>
      <c r="AL207" s="443">
        <v>99</v>
      </c>
      <c r="AM207" s="443">
        <v>89</v>
      </c>
      <c r="AN207" s="444">
        <v>88</v>
      </c>
      <c r="AO207" s="445" t="s">
        <v>5080</v>
      </c>
      <c r="AP207" s="752">
        <f t="shared" si="26"/>
        <v>141</v>
      </c>
      <c r="AQ207" s="549">
        <v>73</v>
      </c>
      <c r="AR207" s="549">
        <v>68</v>
      </c>
      <c r="AS207" s="564">
        <v>65</v>
      </c>
      <c r="AT207" s="457" t="s">
        <v>3784</v>
      </c>
      <c r="AU207" s="588">
        <v>71</v>
      </c>
      <c r="AV207" s="483">
        <v>35</v>
      </c>
      <c r="AW207" s="483">
        <v>36</v>
      </c>
      <c r="AX207" s="589">
        <v>38</v>
      </c>
      <c r="AY207" s="550"/>
      <c r="BD207" s="445" t="s">
        <v>5095</v>
      </c>
      <c r="BE207" s="569">
        <v>115</v>
      </c>
      <c r="BF207" s="443">
        <v>62</v>
      </c>
      <c r="BG207" s="443">
        <v>53</v>
      </c>
      <c r="BH207" s="444">
        <v>71</v>
      </c>
    </row>
    <row r="208" spans="1:65" s="568" customFormat="1" ht="12" customHeight="1">
      <c r="A208" s="590"/>
      <c r="B208" s="465"/>
      <c r="C208" s="465"/>
      <c r="D208" s="465"/>
      <c r="E208" s="465"/>
      <c r="F208" s="439" t="s">
        <v>4367</v>
      </c>
      <c r="G208" s="441">
        <v>93</v>
      </c>
      <c r="H208" s="441">
        <v>47</v>
      </c>
      <c r="I208" s="441">
        <v>46</v>
      </c>
      <c r="J208" s="442">
        <v>46</v>
      </c>
      <c r="K208" s="734"/>
      <c r="L208" s="467"/>
      <c r="M208" s="467"/>
      <c r="N208" s="467"/>
      <c r="O208" s="467"/>
      <c r="P208" s="550"/>
      <c r="Q208" s="467"/>
      <c r="R208" s="467"/>
      <c r="S208" s="467"/>
      <c r="T208" s="467"/>
      <c r="U208" s="445" t="s">
        <v>5096</v>
      </c>
      <c r="V208" s="443">
        <v>59</v>
      </c>
      <c r="W208" s="443">
        <v>28</v>
      </c>
      <c r="X208" s="443">
        <v>31</v>
      </c>
      <c r="Y208" s="444">
        <v>45</v>
      </c>
      <c r="Z208" s="445" t="s">
        <v>5097</v>
      </c>
      <c r="AA208" s="443">
        <v>333</v>
      </c>
      <c r="AB208" s="443">
        <v>153</v>
      </c>
      <c r="AC208" s="443">
        <v>180</v>
      </c>
      <c r="AD208" s="444">
        <v>198</v>
      </c>
      <c r="AE208" s="550"/>
      <c r="AF208" s="443"/>
      <c r="AG208" s="443"/>
      <c r="AH208" s="443"/>
      <c r="AI208" s="443"/>
      <c r="AJ208" s="445" t="s">
        <v>5098</v>
      </c>
      <c r="AK208" s="443">
        <v>177</v>
      </c>
      <c r="AL208" s="443">
        <v>100</v>
      </c>
      <c r="AM208" s="443">
        <v>77</v>
      </c>
      <c r="AN208" s="444">
        <v>90</v>
      </c>
      <c r="AO208" s="445" t="s">
        <v>5085</v>
      </c>
      <c r="AP208" s="752">
        <f t="shared" si="26"/>
        <v>135</v>
      </c>
      <c r="AQ208" s="549">
        <v>76</v>
      </c>
      <c r="AR208" s="549">
        <v>59</v>
      </c>
      <c r="AS208" s="564">
        <v>68</v>
      </c>
      <c r="AT208" s="457" t="s">
        <v>5090</v>
      </c>
      <c r="AU208" s="588">
        <v>85</v>
      </c>
      <c r="AV208" s="483">
        <v>39</v>
      </c>
      <c r="AW208" s="483">
        <v>46</v>
      </c>
      <c r="AX208" s="589">
        <v>45</v>
      </c>
      <c r="AY208" s="550"/>
      <c r="AZ208" s="467"/>
      <c r="BA208" s="467"/>
      <c r="BB208" s="467"/>
      <c r="BC208" s="467"/>
      <c r="BD208" s="445" t="s">
        <v>5101</v>
      </c>
      <c r="BE208" s="569">
        <v>80</v>
      </c>
      <c r="BF208" s="443">
        <v>34</v>
      </c>
      <c r="BG208" s="443">
        <v>46</v>
      </c>
      <c r="BH208" s="444">
        <v>51</v>
      </c>
      <c r="BI208" s="467"/>
      <c r="BJ208" s="467"/>
      <c r="BK208" s="467"/>
      <c r="BL208" s="467"/>
      <c r="BM208" s="467"/>
    </row>
    <row r="209" spans="1:65" s="488" customFormat="1" ht="12" customHeight="1">
      <c r="A209" s="585"/>
      <c r="B209" s="586"/>
      <c r="C209" s="587"/>
      <c r="D209" s="587"/>
      <c r="E209" s="587"/>
      <c r="F209" s="439" t="s">
        <v>5102</v>
      </c>
      <c r="G209" s="441">
        <v>43</v>
      </c>
      <c r="H209" s="441">
        <v>25</v>
      </c>
      <c r="I209" s="441">
        <v>18</v>
      </c>
      <c r="J209" s="442">
        <v>26</v>
      </c>
      <c r="K209" s="734"/>
      <c r="L209" s="467"/>
      <c r="M209" s="467"/>
      <c r="N209" s="467"/>
      <c r="O209" s="467"/>
      <c r="P209" s="550"/>
      <c r="Q209" s="467"/>
      <c r="R209" s="467"/>
      <c r="S209" s="467"/>
      <c r="T209" s="467"/>
      <c r="U209" s="445" t="s">
        <v>5103</v>
      </c>
      <c r="V209" s="443">
        <v>55</v>
      </c>
      <c r="W209" s="443">
        <v>21</v>
      </c>
      <c r="X209" s="443">
        <v>34</v>
      </c>
      <c r="Y209" s="444">
        <v>41</v>
      </c>
      <c r="Z209" s="445" t="s">
        <v>5104</v>
      </c>
      <c r="AA209" s="443">
        <v>74</v>
      </c>
      <c r="AB209" s="443">
        <v>37</v>
      </c>
      <c r="AC209" s="443">
        <v>37</v>
      </c>
      <c r="AD209" s="444">
        <v>45</v>
      </c>
      <c r="AE209" s="550"/>
      <c r="AF209" s="443"/>
      <c r="AG209" s="443"/>
      <c r="AH209" s="443"/>
      <c r="AI209" s="443"/>
      <c r="AJ209" s="445" t="s">
        <v>5105</v>
      </c>
      <c r="AK209" s="443">
        <v>225</v>
      </c>
      <c r="AL209" s="443">
        <v>115</v>
      </c>
      <c r="AM209" s="443">
        <v>110</v>
      </c>
      <c r="AN209" s="444">
        <v>109</v>
      </c>
      <c r="AO209" s="445" t="s">
        <v>5089</v>
      </c>
      <c r="AP209" s="752">
        <f t="shared" si="26"/>
        <v>191</v>
      </c>
      <c r="AQ209" s="549">
        <v>98</v>
      </c>
      <c r="AR209" s="549">
        <v>93</v>
      </c>
      <c r="AS209" s="564">
        <v>87</v>
      </c>
      <c r="AT209" s="457" t="s">
        <v>5094</v>
      </c>
      <c r="AU209" s="588">
        <v>51</v>
      </c>
      <c r="AV209" s="483">
        <v>26</v>
      </c>
      <c r="AW209" s="483">
        <v>25</v>
      </c>
      <c r="AX209" s="589">
        <v>26</v>
      </c>
      <c r="AY209" s="550"/>
      <c r="AZ209" s="467"/>
      <c r="BA209" s="467"/>
      <c r="BB209" s="467"/>
      <c r="BC209" s="467"/>
      <c r="BD209" s="445" t="s">
        <v>5108</v>
      </c>
      <c r="BE209" s="569">
        <v>96</v>
      </c>
      <c r="BF209" s="443">
        <v>47</v>
      </c>
      <c r="BG209" s="443">
        <v>49</v>
      </c>
      <c r="BH209" s="444">
        <v>55</v>
      </c>
      <c r="BI209" s="467"/>
      <c r="BJ209" s="467"/>
      <c r="BK209" s="467"/>
      <c r="BL209" s="467"/>
      <c r="BM209" s="467"/>
    </row>
    <row r="210" spans="1:65" s="476" customFormat="1" ht="12" customHeight="1">
      <c r="A210" s="585"/>
      <c r="B210" s="586"/>
      <c r="C210" s="587"/>
      <c r="D210" s="587"/>
      <c r="E210" s="587"/>
      <c r="F210" s="439" t="s">
        <v>5109</v>
      </c>
      <c r="G210" s="441">
        <v>131</v>
      </c>
      <c r="H210" s="441">
        <v>68</v>
      </c>
      <c r="I210" s="441">
        <v>63</v>
      </c>
      <c r="J210" s="442">
        <v>66</v>
      </c>
      <c r="K210" s="734"/>
      <c r="L210" s="467"/>
      <c r="M210" s="467"/>
      <c r="N210" s="467"/>
      <c r="O210" s="467"/>
      <c r="P210" s="550"/>
      <c r="Q210" s="467"/>
      <c r="R210" s="467"/>
      <c r="S210" s="467"/>
      <c r="T210" s="467"/>
      <c r="U210" s="445" t="s">
        <v>5110</v>
      </c>
      <c r="V210" s="443">
        <v>104</v>
      </c>
      <c r="W210" s="443">
        <v>48</v>
      </c>
      <c r="X210" s="443">
        <v>56</v>
      </c>
      <c r="Y210" s="444">
        <v>62</v>
      </c>
      <c r="Z210" s="445" t="s">
        <v>5111</v>
      </c>
      <c r="AA210" s="443">
        <v>82</v>
      </c>
      <c r="AB210" s="443">
        <v>43</v>
      </c>
      <c r="AC210" s="443">
        <v>39</v>
      </c>
      <c r="AD210" s="444">
        <v>44</v>
      </c>
      <c r="AE210" s="550"/>
      <c r="AF210" s="443"/>
      <c r="AG210" s="443"/>
      <c r="AH210" s="443"/>
      <c r="AI210" s="443"/>
      <c r="AJ210" s="445" t="s">
        <v>1328</v>
      </c>
      <c r="AK210" s="443">
        <v>269</v>
      </c>
      <c r="AL210" s="443">
        <v>132</v>
      </c>
      <c r="AM210" s="443">
        <v>137</v>
      </c>
      <c r="AN210" s="444">
        <v>124</v>
      </c>
      <c r="AO210" s="445" t="s">
        <v>5093</v>
      </c>
      <c r="AP210" s="752">
        <f t="shared" si="26"/>
        <v>406</v>
      </c>
      <c r="AQ210" s="549">
        <v>223</v>
      </c>
      <c r="AR210" s="549">
        <v>183</v>
      </c>
      <c r="AS210" s="564">
        <v>223</v>
      </c>
      <c r="AT210" s="457" t="s">
        <v>5100</v>
      </c>
      <c r="AU210" s="588">
        <v>67</v>
      </c>
      <c r="AV210" s="483">
        <v>31</v>
      </c>
      <c r="AW210" s="483">
        <v>36</v>
      </c>
      <c r="AX210" s="589">
        <v>31</v>
      </c>
      <c r="AY210" s="550"/>
      <c r="AZ210" s="467"/>
      <c r="BA210" s="467"/>
      <c r="BB210" s="467"/>
      <c r="BC210" s="467"/>
      <c r="BD210" s="445" t="s">
        <v>5114</v>
      </c>
      <c r="BE210" s="569">
        <v>169</v>
      </c>
      <c r="BF210" s="443">
        <v>80</v>
      </c>
      <c r="BG210" s="443">
        <v>89</v>
      </c>
      <c r="BH210" s="444">
        <v>94</v>
      </c>
      <c r="BI210" s="467"/>
      <c r="BJ210" s="467"/>
      <c r="BK210" s="467"/>
      <c r="BL210" s="467"/>
      <c r="BM210" s="467"/>
    </row>
    <row r="211" spans="1:65" s="467" customFormat="1" ht="12" customHeight="1" thickBot="1">
      <c r="A211" s="585"/>
      <c r="B211" s="586"/>
      <c r="C211" s="587"/>
      <c r="D211" s="587"/>
      <c r="E211" s="587"/>
      <c r="F211" s="439" t="s">
        <v>3795</v>
      </c>
      <c r="G211" s="441">
        <v>104</v>
      </c>
      <c r="H211" s="441">
        <v>51</v>
      </c>
      <c r="I211" s="441">
        <v>53</v>
      </c>
      <c r="J211" s="442">
        <v>61</v>
      </c>
      <c r="K211" s="734"/>
      <c r="P211" s="550"/>
      <c r="U211" s="445" t="s">
        <v>5115</v>
      </c>
      <c r="V211" s="443">
        <v>74</v>
      </c>
      <c r="W211" s="443">
        <v>35</v>
      </c>
      <c r="X211" s="443">
        <v>39</v>
      </c>
      <c r="Y211" s="444">
        <v>44</v>
      </c>
      <c r="Z211" s="445" t="s">
        <v>5116</v>
      </c>
      <c r="AA211" s="443">
        <v>137</v>
      </c>
      <c r="AB211" s="443">
        <v>69</v>
      </c>
      <c r="AC211" s="443">
        <v>68</v>
      </c>
      <c r="AD211" s="444">
        <v>70</v>
      </c>
      <c r="AE211" s="550"/>
      <c r="AF211" s="443"/>
      <c r="AG211" s="443"/>
      <c r="AH211" s="443"/>
      <c r="AI211" s="443"/>
      <c r="AJ211" s="445" t="s">
        <v>1338</v>
      </c>
      <c r="AK211" s="443">
        <v>83</v>
      </c>
      <c r="AL211" s="443">
        <v>40</v>
      </c>
      <c r="AM211" s="443">
        <v>43</v>
      </c>
      <c r="AN211" s="444">
        <v>40</v>
      </c>
      <c r="AO211" s="445" t="s">
        <v>5099</v>
      </c>
      <c r="AP211" s="752">
        <f t="shared" si="26"/>
        <v>488</v>
      </c>
      <c r="AQ211" s="549">
        <v>282</v>
      </c>
      <c r="AR211" s="549">
        <v>206</v>
      </c>
      <c r="AS211" s="564">
        <v>309</v>
      </c>
      <c r="AT211" s="457" t="s">
        <v>5107</v>
      </c>
      <c r="AU211" s="588">
        <v>66</v>
      </c>
      <c r="AV211" s="483">
        <v>32</v>
      </c>
      <c r="AW211" s="483">
        <v>34</v>
      </c>
      <c r="AX211" s="589">
        <v>45</v>
      </c>
      <c r="AY211" s="550"/>
      <c r="BD211" s="460" t="s">
        <v>5118</v>
      </c>
      <c r="BE211" s="593">
        <v>89</v>
      </c>
      <c r="BF211" s="461">
        <v>44</v>
      </c>
      <c r="BG211" s="461">
        <v>45</v>
      </c>
      <c r="BH211" s="462">
        <v>51</v>
      </c>
    </row>
    <row r="212" spans="1:65" s="467" customFormat="1" ht="12" customHeight="1">
      <c r="A212" s="585"/>
      <c r="B212" s="586"/>
      <c r="C212" s="587"/>
      <c r="D212" s="587"/>
      <c r="E212" s="587"/>
      <c r="F212" s="439" t="s">
        <v>3807</v>
      </c>
      <c r="G212" s="441">
        <v>94</v>
      </c>
      <c r="H212" s="441">
        <v>45</v>
      </c>
      <c r="I212" s="441">
        <v>49</v>
      </c>
      <c r="J212" s="442">
        <v>42</v>
      </c>
      <c r="K212" s="734"/>
      <c r="P212" s="550"/>
      <c r="U212" s="445" t="s">
        <v>3357</v>
      </c>
      <c r="V212" s="443">
        <v>50</v>
      </c>
      <c r="W212" s="443">
        <v>23</v>
      </c>
      <c r="X212" s="443">
        <v>27</v>
      </c>
      <c r="Y212" s="444">
        <v>32</v>
      </c>
      <c r="Z212" s="445" t="s">
        <v>5119</v>
      </c>
      <c r="AA212" s="443">
        <v>101</v>
      </c>
      <c r="AB212" s="443">
        <v>48</v>
      </c>
      <c r="AC212" s="443">
        <v>53</v>
      </c>
      <c r="AD212" s="444">
        <v>63</v>
      </c>
      <c r="AE212" s="550"/>
      <c r="AF212" s="443"/>
      <c r="AG212" s="443"/>
      <c r="AH212" s="443"/>
      <c r="AI212" s="443"/>
      <c r="AJ212" s="445" t="s">
        <v>5120</v>
      </c>
      <c r="AK212" s="443">
        <v>128</v>
      </c>
      <c r="AL212" s="443">
        <v>67</v>
      </c>
      <c r="AM212" s="443">
        <v>61</v>
      </c>
      <c r="AN212" s="444">
        <v>68</v>
      </c>
      <c r="AO212" s="445" t="s">
        <v>5106</v>
      </c>
      <c r="AP212" s="752">
        <f t="shared" si="26"/>
        <v>1363</v>
      </c>
      <c r="AQ212" s="549">
        <v>706</v>
      </c>
      <c r="AR212" s="549">
        <v>657</v>
      </c>
      <c r="AS212" s="564">
        <v>671</v>
      </c>
      <c r="AT212" s="457" t="s">
        <v>5113</v>
      </c>
      <c r="AU212" s="588">
        <v>246</v>
      </c>
      <c r="AV212" s="483">
        <v>119</v>
      </c>
      <c r="AW212" s="483">
        <v>127</v>
      </c>
      <c r="AX212" s="589">
        <v>130</v>
      </c>
      <c r="AY212" s="550"/>
      <c r="BE212" s="443"/>
      <c r="BF212" s="443"/>
      <c r="BG212" s="443"/>
      <c r="BH212" s="443"/>
    </row>
    <row r="213" spans="1:65" s="467" customFormat="1" ht="12" customHeight="1">
      <c r="A213" s="585"/>
      <c r="B213" s="586"/>
      <c r="C213" s="587"/>
      <c r="D213" s="587"/>
      <c r="E213" s="587"/>
      <c r="F213" s="439" t="s">
        <v>3211</v>
      </c>
      <c r="G213" s="441">
        <v>126</v>
      </c>
      <c r="H213" s="441">
        <v>60</v>
      </c>
      <c r="I213" s="441">
        <v>66</v>
      </c>
      <c r="J213" s="442">
        <v>62</v>
      </c>
      <c r="K213" s="734"/>
      <c r="P213" s="550"/>
      <c r="U213" s="445" t="s">
        <v>3369</v>
      </c>
      <c r="V213" s="443">
        <v>98</v>
      </c>
      <c r="W213" s="443">
        <v>53</v>
      </c>
      <c r="X213" s="443">
        <v>45</v>
      </c>
      <c r="Y213" s="444">
        <v>54</v>
      </c>
      <c r="Z213" s="445" t="s">
        <v>5122</v>
      </c>
      <c r="AA213" s="443">
        <v>77</v>
      </c>
      <c r="AB213" s="443">
        <v>33</v>
      </c>
      <c r="AC213" s="443">
        <v>44</v>
      </c>
      <c r="AD213" s="444">
        <v>46</v>
      </c>
      <c r="AE213" s="550"/>
      <c r="AF213" s="443"/>
      <c r="AG213" s="443"/>
      <c r="AH213" s="443"/>
      <c r="AI213" s="443"/>
      <c r="AJ213" s="445" t="s">
        <v>5123</v>
      </c>
      <c r="AK213" s="443">
        <v>89</v>
      </c>
      <c r="AL213" s="443">
        <v>40</v>
      </c>
      <c r="AM213" s="443">
        <v>49</v>
      </c>
      <c r="AN213" s="444">
        <v>49</v>
      </c>
      <c r="AO213" s="356" t="s">
        <v>5112</v>
      </c>
      <c r="AP213" s="748">
        <f>SUM(AP214:AP228)</f>
        <v>3337</v>
      </c>
      <c r="AQ213" s="748">
        <f t="shared" ref="AQ213:AS213" si="27">SUM(AQ214:AQ228)</f>
        <v>1741</v>
      </c>
      <c r="AR213" s="748">
        <f t="shared" si="27"/>
        <v>1596</v>
      </c>
      <c r="AS213" s="749">
        <f t="shared" si="27"/>
        <v>1626</v>
      </c>
      <c r="AT213" s="457" t="s">
        <v>5117</v>
      </c>
      <c r="AU213" s="588">
        <v>58</v>
      </c>
      <c r="AV213" s="483">
        <v>27</v>
      </c>
      <c r="AW213" s="483">
        <v>31</v>
      </c>
      <c r="AX213" s="589">
        <v>33</v>
      </c>
      <c r="AY213" s="550"/>
      <c r="BE213" s="443"/>
      <c r="BF213" s="443"/>
      <c r="BG213" s="443"/>
      <c r="BH213" s="443"/>
    </row>
    <row r="214" spans="1:65" s="467" customFormat="1" ht="12" customHeight="1">
      <c r="A214" s="585"/>
      <c r="B214" s="586"/>
      <c r="C214" s="587"/>
      <c r="D214" s="587"/>
      <c r="E214" s="587"/>
      <c r="F214" s="439" t="s">
        <v>5126</v>
      </c>
      <c r="G214" s="441">
        <v>99</v>
      </c>
      <c r="H214" s="441">
        <v>42</v>
      </c>
      <c r="I214" s="441">
        <v>57</v>
      </c>
      <c r="J214" s="442">
        <v>50</v>
      </c>
      <c r="K214" s="734"/>
      <c r="P214" s="550"/>
      <c r="U214" s="445" t="s">
        <v>5127</v>
      </c>
      <c r="V214" s="443">
        <v>68</v>
      </c>
      <c r="W214" s="443">
        <v>35</v>
      </c>
      <c r="X214" s="443">
        <v>33</v>
      </c>
      <c r="Y214" s="444">
        <v>34</v>
      </c>
      <c r="Z214" s="445" t="s">
        <v>5128</v>
      </c>
      <c r="AA214" s="443">
        <v>91</v>
      </c>
      <c r="AB214" s="443">
        <v>37</v>
      </c>
      <c r="AC214" s="443">
        <v>54</v>
      </c>
      <c r="AD214" s="444">
        <v>58</v>
      </c>
      <c r="AE214" s="550"/>
      <c r="AF214" s="443"/>
      <c r="AG214" s="443"/>
      <c r="AH214" s="443"/>
      <c r="AI214" s="443"/>
      <c r="AJ214" s="445" t="s">
        <v>5129</v>
      </c>
      <c r="AK214" s="443">
        <v>146</v>
      </c>
      <c r="AL214" s="443">
        <v>84</v>
      </c>
      <c r="AM214" s="443">
        <v>62</v>
      </c>
      <c r="AN214" s="444">
        <v>87</v>
      </c>
      <c r="AO214" s="445" t="s">
        <v>1756</v>
      </c>
      <c r="AP214" s="744">
        <f>SUM(AQ214:AR214)</f>
        <v>275</v>
      </c>
      <c r="AQ214" s="591">
        <v>144</v>
      </c>
      <c r="AR214" s="591">
        <v>131</v>
      </c>
      <c r="AS214" s="592">
        <v>126</v>
      </c>
      <c r="AT214" s="457" t="s">
        <v>5121</v>
      </c>
      <c r="AU214" s="588">
        <v>167</v>
      </c>
      <c r="AV214" s="483">
        <v>74</v>
      </c>
      <c r="AW214" s="483">
        <v>93</v>
      </c>
      <c r="AX214" s="589">
        <v>94</v>
      </c>
      <c r="AY214" s="550"/>
      <c r="BE214" s="443"/>
      <c r="BF214" s="443"/>
      <c r="BG214" s="443"/>
      <c r="BH214" s="443"/>
    </row>
    <row r="215" spans="1:65" s="467" customFormat="1" ht="12" customHeight="1">
      <c r="A215" s="585"/>
      <c r="B215" s="586"/>
      <c r="C215" s="587"/>
      <c r="D215" s="587"/>
      <c r="E215" s="587"/>
      <c r="F215" s="439" t="s">
        <v>5132</v>
      </c>
      <c r="G215" s="441">
        <v>80</v>
      </c>
      <c r="H215" s="441">
        <v>39</v>
      </c>
      <c r="I215" s="441">
        <v>41</v>
      </c>
      <c r="J215" s="442">
        <v>49</v>
      </c>
      <c r="K215" s="734"/>
      <c r="P215" s="550"/>
      <c r="U215" s="445" t="s">
        <v>5133</v>
      </c>
      <c r="V215" s="443">
        <v>42</v>
      </c>
      <c r="W215" s="443">
        <v>20</v>
      </c>
      <c r="X215" s="443">
        <v>22</v>
      </c>
      <c r="Y215" s="444">
        <v>28</v>
      </c>
      <c r="Z215" s="445" t="s">
        <v>5134</v>
      </c>
      <c r="AA215" s="443">
        <v>48</v>
      </c>
      <c r="AB215" s="443">
        <v>23</v>
      </c>
      <c r="AC215" s="443">
        <v>25</v>
      </c>
      <c r="AD215" s="444">
        <v>36</v>
      </c>
      <c r="AE215" s="550"/>
      <c r="AF215" s="443"/>
      <c r="AG215" s="443"/>
      <c r="AH215" s="443"/>
      <c r="AI215" s="443"/>
      <c r="AJ215" s="445" t="s">
        <v>2069</v>
      </c>
      <c r="AK215" s="443">
        <v>68</v>
      </c>
      <c r="AL215" s="443">
        <v>38</v>
      </c>
      <c r="AM215" s="443">
        <v>30</v>
      </c>
      <c r="AN215" s="444">
        <v>46</v>
      </c>
      <c r="AO215" s="445" t="s">
        <v>1766</v>
      </c>
      <c r="AP215" s="744">
        <f t="shared" ref="AP215:AP228" si="28">SUM(AQ215:AR215)</f>
        <v>227</v>
      </c>
      <c r="AQ215" s="591">
        <v>117</v>
      </c>
      <c r="AR215" s="591">
        <v>110</v>
      </c>
      <c r="AS215" s="592">
        <v>113</v>
      </c>
      <c r="AT215" s="457" t="s">
        <v>5125</v>
      </c>
      <c r="AU215" s="588">
        <v>97</v>
      </c>
      <c r="AV215" s="483">
        <v>54</v>
      </c>
      <c r="AW215" s="483">
        <v>43</v>
      </c>
      <c r="AX215" s="589">
        <v>59</v>
      </c>
      <c r="AY215" s="550"/>
      <c r="BE215" s="443"/>
      <c r="BF215" s="443"/>
      <c r="BG215" s="443"/>
      <c r="BH215" s="443"/>
    </row>
    <row r="216" spans="1:65" s="467" customFormat="1" ht="12" customHeight="1">
      <c r="A216" s="585"/>
      <c r="B216" s="586"/>
      <c r="C216" s="587"/>
      <c r="D216" s="587"/>
      <c r="E216" s="587"/>
      <c r="F216" s="439" t="s">
        <v>5137</v>
      </c>
      <c r="G216" s="441">
        <v>163</v>
      </c>
      <c r="H216" s="441">
        <v>81</v>
      </c>
      <c r="I216" s="441">
        <v>82</v>
      </c>
      <c r="J216" s="442">
        <v>86</v>
      </c>
      <c r="K216" s="734"/>
      <c r="P216" s="550"/>
      <c r="U216" s="445" t="s">
        <v>5138</v>
      </c>
      <c r="V216" s="443">
        <v>82</v>
      </c>
      <c r="W216" s="443">
        <v>44</v>
      </c>
      <c r="X216" s="443">
        <v>38</v>
      </c>
      <c r="Y216" s="444">
        <v>42</v>
      </c>
      <c r="Z216" s="445" t="s">
        <v>5139</v>
      </c>
      <c r="AA216" s="443">
        <v>117</v>
      </c>
      <c r="AB216" s="443">
        <v>54</v>
      </c>
      <c r="AC216" s="443">
        <v>63</v>
      </c>
      <c r="AD216" s="444">
        <v>65</v>
      </c>
      <c r="AE216" s="550"/>
      <c r="AF216" s="443"/>
      <c r="AG216" s="443"/>
      <c r="AH216" s="443"/>
      <c r="AI216" s="443"/>
      <c r="AJ216" s="445" t="s">
        <v>2076</v>
      </c>
      <c r="AK216" s="443">
        <v>61</v>
      </c>
      <c r="AL216" s="443">
        <v>37</v>
      </c>
      <c r="AM216" s="443">
        <v>24</v>
      </c>
      <c r="AN216" s="444">
        <v>37</v>
      </c>
      <c r="AO216" s="445" t="s">
        <v>5124</v>
      </c>
      <c r="AP216" s="744">
        <f t="shared" si="28"/>
        <v>1002</v>
      </c>
      <c r="AQ216" s="591">
        <v>526</v>
      </c>
      <c r="AR216" s="591">
        <v>476</v>
      </c>
      <c r="AS216" s="592">
        <v>387</v>
      </c>
      <c r="AT216" s="457" t="s">
        <v>5131</v>
      </c>
      <c r="AU216" s="588">
        <v>110</v>
      </c>
      <c r="AV216" s="483">
        <v>60</v>
      </c>
      <c r="AW216" s="483">
        <v>50</v>
      </c>
      <c r="AX216" s="589">
        <v>45</v>
      </c>
      <c r="AY216" s="550"/>
      <c r="BE216" s="443"/>
      <c r="BF216" s="443"/>
      <c r="BG216" s="443"/>
      <c r="BH216" s="443"/>
    </row>
    <row r="217" spans="1:65" s="467" customFormat="1" ht="12" customHeight="1">
      <c r="A217" s="585"/>
      <c r="B217" s="586"/>
      <c r="C217" s="587"/>
      <c r="D217" s="587"/>
      <c r="E217" s="587"/>
      <c r="F217" s="439" t="s">
        <v>5141</v>
      </c>
      <c r="G217" s="441">
        <v>90</v>
      </c>
      <c r="H217" s="441">
        <v>39</v>
      </c>
      <c r="I217" s="441">
        <v>51</v>
      </c>
      <c r="J217" s="442">
        <v>51</v>
      </c>
      <c r="K217" s="734"/>
      <c r="P217" s="550"/>
      <c r="U217" s="445" t="s">
        <v>5142</v>
      </c>
      <c r="V217" s="443">
        <v>43</v>
      </c>
      <c r="W217" s="443">
        <v>21</v>
      </c>
      <c r="X217" s="443">
        <v>22</v>
      </c>
      <c r="Y217" s="444">
        <v>30</v>
      </c>
      <c r="Z217" s="445" t="s">
        <v>5143</v>
      </c>
      <c r="AA217" s="443">
        <v>53</v>
      </c>
      <c r="AB217" s="443">
        <v>29</v>
      </c>
      <c r="AC217" s="443">
        <v>24</v>
      </c>
      <c r="AD217" s="444">
        <v>36</v>
      </c>
      <c r="AE217" s="550"/>
      <c r="AF217" s="443"/>
      <c r="AG217" s="443"/>
      <c r="AH217" s="443"/>
      <c r="AI217" s="443"/>
      <c r="AJ217" s="445" t="s">
        <v>5144</v>
      </c>
      <c r="AK217" s="443">
        <v>142</v>
      </c>
      <c r="AL217" s="443">
        <v>76</v>
      </c>
      <c r="AM217" s="443">
        <v>66</v>
      </c>
      <c r="AN217" s="444">
        <v>85</v>
      </c>
      <c r="AO217" s="445" t="s">
        <v>5130</v>
      </c>
      <c r="AP217" s="744">
        <f t="shared" si="28"/>
        <v>252</v>
      </c>
      <c r="AQ217" s="591">
        <v>128</v>
      </c>
      <c r="AR217" s="591">
        <v>124</v>
      </c>
      <c r="AS217" s="592">
        <v>130</v>
      </c>
      <c r="AT217" s="457" t="s">
        <v>5136</v>
      </c>
      <c r="AU217" s="588">
        <v>87</v>
      </c>
      <c r="AV217" s="483">
        <v>45</v>
      </c>
      <c r="AW217" s="483">
        <v>42</v>
      </c>
      <c r="AX217" s="589">
        <v>57</v>
      </c>
      <c r="AY217" s="550"/>
      <c r="BE217" s="443"/>
      <c r="BF217" s="443"/>
      <c r="BG217" s="443"/>
      <c r="BH217" s="443"/>
    </row>
    <row r="218" spans="1:65" s="467" customFormat="1" ht="12" customHeight="1" thickBot="1">
      <c r="A218" s="585"/>
      <c r="B218" s="586"/>
      <c r="C218" s="587"/>
      <c r="D218" s="587"/>
      <c r="E218" s="587"/>
      <c r="F218" s="439" t="s">
        <v>5146</v>
      </c>
      <c r="G218" s="441">
        <v>153</v>
      </c>
      <c r="H218" s="441">
        <v>75</v>
      </c>
      <c r="I218" s="441">
        <v>78</v>
      </c>
      <c r="J218" s="442">
        <v>85</v>
      </c>
      <c r="K218" s="734"/>
      <c r="P218" s="550"/>
      <c r="U218" s="460" t="s">
        <v>5147</v>
      </c>
      <c r="V218" s="461">
        <v>35</v>
      </c>
      <c r="W218" s="461">
        <v>20</v>
      </c>
      <c r="X218" s="461">
        <v>15</v>
      </c>
      <c r="Y218" s="462">
        <v>22</v>
      </c>
      <c r="Z218" s="445" t="s">
        <v>5148</v>
      </c>
      <c r="AA218" s="443">
        <v>76</v>
      </c>
      <c r="AB218" s="443">
        <v>36</v>
      </c>
      <c r="AC218" s="443">
        <v>40</v>
      </c>
      <c r="AD218" s="444">
        <v>48</v>
      </c>
      <c r="AE218" s="550"/>
      <c r="AJ218" s="445" t="s">
        <v>5149</v>
      </c>
      <c r="AK218" s="443">
        <v>181</v>
      </c>
      <c r="AL218" s="443">
        <v>89</v>
      </c>
      <c r="AM218" s="443">
        <v>92</v>
      </c>
      <c r="AN218" s="444">
        <v>96</v>
      </c>
      <c r="AO218" s="445" t="s">
        <v>5135</v>
      </c>
      <c r="AP218" s="744">
        <f t="shared" si="28"/>
        <v>99</v>
      </c>
      <c r="AQ218" s="591">
        <v>48</v>
      </c>
      <c r="AR218" s="591">
        <v>51</v>
      </c>
      <c r="AS218" s="592">
        <v>59</v>
      </c>
      <c r="AT218" s="457" t="s">
        <v>5140</v>
      </c>
      <c r="AU218" s="588">
        <v>68</v>
      </c>
      <c r="AV218" s="483">
        <v>28</v>
      </c>
      <c r="AW218" s="483">
        <v>40</v>
      </c>
      <c r="AX218" s="589">
        <v>44</v>
      </c>
      <c r="AY218" s="550"/>
      <c r="BE218" s="443"/>
      <c r="BF218" s="443"/>
      <c r="BG218" s="443"/>
      <c r="BH218" s="443"/>
    </row>
    <row r="219" spans="1:65" s="467" customFormat="1" ht="12" customHeight="1">
      <c r="A219" s="585"/>
      <c r="B219" s="586"/>
      <c r="C219" s="587"/>
      <c r="D219" s="587"/>
      <c r="E219" s="587"/>
      <c r="F219" s="439" t="s">
        <v>5152</v>
      </c>
      <c r="G219" s="441">
        <v>103</v>
      </c>
      <c r="H219" s="441">
        <v>51</v>
      </c>
      <c r="I219" s="441">
        <v>52</v>
      </c>
      <c r="J219" s="442">
        <v>61</v>
      </c>
      <c r="K219" s="734"/>
      <c r="P219" s="550"/>
      <c r="U219" s="550"/>
      <c r="V219" s="443"/>
      <c r="W219" s="443"/>
      <c r="X219" s="443"/>
      <c r="Y219" s="443"/>
      <c r="Z219" s="445" t="s">
        <v>5153</v>
      </c>
      <c r="AA219" s="443">
        <v>166</v>
      </c>
      <c r="AB219" s="443">
        <v>76</v>
      </c>
      <c r="AC219" s="443">
        <v>90</v>
      </c>
      <c r="AD219" s="444">
        <v>106</v>
      </c>
      <c r="AE219" s="550"/>
      <c r="AJ219" s="445" t="s">
        <v>5154</v>
      </c>
      <c r="AK219" s="443">
        <v>262</v>
      </c>
      <c r="AL219" s="443">
        <v>149</v>
      </c>
      <c r="AM219" s="443">
        <v>113</v>
      </c>
      <c r="AN219" s="444">
        <v>138</v>
      </c>
      <c r="AO219" s="445" t="s">
        <v>4925</v>
      </c>
      <c r="AP219" s="744">
        <f t="shared" si="28"/>
        <v>224</v>
      </c>
      <c r="AQ219" s="591">
        <v>126</v>
      </c>
      <c r="AR219" s="591">
        <v>98</v>
      </c>
      <c r="AS219" s="592">
        <v>107</v>
      </c>
      <c r="AT219" s="457" t="s">
        <v>5145</v>
      </c>
      <c r="AU219" s="588">
        <v>121</v>
      </c>
      <c r="AV219" s="483">
        <v>67</v>
      </c>
      <c r="AW219" s="483">
        <v>54</v>
      </c>
      <c r="AX219" s="589">
        <v>58</v>
      </c>
      <c r="AY219" s="550"/>
      <c r="BE219" s="443"/>
      <c r="BF219" s="443"/>
      <c r="BG219" s="443"/>
      <c r="BH219" s="443"/>
    </row>
    <row r="220" spans="1:65" s="467" customFormat="1" ht="12" customHeight="1">
      <c r="A220" s="585"/>
      <c r="B220" s="586"/>
      <c r="C220" s="587"/>
      <c r="D220" s="587"/>
      <c r="E220" s="587"/>
      <c r="F220" s="356" t="s">
        <v>5157</v>
      </c>
      <c r="G220" s="570" t="s">
        <v>5567</v>
      </c>
      <c r="H220" s="504">
        <v>1228</v>
      </c>
      <c r="I220" s="504">
        <v>1343</v>
      </c>
      <c r="J220" s="505">
        <v>1455</v>
      </c>
      <c r="K220" s="734"/>
      <c r="P220" s="550"/>
      <c r="U220" s="550"/>
      <c r="V220" s="443"/>
      <c r="W220" s="443"/>
      <c r="X220" s="443"/>
      <c r="Y220" s="443"/>
      <c r="Z220" s="445" t="s">
        <v>5158</v>
      </c>
      <c r="AA220" s="443">
        <v>156</v>
      </c>
      <c r="AB220" s="443">
        <v>79</v>
      </c>
      <c r="AC220" s="443">
        <v>77</v>
      </c>
      <c r="AD220" s="444">
        <v>92</v>
      </c>
      <c r="AE220" s="550"/>
      <c r="AJ220" s="445" t="s">
        <v>5159</v>
      </c>
      <c r="AK220" s="443">
        <v>63</v>
      </c>
      <c r="AL220" s="443">
        <v>33</v>
      </c>
      <c r="AM220" s="443">
        <v>30</v>
      </c>
      <c r="AN220" s="444">
        <v>31</v>
      </c>
      <c r="AO220" s="445" t="s">
        <v>4932</v>
      </c>
      <c r="AP220" s="744">
        <f t="shared" si="28"/>
        <v>178</v>
      </c>
      <c r="AQ220" s="591">
        <v>91</v>
      </c>
      <c r="AR220" s="591">
        <v>87</v>
      </c>
      <c r="AS220" s="592">
        <v>95</v>
      </c>
      <c r="AT220" s="457" t="s">
        <v>5151</v>
      </c>
      <c r="AU220" s="588">
        <v>65</v>
      </c>
      <c r="AV220" s="483">
        <v>32</v>
      </c>
      <c r="AW220" s="483">
        <v>33</v>
      </c>
      <c r="AX220" s="589">
        <v>37</v>
      </c>
      <c r="AY220" s="550"/>
      <c r="BE220" s="443"/>
      <c r="BF220" s="443"/>
      <c r="BG220" s="443"/>
      <c r="BH220" s="443"/>
    </row>
    <row r="221" spans="1:65" s="467" customFormat="1" ht="12" customHeight="1">
      <c r="A221" s="585"/>
      <c r="B221" s="586"/>
      <c r="C221" s="587"/>
      <c r="D221" s="587"/>
      <c r="E221" s="587"/>
      <c r="F221" s="439" t="s">
        <v>5161</v>
      </c>
      <c r="G221" s="570" t="s">
        <v>5162</v>
      </c>
      <c r="H221" s="504">
        <v>50</v>
      </c>
      <c r="I221" s="504">
        <v>41</v>
      </c>
      <c r="J221" s="505">
        <v>46</v>
      </c>
      <c r="K221" s="734"/>
      <c r="P221" s="550"/>
      <c r="U221" s="550"/>
      <c r="V221" s="443"/>
      <c r="W221" s="443"/>
      <c r="X221" s="443"/>
      <c r="Y221" s="443"/>
      <c r="Z221" s="445" t="s">
        <v>3465</v>
      </c>
      <c r="AA221" s="443">
        <v>113</v>
      </c>
      <c r="AB221" s="443">
        <v>61</v>
      </c>
      <c r="AC221" s="443">
        <v>52</v>
      </c>
      <c r="AD221" s="444">
        <v>60</v>
      </c>
      <c r="AE221" s="550"/>
      <c r="AJ221" s="445" t="s">
        <v>1641</v>
      </c>
      <c r="AK221" s="443">
        <v>187</v>
      </c>
      <c r="AL221" s="443">
        <v>91</v>
      </c>
      <c r="AM221" s="443">
        <v>96</v>
      </c>
      <c r="AN221" s="444">
        <v>83</v>
      </c>
      <c r="AO221" s="445" t="s">
        <v>5150</v>
      </c>
      <c r="AP221" s="744">
        <f t="shared" si="28"/>
        <v>139</v>
      </c>
      <c r="AQ221" s="591">
        <v>76</v>
      </c>
      <c r="AR221" s="591">
        <v>63</v>
      </c>
      <c r="AS221" s="592">
        <v>71</v>
      </c>
      <c r="AT221" s="457" t="s">
        <v>5156</v>
      </c>
      <c r="AU221" s="588">
        <v>63</v>
      </c>
      <c r="AV221" s="483">
        <v>26</v>
      </c>
      <c r="AW221" s="483">
        <v>37</v>
      </c>
      <c r="AX221" s="589">
        <v>38</v>
      </c>
      <c r="AY221" s="550"/>
      <c r="BE221" s="443"/>
      <c r="BF221" s="443"/>
      <c r="BG221" s="443"/>
      <c r="BH221" s="443"/>
    </row>
    <row r="222" spans="1:65" s="467" customFormat="1" ht="12" customHeight="1">
      <c r="A222" s="585"/>
      <c r="B222" s="586"/>
      <c r="C222" s="587"/>
      <c r="D222" s="587"/>
      <c r="E222" s="587"/>
      <c r="F222" s="439" t="s">
        <v>5163</v>
      </c>
      <c r="G222" s="570" t="s">
        <v>5568</v>
      </c>
      <c r="H222" s="504">
        <v>108</v>
      </c>
      <c r="I222" s="504">
        <v>141</v>
      </c>
      <c r="J222" s="505">
        <v>146</v>
      </c>
      <c r="K222" s="734"/>
      <c r="P222" s="550"/>
      <c r="U222" s="550"/>
      <c r="V222" s="443"/>
      <c r="W222" s="443"/>
      <c r="X222" s="443"/>
      <c r="Y222" s="443"/>
      <c r="Z222" s="445" t="s">
        <v>5164</v>
      </c>
      <c r="AA222" s="443">
        <v>182</v>
      </c>
      <c r="AB222" s="443">
        <v>104</v>
      </c>
      <c r="AC222" s="443">
        <v>78</v>
      </c>
      <c r="AD222" s="444">
        <v>98</v>
      </c>
      <c r="AE222" s="550"/>
      <c r="AJ222" s="445" t="s">
        <v>1651</v>
      </c>
      <c r="AK222" s="443">
        <v>127</v>
      </c>
      <c r="AL222" s="443">
        <v>67</v>
      </c>
      <c r="AM222" s="443">
        <v>60</v>
      </c>
      <c r="AN222" s="444">
        <v>70</v>
      </c>
      <c r="AO222" s="445" t="s">
        <v>5155</v>
      </c>
      <c r="AP222" s="744">
        <f t="shared" si="28"/>
        <v>184</v>
      </c>
      <c r="AQ222" s="591">
        <v>87</v>
      </c>
      <c r="AR222" s="591">
        <v>97</v>
      </c>
      <c r="AS222" s="592">
        <v>96</v>
      </c>
      <c r="AT222" s="457" t="s">
        <v>5160</v>
      </c>
      <c r="AU222" s="588">
        <v>55</v>
      </c>
      <c r="AV222" s="483">
        <v>23</v>
      </c>
      <c r="AW222" s="483">
        <v>32</v>
      </c>
      <c r="AX222" s="589">
        <v>28</v>
      </c>
      <c r="AY222" s="550"/>
      <c r="BE222" s="443"/>
      <c r="BF222" s="443"/>
      <c r="BG222" s="443"/>
      <c r="BH222" s="443"/>
    </row>
    <row r="223" spans="1:65" s="467" customFormat="1" ht="12" customHeight="1">
      <c r="A223" s="585"/>
      <c r="B223" s="586"/>
      <c r="C223" s="587"/>
      <c r="D223" s="587"/>
      <c r="E223" s="587"/>
      <c r="F223" s="439" t="s">
        <v>650</v>
      </c>
      <c r="G223" s="570" t="s">
        <v>5569</v>
      </c>
      <c r="H223" s="504">
        <v>69</v>
      </c>
      <c r="I223" s="504">
        <v>83</v>
      </c>
      <c r="J223" s="505">
        <v>87</v>
      </c>
      <c r="K223" s="734"/>
      <c r="P223" s="550"/>
      <c r="U223" s="550"/>
      <c r="V223" s="443"/>
      <c r="W223" s="443"/>
      <c r="X223" s="443"/>
      <c r="Y223" s="443"/>
      <c r="Z223" s="445" t="s">
        <v>5167</v>
      </c>
      <c r="AA223" s="443">
        <v>161</v>
      </c>
      <c r="AB223" s="443">
        <v>82</v>
      </c>
      <c r="AC223" s="443">
        <v>79</v>
      </c>
      <c r="AD223" s="444">
        <v>80</v>
      </c>
      <c r="AE223" s="550"/>
      <c r="AJ223" s="445" t="s">
        <v>5168</v>
      </c>
      <c r="AK223" s="443">
        <v>193</v>
      </c>
      <c r="AL223" s="443">
        <v>94</v>
      </c>
      <c r="AM223" s="443">
        <v>99</v>
      </c>
      <c r="AN223" s="444">
        <v>85</v>
      </c>
      <c r="AO223" s="445" t="s">
        <v>2033</v>
      </c>
      <c r="AP223" s="744">
        <f t="shared" si="28"/>
        <v>149</v>
      </c>
      <c r="AQ223" s="591">
        <v>90</v>
      </c>
      <c r="AR223" s="591">
        <v>59</v>
      </c>
      <c r="AS223" s="592">
        <v>85</v>
      </c>
      <c r="AT223" s="775" t="s">
        <v>4092</v>
      </c>
      <c r="AU223" s="588">
        <v>152</v>
      </c>
      <c r="AV223" s="483">
        <v>82</v>
      </c>
      <c r="AW223" s="483">
        <v>70</v>
      </c>
      <c r="AX223" s="589">
        <v>84</v>
      </c>
      <c r="AY223" s="550"/>
      <c r="BE223" s="443"/>
      <c r="BF223" s="443"/>
      <c r="BG223" s="443"/>
      <c r="BH223" s="443"/>
    </row>
    <row r="224" spans="1:65" s="467" customFormat="1" ht="12" customHeight="1">
      <c r="A224" s="585"/>
      <c r="B224" s="586"/>
      <c r="C224" s="587"/>
      <c r="D224" s="587"/>
      <c r="E224" s="587"/>
      <c r="F224" s="439" t="s">
        <v>817</v>
      </c>
      <c r="G224" s="570" t="s">
        <v>5570</v>
      </c>
      <c r="H224" s="504">
        <v>69</v>
      </c>
      <c r="I224" s="504">
        <v>67</v>
      </c>
      <c r="J224" s="505">
        <v>78</v>
      </c>
      <c r="K224" s="734"/>
      <c r="P224" s="550"/>
      <c r="U224" s="550"/>
      <c r="V224" s="443"/>
      <c r="W224" s="443"/>
      <c r="X224" s="443"/>
      <c r="Y224" s="443"/>
      <c r="Z224" s="445" t="s">
        <v>4542</v>
      </c>
      <c r="AA224" s="443">
        <v>228</v>
      </c>
      <c r="AB224" s="443">
        <v>115</v>
      </c>
      <c r="AC224" s="443">
        <v>113</v>
      </c>
      <c r="AD224" s="444">
        <v>123</v>
      </c>
      <c r="AE224" s="550"/>
      <c r="AJ224" s="445" t="s">
        <v>5171</v>
      </c>
      <c r="AK224" s="443">
        <v>202</v>
      </c>
      <c r="AL224" s="443">
        <v>93</v>
      </c>
      <c r="AM224" s="443">
        <v>109</v>
      </c>
      <c r="AN224" s="444">
        <v>104</v>
      </c>
      <c r="AO224" s="445" t="s">
        <v>2042</v>
      </c>
      <c r="AP224" s="744">
        <f t="shared" si="28"/>
        <v>158</v>
      </c>
      <c r="AQ224" s="591">
        <v>82</v>
      </c>
      <c r="AR224" s="591">
        <v>76</v>
      </c>
      <c r="AS224" s="592">
        <v>91</v>
      </c>
      <c r="AT224" s="481" t="s">
        <v>5166</v>
      </c>
      <c r="AU224" s="594">
        <v>1567</v>
      </c>
      <c r="AV224" s="595">
        <v>754</v>
      </c>
      <c r="AW224" s="595">
        <v>813</v>
      </c>
      <c r="AX224" s="596">
        <v>915</v>
      </c>
      <c r="AY224" s="550"/>
      <c r="BE224" s="443"/>
      <c r="BF224" s="443"/>
      <c r="BG224" s="443"/>
      <c r="BH224" s="443"/>
    </row>
    <row r="225" spans="1:65" s="467" customFormat="1" ht="12" customHeight="1">
      <c r="A225" s="585"/>
      <c r="B225" s="586"/>
      <c r="C225" s="587"/>
      <c r="D225" s="587"/>
      <c r="E225" s="587"/>
      <c r="F225" s="439" t="s">
        <v>826</v>
      </c>
      <c r="G225" s="570" t="s">
        <v>5571</v>
      </c>
      <c r="H225" s="504">
        <v>36</v>
      </c>
      <c r="I225" s="504">
        <v>38</v>
      </c>
      <c r="J225" s="505">
        <v>45</v>
      </c>
      <c r="K225" s="734"/>
      <c r="P225" s="550"/>
      <c r="U225" s="550"/>
      <c r="V225" s="443"/>
      <c r="W225" s="443"/>
      <c r="X225" s="443"/>
      <c r="Y225" s="443"/>
      <c r="Z225" s="445" t="s">
        <v>1705</v>
      </c>
      <c r="AA225" s="443">
        <v>189</v>
      </c>
      <c r="AB225" s="443">
        <v>100</v>
      </c>
      <c r="AC225" s="443">
        <v>89</v>
      </c>
      <c r="AD225" s="444">
        <v>107</v>
      </c>
      <c r="AE225" s="550"/>
      <c r="AJ225" s="445" t="s">
        <v>2814</v>
      </c>
      <c r="AK225" s="443">
        <v>183</v>
      </c>
      <c r="AL225" s="443">
        <v>98</v>
      </c>
      <c r="AM225" s="443">
        <v>85</v>
      </c>
      <c r="AN225" s="444">
        <v>100</v>
      </c>
      <c r="AO225" s="445" t="s">
        <v>5165</v>
      </c>
      <c r="AP225" s="744">
        <f t="shared" si="28"/>
        <v>156</v>
      </c>
      <c r="AQ225" s="591">
        <v>76</v>
      </c>
      <c r="AR225" s="591">
        <v>80</v>
      </c>
      <c r="AS225" s="592">
        <v>92</v>
      </c>
      <c r="AT225" s="457" t="s">
        <v>5170</v>
      </c>
      <c r="AU225" s="597">
        <v>70</v>
      </c>
      <c r="AV225" s="483">
        <v>32</v>
      </c>
      <c r="AW225" s="483">
        <v>38</v>
      </c>
      <c r="AX225" s="589">
        <v>42</v>
      </c>
      <c r="AY225" s="550"/>
      <c r="BE225" s="443"/>
      <c r="BF225" s="443"/>
      <c r="BG225" s="443"/>
      <c r="BH225" s="443"/>
    </row>
    <row r="226" spans="1:65" s="467" customFormat="1" ht="12" customHeight="1" thickBot="1">
      <c r="A226" s="585"/>
      <c r="B226" s="586"/>
      <c r="C226" s="587"/>
      <c r="D226" s="587"/>
      <c r="E226" s="587"/>
      <c r="F226" s="439" t="s">
        <v>5176</v>
      </c>
      <c r="G226" s="570" t="s">
        <v>5572</v>
      </c>
      <c r="H226" s="504">
        <v>32</v>
      </c>
      <c r="I226" s="504">
        <v>34</v>
      </c>
      <c r="J226" s="505">
        <v>45</v>
      </c>
      <c r="K226" s="734"/>
      <c r="P226" s="550"/>
      <c r="U226" s="550"/>
      <c r="V226" s="443"/>
      <c r="W226" s="443"/>
      <c r="X226" s="443"/>
      <c r="Y226" s="443"/>
      <c r="Z226" s="460" t="s">
        <v>5177</v>
      </c>
      <c r="AA226" s="461">
        <v>181</v>
      </c>
      <c r="AB226" s="461">
        <v>91</v>
      </c>
      <c r="AC226" s="461">
        <v>90</v>
      </c>
      <c r="AD226" s="462">
        <v>110</v>
      </c>
      <c r="AE226" s="550"/>
      <c r="AJ226" s="356" t="s">
        <v>5178</v>
      </c>
      <c r="AK226" s="366">
        <v>3416</v>
      </c>
      <c r="AL226" s="367">
        <v>1793</v>
      </c>
      <c r="AM226" s="367">
        <v>1623</v>
      </c>
      <c r="AN226" s="368">
        <v>1798</v>
      </c>
      <c r="AO226" s="445" t="s">
        <v>5169</v>
      </c>
      <c r="AP226" s="744">
        <f t="shared" si="28"/>
        <v>103</v>
      </c>
      <c r="AQ226" s="591">
        <v>55</v>
      </c>
      <c r="AR226" s="591">
        <v>48</v>
      </c>
      <c r="AS226" s="592">
        <v>61</v>
      </c>
      <c r="AT226" s="457" t="s">
        <v>5173</v>
      </c>
      <c r="AU226" s="597">
        <v>172</v>
      </c>
      <c r="AV226" s="483">
        <v>85</v>
      </c>
      <c r="AW226" s="483">
        <v>87</v>
      </c>
      <c r="AX226" s="589">
        <v>92</v>
      </c>
      <c r="AY226" s="550"/>
      <c r="BE226" s="443"/>
      <c r="BF226" s="443"/>
      <c r="BG226" s="443"/>
      <c r="BH226" s="443"/>
    </row>
    <row r="227" spans="1:65" s="467" customFormat="1" ht="12" customHeight="1">
      <c r="A227" s="585"/>
      <c r="B227" s="586"/>
      <c r="C227" s="587"/>
      <c r="D227" s="587"/>
      <c r="E227" s="587"/>
      <c r="F227" s="439" t="s">
        <v>5180</v>
      </c>
      <c r="G227" s="570" t="s">
        <v>5573</v>
      </c>
      <c r="H227" s="504">
        <v>48</v>
      </c>
      <c r="I227" s="504">
        <v>50</v>
      </c>
      <c r="J227" s="505">
        <v>53</v>
      </c>
      <c r="K227" s="734"/>
      <c r="P227" s="550"/>
      <c r="U227" s="550"/>
      <c r="V227" s="443"/>
      <c r="W227" s="443"/>
      <c r="X227" s="443"/>
      <c r="Y227" s="443"/>
      <c r="Z227" s="550"/>
      <c r="AA227" s="443"/>
      <c r="AB227" s="443"/>
      <c r="AC227" s="443"/>
      <c r="AD227" s="443"/>
      <c r="AE227" s="550"/>
      <c r="AJ227" s="445" t="s">
        <v>5181</v>
      </c>
      <c r="AK227" s="443">
        <v>129</v>
      </c>
      <c r="AL227" s="443">
        <v>67</v>
      </c>
      <c r="AM227" s="443">
        <v>62</v>
      </c>
      <c r="AN227" s="444">
        <v>69</v>
      </c>
      <c r="AO227" s="445" t="s">
        <v>5172</v>
      </c>
      <c r="AP227" s="744">
        <f t="shared" si="28"/>
        <v>107</v>
      </c>
      <c r="AQ227" s="591">
        <v>55</v>
      </c>
      <c r="AR227" s="591">
        <v>52</v>
      </c>
      <c r="AS227" s="592">
        <v>63</v>
      </c>
      <c r="AT227" s="457" t="s">
        <v>5175</v>
      </c>
      <c r="AU227" s="597">
        <v>98</v>
      </c>
      <c r="AV227" s="483">
        <v>43</v>
      </c>
      <c r="AW227" s="483">
        <v>55</v>
      </c>
      <c r="AX227" s="589">
        <v>58</v>
      </c>
      <c r="AY227" s="550"/>
      <c r="BE227" s="443"/>
      <c r="BF227" s="443"/>
      <c r="BG227" s="443"/>
      <c r="BH227" s="443"/>
    </row>
    <row r="228" spans="1:65" s="568" customFormat="1" ht="12" customHeight="1" thickBot="1">
      <c r="A228" s="590"/>
      <c r="B228" s="465"/>
      <c r="C228" s="465"/>
      <c r="D228" s="465"/>
      <c r="E228" s="465"/>
      <c r="F228" s="439" t="s">
        <v>2735</v>
      </c>
      <c r="G228" s="570" t="s">
        <v>5555</v>
      </c>
      <c r="H228" s="504">
        <v>27</v>
      </c>
      <c r="I228" s="504">
        <v>31</v>
      </c>
      <c r="J228" s="505">
        <v>35</v>
      </c>
      <c r="K228" s="734"/>
      <c r="L228" s="467"/>
      <c r="M228" s="467"/>
      <c r="N228" s="467"/>
      <c r="O228" s="467"/>
      <c r="P228" s="550"/>
      <c r="Q228" s="467"/>
      <c r="R228" s="467"/>
      <c r="S228" s="467"/>
      <c r="T228" s="467"/>
      <c r="U228" s="600"/>
      <c r="V228" s="477"/>
      <c r="W228" s="477"/>
      <c r="X228" s="477"/>
      <c r="Y228" s="477"/>
      <c r="Z228" s="600"/>
      <c r="AA228" s="477"/>
      <c r="AB228" s="477"/>
      <c r="AC228" s="477"/>
      <c r="AD228" s="477"/>
      <c r="AE228" s="600"/>
      <c r="AF228" s="601"/>
      <c r="AG228" s="601"/>
      <c r="AH228" s="601"/>
      <c r="AI228" s="601"/>
      <c r="AJ228" s="445" t="s">
        <v>5183</v>
      </c>
      <c r="AK228" s="443">
        <v>121</v>
      </c>
      <c r="AL228" s="443">
        <v>66</v>
      </c>
      <c r="AM228" s="443">
        <v>55</v>
      </c>
      <c r="AN228" s="444">
        <v>60</v>
      </c>
      <c r="AO228" s="460" t="s">
        <v>5174</v>
      </c>
      <c r="AP228" s="753">
        <f t="shared" si="28"/>
        <v>84</v>
      </c>
      <c r="AQ228" s="598">
        <v>40</v>
      </c>
      <c r="AR228" s="598">
        <v>44</v>
      </c>
      <c r="AS228" s="599">
        <v>50</v>
      </c>
      <c r="AT228" s="457" t="s">
        <v>5179</v>
      </c>
      <c r="AU228" s="597">
        <v>105</v>
      </c>
      <c r="AV228" s="483">
        <v>50</v>
      </c>
      <c r="AW228" s="483">
        <v>55</v>
      </c>
      <c r="AX228" s="589">
        <v>59</v>
      </c>
      <c r="AY228" s="550"/>
      <c r="AZ228" s="467"/>
      <c r="BA228" s="467"/>
      <c r="BB228" s="467"/>
      <c r="BC228" s="467"/>
      <c r="BD228" s="467"/>
      <c r="BE228" s="443"/>
      <c r="BF228" s="443"/>
      <c r="BG228" s="443"/>
      <c r="BH228" s="443"/>
      <c r="BI228" s="467"/>
      <c r="BJ228" s="467"/>
      <c r="BK228" s="467"/>
      <c r="BL228" s="467"/>
      <c r="BM228" s="467"/>
    </row>
    <row r="229" spans="1:65" s="488" customFormat="1" ht="12" customHeight="1">
      <c r="A229" s="585"/>
      <c r="B229" s="586"/>
      <c r="C229" s="587"/>
      <c r="D229" s="587"/>
      <c r="E229" s="587"/>
      <c r="F229" s="439" t="s">
        <v>2741</v>
      </c>
      <c r="G229" s="570" t="s">
        <v>5574</v>
      </c>
      <c r="H229" s="504">
        <v>19</v>
      </c>
      <c r="I229" s="504">
        <v>17</v>
      </c>
      <c r="J229" s="505">
        <v>22</v>
      </c>
      <c r="K229" s="734"/>
      <c r="L229" s="467"/>
      <c r="M229" s="467"/>
      <c r="N229" s="467"/>
      <c r="O229" s="467"/>
      <c r="P229" s="550"/>
      <c r="Q229" s="467"/>
      <c r="R229" s="467"/>
      <c r="S229" s="467"/>
      <c r="T229" s="467"/>
      <c r="U229" s="600"/>
      <c r="V229" s="477"/>
      <c r="W229" s="477"/>
      <c r="X229" s="477"/>
      <c r="Y229" s="477"/>
      <c r="Z229" s="600"/>
      <c r="AA229" s="477"/>
      <c r="AB229" s="477"/>
      <c r="AC229" s="477"/>
      <c r="AD229" s="477"/>
      <c r="AE229" s="600"/>
      <c r="AF229" s="601"/>
      <c r="AG229" s="601"/>
      <c r="AH229" s="601"/>
      <c r="AI229" s="601"/>
      <c r="AJ229" s="445" t="s">
        <v>5185</v>
      </c>
      <c r="AK229" s="443">
        <v>119</v>
      </c>
      <c r="AL229" s="443">
        <v>64</v>
      </c>
      <c r="AM229" s="443">
        <v>55</v>
      </c>
      <c r="AN229" s="444">
        <v>59</v>
      </c>
      <c r="AO229" s="550"/>
      <c r="AP229" s="443"/>
      <c r="AQ229" s="443"/>
      <c r="AR229" s="443"/>
      <c r="AS229" s="443"/>
      <c r="AT229" s="457" t="s">
        <v>5182</v>
      </c>
      <c r="AU229" s="597">
        <v>65</v>
      </c>
      <c r="AV229" s="483">
        <v>35</v>
      </c>
      <c r="AW229" s="483">
        <v>30</v>
      </c>
      <c r="AX229" s="589">
        <v>35</v>
      </c>
      <c r="AY229" s="550"/>
      <c r="AZ229" s="467"/>
      <c r="BA229" s="467"/>
      <c r="BB229" s="467"/>
      <c r="BC229" s="467"/>
      <c r="BD229" s="467"/>
      <c r="BE229" s="443"/>
      <c r="BF229" s="443"/>
      <c r="BG229" s="443"/>
      <c r="BH229" s="443"/>
      <c r="BI229" s="467"/>
      <c r="BJ229" s="467"/>
      <c r="BK229" s="467"/>
      <c r="BL229" s="467"/>
      <c r="BM229" s="467"/>
    </row>
    <row r="230" spans="1:65" s="476" customFormat="1" ht="12" customHeight="1">
      <c r="A230" s="585"/>
      <c r="B230" s="586"/>
      <c r="C230" s="587"/>
      <c r="D230" s="587"/>
      <c r="E230" s="587"/>
      <c r="F230" s="439" t="s">
        <v>5187</v>
      </c>
      <c r="G230" s="570" t="s">
        <v>5575</v>
      </c>
      <c r="H230" s="504">
        <v>18</v>
      </c>
      <c r="I230" s="504">
        <v>24</v>
      </c>
      <c r="J230" s="505">
        <v>24</v>
      </c>
      <c r="K230" s="734"/>
      <c r="L230" s="467"/>
      <c r="M230" s="467"/>
      <c r="N230" s="467"/>
      <c r="O230" s="467"/>
      <c r="P230" s="550"/>
      <c r="Q230" s="467"/>
      <c r="R230" s="467"/>
      <c r="S230" s="467"/>
      <c r="T230" s="467"/>
      <c r="U230" s="550"/>
      <c r="V230" s="443"/>
      <c r="W230" s="443"/>
      <c r="X230" s="443"/>
      <c r="Y230" s="443"/>
      <c r="Z230" s="550"/>
      <c r="AA230" s="443"/>
      <c r="AB230" s="443"/>
      <c r="AC230" s="443"/>
      <c r="AD230" s="443"/>
      <c r="AE230" s="550"/>
      <c r="AF230" s="467"/>
      <c r="AG230" s="467"/>
      <c r="AH230" s="467"/>
      <c r="AI230" s="467"/>
      <c r="AJ230" s="445" t="s">
        <v>5188</v>
      </c>
      <c r="AK230" s="443">
        <v>265</v>
      </c>
      <c r="AL230" s="443">
        <v>152</v>
      </c>
      <c r="AM230" s="443">
        <v>113</v>
      </c>
      <c r="AN230" s="444">
        <v>149</v>
      </c>
      <c r="AO230" s="550"/>
      <c r="AP230" s="443"/>
      <c r="AQ230" s="443"/>
      <c r="AR230" s="443"/>
      <c r="AS230" s="443"/>
      <c r="AT230" s="457" t="s">
        <v>5184</v>
      </c>
      <c r="AU230" s="597">
        <v>108</v>
      </c>
      <c r="AV230" s="483">
        <v>50</v>
      </c>
      <c r="AW230" s="483">
        <v>58</v>
      </c>
      <c r="AX230" s="589">
        <v>63</v>
      </c>
      <c r="AY230" s="550"/>
      <c r="AZ230" s="467"/>
      <c r="BA230" s="467"/>
      <c r="BB230" s="467"/>
      <c r="BC230" s="467"/>
      <c r="BD230" s="467"/>
      <c r="BE230" s="443"/>
      <c r="BF230" s="443"/>
      <c r="BG230" s="443"/>
      <c r="BH230" s="443"/>
      <c r="BI230" s="467"/>
      <c r="BJ230" s="467"/>
      <c r="BK230" s="467"/>
      <c r="BL230" s="467"/>
      <c r="BM230" s="467"/>
    </row>
    <row r="231" spans="1:65" s="467" customFormat="1" ht="12" customHeight="1">
      <c r="A231" s="585"/>
      <c r="B231" s="586"/>
      <c r="C231" s="587"/>
      <c r="D231" s="587"/>
      <c r="E231" s="587"/>
      <c r="F231" s="439" t="s">
        <v>5189</v>
      </c>
      <c r="G231" s="570" t="s">
        <v>5576</v>
      </c>
      <c r="H231" s="504">
        <v>54</v>
      </c>
      <c r="I231" s="504">
        <v>57</v>
      </c>
      <c r="J231" s="505">
        <v>64</v>
      </c>
      <c r="K231" s="734"/>
      <c r="P231" s="550"/>
      <c r="U231" s="550"/>
      <c r="V231" s="443"/>
      <c r="W231" s="443"/>
      <c r="X231" s="443"/>
      <c r="Y231" s="443"/>
      <c r="Z231" s="550"/>
      <c r="AA231" s="443"/>
      <c r="AB231" s="443"/>
      <c r="AC231" s="443"/>
      <c r="AD231" s="443"/>
      <c r="AE231" s="550"/>
      <c r="AJ231" s="445" t="s">
        <v>5190</v>
      </c>
      <c r="AK231" s="443">
        <v>161</v>
      </c>
      <c r="AL231" s="443">
        <v>82</v>
      </c>
      <c r="AM231" s="443">
        <v>79</v>
      </c>
      <c r="AN231" s="444">
        <v>77</v>
      </c>
      <c r="AO231" s="550"/>
      <c r="AP231" s="443"/>
      <c r="AQ231" s="443"/>
      <c r="AR231" s="443"/>
      <c r="AS231" s="443"/>
      <c r="AT231" s="457" t="s">
        <v>5186</v>
      </c>
      <c r="AU231" s="597">
        <v>165</v>
      </c>
      <c r="AV231" s="483">
        <v>80</v>
      </c>
      <c r="AW231" s="483">
        <v>85</v>
      </c>
      <c r="AX231" s="589">
        <v>92</v>
      </c>
      <c r="AY231" s="550"/>
      <c r="BE231" s="443"/>
      <c r="BF231" s="443"/>
      <c r="BG231" s="443"/>
      <c r="BH231" s="443"/>
    </row>
    <row r="232" spans="1:65" s="467" customFormat="1" ht="12" customHeight="1">
      <c r="A232" s="585"/>
      <c r="B232" s="586"/>
      <c r="C232" s="587"/>
      <c r="D232" s="587"/>
      <c r="E232" s="587"/>
      <c r="F232" s="439" t="s">
        <v>5191</v>
      </c>
      <c r="G232" s="570" t="s">
        <v>5537</v>
      </c>
      <c r="H232" s="504">
        <v>38</v>
      </c>
      <c r="I232" s="504">
        <v>45</v>
      </c>
      <c r="J232" s="505">
        <v>46</v>
      </c>
      <c r="K232" s="734"/>
      <c r="P232" s="550"/>
      <c r="U232" s="550"/>
      <c r="V232" s="443"/>
      <c r="W232" s="443"/>
      <c r="X232" s="443"/>
      <c r="Y232" s="443"/>
      <c r="Z232" s="550"/>
      <c r="AA232" s="443"/>
      <c r="AB232" s="443"/>
      <c r="AC232" s="443"/>
      <c r="AD232" s="443"/>
      <c r="AE232" s="550"/>
      <c r="AJ232" s="445" t="s">
        <v>5192</v>
      </c>
      <c r="AK232" s="443">
        <v>125</v>
      </c>
      <c r="AL232" s="443">
        <v>63</v>
      </c>
      <c r="AM232" s="443">
        <v>62</v>
      </c>
      <c r="AN232" s="444">
        <v>66</v>
      </c>
      <c r="AO232" s="550"/>
      <c r="AP232" s="443"/>
      <c r="AQ232" s="443"/>
      <c r="AR232" s="443"/>
      <c r="AS232" s="443"/>
      <c r="AT232" s="457" t="s">
        <v>4811</v>
      </c>
      <c r="AU232" s="597">
        <v>156</v>
      </c>
      <c r="AV232" s="483">
        <v>78</v>
      </c>
      <c r="AW232" s="483">
        <v>78</v>
      </c>
      <c r="AX232" s="589">
        <v>84</v>
      </c>
      <c r="AY232" s="550"/>
      <c r="BE232" s="443"/>
      <c r="BF232" s="443"/>
      <c r="BG232" s="443"/>
      <c r="BH232" s="443"/>
    </row>
    <row r="233" spans="1:65" s="467" customFormat="1" ht="12" customHeight="1">
      <c r="A233" s="585"/>
      <c r="B233" s="586"/>
      <c r="C233" s="587"/>
      <c r="D233" s="587"/>
      <c r="E233" s="587"/>
      <c r="F233" s="439" t="s">
        <v>5194</v>
      </c>
      <c r="G233" s="570" t="s">
        <v>5577</v>
      </c>
      <c r="H233" s="504">
        <v>81</v>
      </c>
      <c r="I233" s="504">
        <v>82</v>
      </c>
      <c r="J233" s="505">
        <v>70</v>
      </c>
      <c r="K233" s="734"/>
      <c r="P233" s="550"/>
      <c r="U233" s="550"/>
      <c r="V233" s="443"/>
      <c r="W233" s="443"/>
      <c r="X233" s="443"/>
      <c r="Y233" s="443"/>
      <c r="Z233" s="550"/>
      <c r="AA233" s="443"/>
      <c r="AB233" s="443"/>
      <c r="AC233" s="443"/>
      <c r="AD233" s="443"/>
      <c r="AE233" s="550"/>
      <c r="AJ233" s="445" t="s">
        <v>5195</v>
      </c>
      <c r="AK233" s="443">
        <v>91</v>
      </c>
      <c r="AL233" s="443">
        <v>41</v>
      </c>
      <c r="AM233" s="443">
        <v>50</v>
      </c>
      <c r="AN233" s="444">
        <v>54</v>
      </c>
      <c r="AO233" s="550"/>
      <c r="AP233" s="443"/>
      <c r="AQ233" s="443"/>
      <c r="AR233" s="443"/>
      <c r="AS233" s="443"/>
      <c r="AT233" s="457" t="s">
        <v>4817</v>
      </c>
      <c r="AU233" s="597">
        <v>72</v>
      </c>
      <c r="AV233" s="483">
        <v>40</v>
      </c>
      <c r="AW233" s="483">
        <v>32</v>
      </c>
      <c r="AX233" s="589">
        <v>42</v>
      </c>
      <c r="AY233" s="550"/>
      <c r="BE233" s="443"/>
      <c r="BF233" s="443"/>
      <c r="BG233" s="443"/>
      <c r="BH233" s="443"/>
    </row>
    <row r="234" spans="1:65" s="467" customFormat="1" ht="12" customHeight="1">
      <c r="A234" s="585"/>
      <c r="B234" s="586"/>
      <c r="C234" s="587"/>
      <c r="D234" s="587"/>
      <c r="E234" s="587"/>
      <c r="F234" s="439" t="s">
        <v>5197</v>
      </c>
      <c r="G234" s="570" t="s">
        <v>5578</v>
      </c>
      <c r="H234" s="504">
        <v>83</v>
      </c>
      <c r="I234" s="504">
        <v>91</v>
      </c>
      <c r="J234" s="505">
        <v>85</v>
      </c>
      <c r="K234" s="734"/>
      <c r="P234" s="550"/>
      <c r="U234" s="550"/>
      <c r="V234" s="443"/>
      <c r="W234" s="443"/>
      <c r="X234" s="443"/>
      <c r="Y234" s="443"/>
      <c r="Z234" s="550"/>
      <c r="AA234" s="443"/>
      <c r="AB234" s="443"/>
      <c r="AC234" s="443"/>
      <c r="AD234" s="443"/>
      <c r="AE234" s="550"/>
      <c r="AJ234" s="445" t="s">
        <v>5198</v>
      </c>
      <c r="AK234" s="443">
        <v>106</v>
      </c>
      <c r="AL234" s="443">
        <v>59</v>
      </c>
      <c r="AM234" s="443">
        <v>47</v>
      </c>
      <c r="AN234" s="444">
        <v>54</v>
      </c>
      <c r="AO234" s="550"/>
      <c r="AP234" s="443"/>
      <c r="AQ234" s="443"/>
      <c r="AR234" s="443"/>
      <c r="AS234" s="443"/>
      <c r="AT234" s="457" t="s">
        <v>5193</v>
      </c>
      <c r="AU234" s="597">
        <v>42</v>
      </c>
      <c r="AV234" s="483">
        <v>20</v>
      </c>
      <c r="AW234" s="483">
        <v>22</v>
      </c>
      <c r="AX234" s="589">
        <v>25</v>
      </c>
      <c r="AY234" s="550"/>
      <c r="BE234" s="443"/>
      <c r="BF234" s="443"/>
      <c r="BG234" s="443"/>
      <c r="BH234" s="443"/>
    </row>
    <row r="235" spans="1:65" s="467" customFormat="1" ht="12" customHeight="1">
      <c r="A235" s="585"/>
      <c r="B235" s="586"/>
      <c r="C235" s="587"/>
      <c r="D235" s="587"/>
      <c r="E235" s="587"/>
      <c r="F235" s="439" t="s">
        <v>5200</v>
      </c>
      <c r="G235" s="570" t="s">
        <v>5579</v>
      </c>
      <c r="H235" s="504">
        <v>27</v>
      </c>
      <c r="I235" s="504">
        <v>28</v>
      </c>
      <c r="J235" s="505">
        <v>35</v>
      </c>
      <c r="K235" s="734"/>
      <c r="P235" s="550"/>
      <c r="U235" s="550"/>
      <c r="V235" s="443"/>
      <c r="W235" s="443"/>
      <c r="X235" s="443"/>
      <c r="Y235" s="443"/>
      <c r="Z235" s="550"/>
      <c r="AA235" s="443"/>
      <c r="AB235" s="443"/>
      <c r="AC235" s="443"/>
      <c r="AD235" s="443"/>
      <c r="AE235" s="550"/>
      <c r="AJ235" s="445" t="s">
        <v>5201</v>
      </c>
      <c r="AK235" s="443">
        <v>78</v>
      </c>
      <c r="AL235" s="443">
        <v>43</v>
      </c>
      <c r="AM235" s="443">
        <v>35</v>
      </c>
      <c r="AN235" s="444">
        <v>38</v>
      </c>
      <c r="AO235" s="550"/>
      <c r="AP235" s="443"/>
      <c r="AQ235" s="443"/>
      <c r="AR235" s="443"/>
      <c r="AS235" s="443"/>
      <c r="AT235" s="457" t="s">
        <v>5196</v>
      </c>
      <c r="AU235" s="597">
        <v>124</v>
      </c>
      <c r="AV235" s="483">
        <v>62</v>
      </c>
      <c r="AW235" s="483">
        <v>62</v>
      </c>
      <c r="AX235" s="589">
        <v>78</v>
      </c>
      <c r="AY235" s="550"/>
      <c r="BE235" s="443"/>
      <c r="BF235" s="443"/>
      <c r="BG235" s="443"/>
      <c r="BH235" s="443"/>
    </row>
    <row r="236" spans="1:65" s="467" customFormat="1" ht="12" customHeight="1">
      <c r="A236" s="585"/>
      <c r="B236" s="586"/>
      <c r="C236" s="587"/>
      <c r="D236" s="587"/>
      <c r="E236" s="587"/>
      <c r="F236" s="439" t="s">
        <v>5203</v>
      </c>
      <c r="G236" s="570" t="s">
        <v>5580</v>
      </c>
      <c r="H236" s="504">
        <v>69</v>
      </c>
      <c r="I236" s="504">
        <v>66</v>
      </c>
      <c r="J236" s="505">
        <v>83</v>
      </c>
      <c r="K236" s="734"/>
      <c r="P236" s="550"/>
      <c r="U236" s="550"/>
      <c r="V236" s="443"/>
      <c r="W236" s="443"/>
      <c r="X236" s="443"/>
      <c r="Y236" s="443"/>
      <c r="Z236" s="550"/>
      <c r="AA236" s="443"/>
      <c r="AB236" s="443"/>
      <c r="AC236" s="443"/>
      <c r="AD236" s="443"/>
      <c r="AE236" s="550"/>
      <c r="AJ236" s="445" t="s">
        <v>5204</v>
      </c>
      <c r="AK236" s="443">
        <v>315</v>
      </c>
      <c r="AL236" s="443">
        <v>148</v>
      </c>
      <c r="AM236" s="443">
        <v>167</v>
      </c>
      <c r="AN236" s="444">
        <v>174</v>
      </c>
      <c r="AO236" s="550"/>
      <c r="AP236" s="443"/>
      <c r="AQ236" s="443"/>
      <c r="AR236" s="443"/>
      <c r="AS236" s="443"/>
      <c r="AT236" s="457" t="s">
        <v>5199</v>
      </c>
      <c r="AU236" s="597">
        <v>167</v>
      </c>
      <c r="AV236" s="483">
        <v>84</v>
      </c>
      <c r="AW236" s="483">
        <v>83</v>
      </c>
      <c r="AX236" s="589">
        <v>108</v>
      </c>
      <c r="AY236" s="550"/>
      <c r="BE236" s="443"/>
      <c r="BF236" s="443"/>
      <c r="BG236" s="443"/>
      <c r="BH236" s="443"/>
    </row>
    <row r="237" spans="1:65" s="475" customFormat="1" ht="12" customHeight="1">
      <c r="A237" s="585"/>
      <c r="B237" s="586"/>
      <c r="C237" s="587"/>
      <c r="D237" s="587"/>
      <c r="E237" s="587"/>
      <c r="F237" s="439" t="s">
        <v>5206</v>
      </c>
      <c r="G237" s="570" t="s">
        <v>5581</v>
      </c>
      <c r="H237" s="504">
        <v>70</v>
      </c>
      <c r="I237" s="504">
        <v>81</v>
      </c>
      <c r="J237" s="505">
        <v>87</v>
      </c>
      <c r="K237" s="734"/>
      <c r="L237" s="467"/>
      <c r="M237" s="467"/>
      <c r="N237" s="467"/>
      <c r="O237" s="467"/>
      <c r="P237" s="550"/>
      <c r="Q237" s="467"/>
      <c r="R237" s="467"/>
      <c r="S237" s="467"/>
      <c r="T237" s="467"/>
      <c r="U237" s="550"/>
      <c r="V237" s="443"/>
      <c r="W237" s="443"/>
      <c r="X237" s="443"/>
      <c r="Y237" s="443"/>
      <c r="Z237" s="550"/>
      <c r="AA237" s="443"/>
      <c r="AB237" s="443"/>
      <c r="AC237" s="443"/>
      <c r="AD237" s="443"/>
      <c r="AE237" s="550"/>
      <c r="AF237" s="467"/>
      <c r="AG237" s="467"/>
      <c r="AH237" s="467"/>
      <c r="AI237" s="467"/>
      <c r="AJ237" s="445" t="s">
        <v>5207</v>
      </c>
      <c r="AK237" s="443">
        <v>159</v>
      </c>
      <c r="AL237" s="443">
        <v>80</v>
      </c>
      <c r="AM237" s="443">
        <v>79</v>
      </c>
      <c r="AN237" s="444">
        <v>77</v>
      </c>
      <c r="AO237" s="550"/>
      <c r="AP237" s="443"/>
      <c r="AQ237" s="443"/>
      <c r="AR237" s="443"/>
      <c r="AS237" s="443"/>
      <c r="AT237" s="457" t="s">
        <v>5202</v>
      </c>
      <c r="AU237" s="597">
        <v>107</v>
      </c>
      <c r="AV237" s="483">
        <v>46</v>
      </c>
      <c r="AW237" s="483">
        <v>61</v>
      </c>
      <c r="AX237" s="589">
        <v>64</v>
      </c>
      <c r="AY237" s="550"/>
      <c r="AZ237" s="467"/>
      <c r="BA237" s="467"/>
      <c r="BB237" s="467"/>
      <c r="BC237" s="467"/>
      <c r="BD237" s="467"/>
      <c r="BE237" s="443"/>
      <c r="BF237" s="443"/>
      <c r="BG237" s="443"/>
      <c r="BH237" s="443"/>
      <c r="BI237" s="467"/>
      <c r="BJ237" s="467"/>
      <c r="BK237" s="467"/>
      <c r="BL237" s="467"/>
      <c r="BM237" s="467"/>
    </row>
    <row r="238" spans="1:65" s="476" customFormat="1" ht="12" customHeight="1">
      <c r="A238" s="585"/>
      <c r="B238" s="586"/>
      <c r="C238" s="587"/>
      <c r="D238" s="587"/>
      <c r="E238" s="587"/>
      <c r="F238" s="439" t="s">
        <v>5209</v>
      </c>
      <c r="G238" s="570" t="s">
        <v>5566</v>
      </c>
      <c r="H238" s="504">
        <v>32</v>
      </c>
      <c r="I238" s="504">
        <v>37</v>
      </c>
      <c r="J238" s="505">
        <v>41</v>
      </c>
      <c r="K238" s="734"/>
      <c r="L238" s="467"/>
      <c r="M238" s="467"/>
      <c r="N238" s="467"/>
      <c r="O238" s="467"/>
      <c r="P238" s="550"/>
      <c r="Q238" s="467"/>
      <c r="R238" s="467"/>
      <c r="S238" s="467"/>
      <c r="T238" s="467"/>
      <c r="U238" s="550"/>
      <c r="V238" s="443"/>
      <c r="W238" s="443"/>
      <c r="X238" s="443"/>
      <c r="Y238" s="443"/>
      <c r="Z238" s="550"/>
      <c r="AA238" s="443"/>
      <c r="AB238" s="443"/>
      <c r="AC238" s="443"/>
      <c r="AD238" s="443"/>
      <c r="AE238" s="550"/>
      <c r="AF238" s="467"/>
      <c r="AG238" s="467"/>
      <c r="AH238" s="467"/>
      <c r="AI238" s="467"/>
      <c r="AJ238" s="445" t="s">
        <v>5210</v>
      </c>
      <c r="AK238" s="443">
        <v>178</v>
      </c>
      <c r="AL238" s="443">
        <v>83</v>
      </c>
      <c r="AM238" s="443">
        <v>95</v>
      </c>
      <c r="AN238" s="444">
        <v>93</v>
      </c>
      <c r="AO238" s="550"/>
      <c r="AP238" s="443"/>
      <c r="AQ238" s="443"/>
      <c r="AR238" s="443"/>
      <c r="AS238" s="443"/>
      <c r="AT238" s="457" t="s">
        <v>5205</v>
      </c>
      <c r="AU238" s="597">
        <v>28</v>
      </c>
      <c r="AV238" s="483">
        <v>11</v>
      </c>
      <c r="AW238" s="483">
        <v>17</v>
      </c>
      <c r="AX238" s="589">
        <v>18</v>
      </c>
      <c r="AY238" s="550"/>
      <c r="AZ238" s="467"/>
      <c r="BA238" s="467"/>
      <c r="BB238" s="467"/>
      <c r="BC238" s="467"/>
      <c r="BD238" s="467"/>
      <c r="BE238" s="443"/>
      <c r="BF238" s="443"/>
      <c r="BG238" s="443"/>
      <c r="BH238" s="443"/>
      <c r="BI238" s="467"/>
      <c r="BJ238" s="467"/>
      <c r="BK238" s="467"/>
      <c r="BL238" s="467"/>
      <c r="BM238" s="467"/>
    </row>
    <row r="239" spans="1:65" s="467" customFormat="1" ht="12" customHeight="1">
      <c r="A239" s="585"/>
      <c r="B239" s="586"/>
      <c r="C239" s="587"/>
      <c r="D239" s="587"/>
      <c r="E239" s="587"/>
      <c r="F239" s="439" t="s">
        <v>5211</v>
      </c>
      <c r="G239" s="570" t="s">
        <v>5582</v>
      </c>
      <c r="H239" s="504">
        <v>120</v>
      </c>
      <c r="I239" s="504">
        <v>127</v>
      </c>
      <c r="J239" s="505">
        <v>142</v>
      </c>
      <c r="K239" s="734"/>
      <c r="P239" s="550"/>
      <c r="U239" s="550"/>
      <c r="V239" s="443"/>
      <c r="W239" s="443"/>
      <c r="X239" s="443"/>
      <c r="Y239" s="443"/>
      <c r="Z239" s="550"/>
      <c r="AA239" s="443"/>
      <c r="AB239" s="443"/>
      <c r="AC239" s="443"/>
      <c r="AD239" s="443"/>
      <c r="AE239" s="550"/>
      <c r="AJ239" s="445" t="s">
        <v>5212</v>
      </c>
      <c r="AK239" s="443">
        <v>135</v>
      </c>
      <c r="AL239" s="443">
        <v>68</v>
      </c>
      <c r="AM239" s="443">
        <v>67</v>
      </c>
      <c r="AN239" s="444">
        <v>64</v>
      </c>
      <c r="AO239" s="550"/>
      <c r="AP239" s="443"/>
      <c r="AQ239" s="443"/>
      <c r="AR239" s="443"/>
      <c r="AS239" s="443"/>
      <c r="AT239" s="457" t="s">
        <v>5208</v>
      </c>
      <c r="AU239" s="597">
        <v>88</v>
      </c>
      <c r="AV239" s="483">
        <v>38</v>
      </c>
      <c r="AW239" s="483">
        <v>50</v>
      </c>
      <c r="AX239" s="589">
        <v>55</v>
      </c>
      <c r="AY239" s="550"/>
      <c r="BE239" s="443"/>
      <c r="BF239" s="443"/>
      <c r="BG239" s="443"/>
      <c r="BH239" s="443"/>
    </row>
    <row r="240" spans="1:65" s="467" customFormat="1" ht="12" customHeight="1">
      <c r="A240" s="585"/>
      <c r="B240" s="586"/>
      <c r="C240" s="587"/>
      <c r="D240" s="587"/>
      <c r="E240" s="587"/>
      <c r="F240" s="439" t="s">
        <v>2554</v>
      </c>
      <c r="G240" s="570" t="s">
        <v>5583</v>
      </c>
      <c r="H240" s="504">
        <v>39</v>
      </c>
      <c r="I240" s="504">
        <v>52</v>
      </c>
      <c r="J240" s="505">
        <v>56</v>
      </c>
      <c r="K240" s="734"/>
      <c r="P240" s="550"/>
      <c r="U240" s="550"/>
      <c r="V240" s="443"/>
      <c r="W240" s="443"/>
      <c r="X240" s="443"/>
      <c r="Y240" s="443"/>
      <c r="Z240" s="550"/>
      <c r="AA240" s="443"/>
      <c r="AB240" s="443"/>
      <c r="AC240" s="443"/>
      <c r="AD240" s="443"/>
      <c r="AE240" s="550"/>
      <c r="AJ240" s="445" t="s">
        <v>5214</v>
      </c>
      <c r="AK240" s="443">
        <v>92</v>
      </c>
      <c r="AL240" s="443">
        <v>55</v>
      </c>
      <c r="AM240" s="443">
        <v>37</v>
      </c>
      <c r="AN240" s="444">
        <v>52</v>
      </c>
      <c r="AO240" s="550"/>
      <c r="AP240" s="443"/>
      <c r="AQ240" s="443"/>
      <c r="AR240" s="443"/>
      <c r="AS240" s="443"/>
      <c r="AT240" s="481" t="s">
        <v>5638</v>
      </c>
      <c r="AU240" s="771">
        <v>2805</v>
      </c>
      <c r="AV240" s="771">
        <v>1386</v>
      </c>
      <c r="AW240" s="771">
        <v>1419</v>
      </c>
      <c r="AX240" s="768">
        <v>1588</v>
      </c>
      <c r="AY240" s="550"/>
      <c r="BE240" s="443"/>
      <c r="BF240" s="443"/>
      <c r="BG240" s="443"/>
      <c r="BH240" s="443"/>
    </row>
    <row r="241" spans="1:65" s="467" customFormat="1" ht="12" customHeight="1">
      <c r="A241" s="585"/>
      <c r="B241" s="586"/>
      <c r="C241" s="587"/>
      <c r="D241" s="587"/>
      <c r="E241" s="587"/>
      <c r="F241" s="439" t="s">
        <v>2562</v>
      </c>
      <c r="G241" s="570" t="s">
        <v>5584</v>
      </c>
      <c r="H241" s="504">
        <v>29</v>
      </c>
      <c r="I241" s="504">
        <v>28</v>
      </c>
      <c r="J241" s="505">
        <v>38</v>
      </c>
      <c r="K241" s="734"/>
      <c r="P241" s="550"/>
      <c r="U241" s="550"/>
      <c r="V241" s="443"/>
      <c r="W241" s="443"/>
      <c r="X241" s="443"/>
      <c r="Y241" s="443"/>
      <c r="Z241" s="550"/>
      <c r="AA241" s="443"/>
      <c r="AB241" s="443"/>
      <c r="AC241" s="443"/>
      <c r="AD241" s="443"/>
      <c r="AE241" s="550"/>
      <c r="AJ241" s="445" t="s">
        <v>5216</v>
      </c>
      <c r="AK241" s="443">
        <v>143</v>
      </c>
      <c r="AL241" s="443">
        <v>75</v>
      </c>
      <c r="AM241" s="443">
        <v>68</v>
      </c>
      <c r="AN241" s="444">
        <v>69</v>
      </c>
      <c r="AO241" s="550"/>
      <c r="AP241" s="443"/>
      <c r="AQ241" s="443"/>
      <c r="AR241" s="443"/>
      <c r="AS241" s="443"/>
      <c r="AT241" s="457" t="s">
        <v>5213</v>
      </c>
      <c r="AU241" s="562">
        <v>243</v>
      </c>
      <c r="AV241" s="562">
        <v>127</v>
      </c>
      <c r="AW241" s="562">
        <v>116</v>
      </c>
      <c r="AX241" s="563">
        <v>129</v>
      </c>
      <c r="AY241" s="550"/>
      <c r="BE241" s="443"/>
      <c r="BF241" s="443"/>
      <c r="BG241" s="443"/>
      <c r="BH241" s="443"/>
    </row>
    <row r="242" spans="1:65" s="568" customFormat="1" ht="12" customHeight="1">
      <c r="A242" s="590"/>
      <c r="B242" s="465"/>
      <c r="C242" s="465"/>
      <c r="D242" s="465"/>
      <c r="E242" s="465"/>
      <c r="F242" s="439" t="s">
        <v>5218</v>
      </c>
      <c r="G242" s="570" t="s">
        <v>5585</v>
      </c>
      <c r="H242" s="504">
        <v>64</v>
      </c>
      <c r="I242" s="504">
        <v>70</v>
      </c>
      <c r="J242" s="505">
        <v>74</v>
      </c>
      <c r="K242" s="734"/>
      <c r="L242" s="467"/>
      <c r="M242" s="467"/>
      <c r="N242" s="467"/>
      <c r="O242" s="467"/>
      <c r="P242" s="550"/>
      <c r="Q242" s="467"/>
      <c r="R242" s="467"/>
      <c r="S242" s="467"/>
      <c r="T242" s="467"/>
      <c r="U242" s="600"/>
      <c r="V242" s="477"/>
      <c r="W242" s="477"/>
      <c r="X242" s="477"/>
      <c r="Y242" s="477"/>
      <c r="Z242" s="600"/>
      <c r="AA242" s="477"/>
      <c r="AB242" s="477"/>
      <c r="AC242" s="477"/>
      <c r="AD242" s="477"/>
      <c r="AE242" s="600"/>
      <c r="AF242" s="601"/>
      <c r="AG242" s="601"/>
      <c r="AH242" s="601"/>
      <c r="AI242" s="601"/>
      <c r="AJ242" s="445" t="s">
        <v>4442</v>
      </c>
      <c r="AK242" s="443">
        <v>432</v>
      </c>
      <c r="AL242" s="443">
        <v>233</v>
      </c>
      <c r="AM242" s="443">
        <v>199</v>
      </c>
      <c r="AN242" s="444">
        <v>228</v>
      </c>
      <c r="AO242" s="550"/>
      <c r="AP242" s="443"/>
      <c r="AQ242" s="443"/>
      <c r="AR242" s="443"/>
      <c r="AS242" s="443"/>
      <c r="AT242" s="457" t="s">
        <v>5215</v>
      </c>
      <c r="AU242" s="562">
        <v>215</v>
      </c>
      <c r="AV242" s="562">
        <v>102</v>
      </c>
      <c r="AW242" s="562">
        <v>113</v>
      </c>
      <c r="AX242" s="563">
        <v>115</v>
      </c>
      <c r="AY242" s="550"/>
      <c r="AZ242" s="467"/>
      <c r="BA242" s="467"/>
      <c r="BB242" s="467"/>
      <c r="BC242" s="467"/>
      <c r="BD242" s="467"/>
      <c r="BE242" s="443"/>
      <c r="BF242" s="443"/>
      <c r="BG242" s="443"/>
      <c r="BH242" s="443"/>
      <c r="BI242" s="467"/>
      <c r="BJ242" s="467"/>
      <c r="BK242" s="467"/>
      <c r="BL242" s="467"/>
      <c r="BM242" s="467"/>
    </row>
    <row r="243" spans="1:65" s="601" customFormat="1" ht="12" customHeight="1">
      <c r="A243" s="585"/>
      <c r="B243" s="602"/>
      <c r="C243" s="344"/>
      <c r="D243" s="344"/>
      <c r="E243" s="344"/>
      <c r="F243" s="439" t="s">
        <v>5220</v>
      </c>
      <c r="G243" s="570" t="s">
        <v>5586</v>
      </c>
      <c r="H243" s="504">
        <v>46</v>
      </c>
      <c r="I243" s="504">
        <v>53</v>
      </c>
      <c r="J243" s="505">
        <v>53</v>
      </c>
      <c r="K243" s="734"/>
      <c r="L243" s="467"/>
      <c r="M243" s="467"/>
      <c r="N243" s="467"/>
      <c r="O243" s="467"/>
      <c r="P243" s="550"/>
      <c r="Q243" s="467"/>
      <c r="R243" s="467"/>
      <c r="S243" s="467"/>
      <c r="T243" s="467"/>
      <c r="U243" s="600"/>
      <c r="V243" s="477"/>
      <c r="W243" s="477"/>
      <c r="X243" s="477"/>
      <c r="Y243" s="477"/>
      <c r="Z243" s="600"/>
      <c r="AA243" s="477"/>
      <c r="AB243" s="477"/>
      <c r="AC243" s="477"/>
      <c r="AD243" s="477"/>
      <c r="AE243" s="600"/>
      <c r="AJ243" s="445" t="s">
        <v>4450</v>
      </c>
      <c r="AK243" s="443">
        <v>159</v>
      </c>
      <c r="AL243" s="443">
        <v>82</v>
      </c>
      <c r="AM243" s="443">
        <v>77</v>
      </c>
      <c r="AN243" s="444">
        <v>72</v>
      </c>
      <c r="AO243" s="550"/>
      <c r="AP243" s="443"/>
      <c r="AQ243" s="443"/>
      <c r="AR243" s="443"/>
      <c r="AS243" s="443"/>
      <c r="AT243" s="457" t="s">
        <v>5217</v>
      </c>
      <c r="AU243" s="562">
        <v>188</v>
      </c>
      <c r="AV243" s="562">
        <v>90</v>
      </c>
      <c r="AW243" s="562">
        <v>98</v>
      </c>
      <c r="AX243" s="563">
        <v>89</v>
      </c>
      <c r="AY243" s="550"/>
      <c r="AZ243" s="467"/>
      <c r="BA243" s="467"/>
      <c r="BB243" s="467"/>
      <c r="BC243" s="467"/>
      <c r="BD243" s="467"/>
      <c r="BE243" s="443"/>
      <c r="BF243" s="443"/>
      <c r="BG243" s="443"/>
      <c r="BH243" s="443"/>
      <c r="BI243" s="467"/>
      <c r="BJ243" s="467"/>
      <c r="BK243" s="467"/>
      <c r="BL243" s="467"/>
      <c r="BM243" s="467"/>
    </row>
    <row r="244" spans="1:65" s="476" customFormat="1" ht="12" customHeight="1">
      <c r="A244" s="585"/>
      <c r="B244" s="602"/>
      <c r="C244" s="344"/>
      <c r="D244" s="344"/>
      <c r="E244" s="344"/>
      <c r="F244" s="356" t="s">
        <v>5222</v>
      </c>
      <c r="G244" s="469">
        <f>SUM(G245:G268)</f>
        <v>1817</v>
      </c>
      <c r="H244" s="469">
        <f t="shared" ref="H244:J244" si="29">SUM(H245:H268)</f>
        <v>923</v>
      </c>
      <c r="I244" s="469">
        <f t="shared" si="29"/>
        <v>894</v>
      </c>
      <c r="J244" s="470">
        <f t="shared" si="29"/>
        <v>990</v>
      </c>
      <c r="K244" s="734"/>
      <c r="L244" s="467"/>
      <c r="M244" s="467"/>
      <c r="N244" s="467"/>
      <c r="O244" s="467"/>
      <c r="P244" s="550"/>
      <c r="Q244" s="467"/>
      <c r="R244" s="467"/>
      <c r="S244" s="467"/>
      <c r="T244" s="467"/>
      <c r="U244" s="550"/>
      <c r="V244" s="443"/>
      <c r="W244" s="443"/>
      <c r="X244" s="443"/>
      <c r="Y244" s="443"/>
      <c r="Z244" s="550"/>
      <c r="AA244" s="443"/>
      <c r="AB244" s="443"/>
      <c r="AC244" s="443"/>
      <c r="AD244" s="443"/>
      <c r="AE244" s="550"/>
      <c r="AF244" s="467"/>
      <c r="AG244" s="467"/>
      <c r="AH244" s="467"/>
      <c r="AI244" s="467"/>
      <c r="AJ244" s="445" t="s">
        <v>5223</v>
      </c>
      <c r="AK244" s="443">
        <v>144</v>
      </c>
      <c r="AL244" s="443">
        <v>77</v>
      </c>
      <c r="AM244" s="443">
        <v>67</v>
      </c>
      <c r="AN244" s="444">
        <v>78</v>
      </c>
      <c r="AO244" s="550"/>
      <c r="AP244" s="443"/>
      <c r="AQ244" s="443"/>
      <c r="AR244" s="443"/>
      <c r="AS244" s="443"/>
      <c r="AT244" s="457" t="s">
        <v>5219</v>
      </c>
      <c r="AU244" s="562">
        <v>107</v>
      </c>
      <c r="AV244" s="562">
        <v>51</v>
      </c>
      <c r="AW244" s="562">
        <v>56</v>
      </c>
      <c r="AX244" s="563">
        <v>57</v>
      </c>
      <c r="AY244" s="550"/>
      <c r="AZ244" s="467"/>
      <c r="BA244" s="467"/>
      <c r="BB244" s="467"/>
      <c r="BC244" s="467"/>
      <c r="BD244" s="467"/>
      <c r="BE244" s="443"/>
      <c r="BF244" s="443"/>
      <c r="BG244" s="443"/>
      <c r="BH244" s="443"/>
      <c r="BI244" s="467"/>
      <c r="BJ244" s="467"/>
      <c r="BK244" s="467"/>
      <c r="BL244" s="467"/>
      <c r="BM244" s="467"/>
    </row>
    <row r="245" spans="1:65" s="467" customFormat="1" ht="12" customHeight="1">
      <c r="A245" s="585"/>
      <c r="B245" s="602"/>
      <c r="C245" s="344"/>
      <c r="D245" s="344"/>
      <c r="E245" s="344"/>
      <c r="F245" s="439" t="s">
        <v>5225</v>
      </c>
      <c r="G245" s="603">
        <v>136</v>
      </c>
      <c r="H245" s="471">
        <v>67</v>
      </c>
      <c r="I245" s="471">
        <v>69</v>
      </c>
      <c r="J245" s="472">
        <v>84</v>
      </c>
      <c r="K245" s="734"/>
      <c r="P245" s="550"/>
      <c r="U245" s="550"/>
      <c r="V245" s="443"/>
      <c r="W245" s="443"/>
      <c r="X245" s="443"/>
      <c r="Y245" s="443"/>
      <c r="Z245" s="550"/>
      <c r="AA245" s="443"/>
      <c r="AB245" s="443"/>
      <c r="AC245" s="443"/>
      <c r="AD245" s="443"/>
      <c r="AE245" s="550"/>
      <c r="AJ245" s="445" t="s">
        <v>5226</v>
      </c>
      <c r="AK245" s="443">
        <v>66</v>
      </c>
      <c r="AL245" s="443">
        <v>33</v>
      </c>
      <c r="AM245" s="443">
        <v>33</v>
      </c>
      <c r="AN245" s="444">
        <v>43</v>
      </c>
      <c r="AO245" s="550"/>
      <c r="AP245" s="443"/>
      <c r="AQ245" s="443"/>
      <c r="AR245" s="443"/>
      <c r="AS245" s="443"/>
      <c r="AT245" s="457" t="s">
        <v>5221</v>
      </c>
      <c r="AU245" s="562">
        <v>84</v>
      </c>
      <c r="AV245" s="562">
        <v>39</v>
      </c>
      <c r="AW245" s="562">
        <v>45</v>
      </c>
      <c r="AX245" s="563">
        <v>45</v>
      </c>
      <c r="AY245" s="550"/>
      <c r="BE245" s="443"/>
      <c r="BF245" s="443"/>
      <c r="BG245" s="443"/>
      <c r="BH245" s="443"/>
    </row>
    <row r="246" spans="1:65" s="467" customFormat="1" ht="12" customHeight="1">
      <c r="A246" s="585"/>
      <c r="B246" s="602"/>
      <c r="C246" s="344"/>
      <c r="D246" s="344"/>
      <c r="E246" s="344"/>
      <c r="F246" s="439" t="s">
        <v>5228</v>
      </c>
      <c r="G246" s="603">
        <v>96</v>
      </c>
      <c r="H246" s="471">
        <v>47</v>
      </c>
      <c r="I246" s="471">
        <v>49</v>
      </c>
      <c r="J246" s="472">
        <v>55</v>
      </c>
      <c r="K246" s="734"/>
      <c r="P246" s="550"/>
      <c r="U246" s="550"/>
      <c r="V246" s="443"/>
      <c r="W246" s="443"/>
      <c r="X246" s="443"/>
      <c r="Y246" s="443"/>
      <c r="Z246" s="550"/>
      <c r="AA246" s="443"/>
      <c r="AB246" s="443"/>
      <c r="AC246" s="443"/>
      <c r="AD246" s="443"/>
      <c r="AE246" s="550"/>
      <c r="AJ246" s="445" t="s">
        <v>5229</v>
      </c>
      <c r="AK246" s="443">
        <v>191</v>
      </c>
      <c r="AL246" s="443">
        <v>117</v>
      </c>
      <c r="AM246" s="443">
        <v>74</v>
      </c>
      <c r="AN246" s="444">
        <v>105</v>
      </c>
      <c r="AO246" s="550"/>
      <c r="AP246" s="443"/>
      <c r="AQ246" s="443"/>
      <c r="AR246" s="443"/>
      <c r="AS246" s="443"/>
      <c r="AT246" s="457" t="s">
        <v>5224</v>
      </c>
      <c r="AU246" s="562">
        <v>121</v>
      </c>
      <c r="AV246" s="562">
        <v>58</v>
      </c>
      <c r="AW246" s="562">
        <v>63</v>
      </c>
      <c r="AX246" s="563">
        <v>67</v>
      </c>
      <c r="AY246" s="550"/>
      <c r="BE246" s="443"/>
      <c r="BF246" s="443"/>
      <c r="BG246" s="443"/>
      <c r="BH246" s="443"/>
    </row>
    <row r="247" spans="1:65" s="467" customFormat="1" ht="12" customHeight="1">
      <c r="A247" s="585"/>
      <c r="B247" s="602"/>
      <c r="C247" s="344"/>
      <c r="D247" s="344"/>
      <c r="E247" s="344"/>
      <c r="F247" s="439" t="s">
        <v>5231</v>
      </c>
      <c r="G247" s="603">
        <v>102</v>
      </c>
      <c r="H247" s="471">
        <v>51</v>
      </c>
      <c r="I247" s="471">
        <v>51</v>
      </c>
      <c r="J247" s="472">
        <v>50</v>
      </c>
      <c r="K247" s="734"/>
      <c r="P247" s="550"/>
      <c r="U247" s="550"/>
      <c r="V247" s="443"/>
      <c r="W247" s="443"/>
      <c r="X247" s="443"/>
      <c r="Y247" s="443"/>
      <c r="Z247" s="550"/>
      <c r="AA247" s="443"/>
      <c r="AB247" s="443"/>
      <c r="AC247" s="443"/>
      <c r="AD247" s="443"/>
      <c r="AE247" s="550"/>
      <c r="AJ247" s="445" t="s">
        <v>5232</v>
      </c>
      <c r="AK247" s="443">
        <v>150</v>
      </c>
      <c r="AL247" s="443">
        <v>76</v>
      </c>
      <c r="AM247" s="443">
        <v>74</v>
      </c>
      <c r="AN247" s="444">
        <v>76</v>
      </c>
      <c r="AO247" s="550"/>
      <c r="AP247" s="443"/>
      <c r="AQ247" s="443"/>
      <c r="AR247" s="443"/>
      <c r="AS247" s="443"/>
      <c r="AT247" s="457" t="s">
        <v>5227</v>
      </c>
      <c r="AU247" s="562">
        <v>125</v>
      </c>
      <c r="AV247" s="562">
        <v>69</v>
      </c>
      <c r="AW247" s="562">
        <v>56</v>
      </c>
      <c r="AX247" s="563">
        <v>68</v>
      </c>
      <c r="AY247" s="550"/>
      <c r="BE247" s="443"/>
      <c r="BF247" s="443"/>
      <c r="BG247" s="443"/>
      <c r="BH247" s="443"/>
    </row>
    <row r="248" spans="1:65" s="467" customFormat="1" ht="12" customHeight="1" thickBot="1">
      <c r="A248" s="585"/>
      <c r="B248" s="602"/>
      <c r="C248" s="344"/>
      <c r="D248" s="344"/>
      <c r="E248" s="344"/>
      <c r="F248" s="439" t="s">
        <v>5234</v>
      </c>
      <c r="G248" s="603">
        <v>85</v>
      </c>
      <c r="H248" s="471">
        <v>41</v>
      </c>
      <c r="I248" s="471">
        <v>44</v>
      </c>
      <c r="J248" s="472">
        <v>47</v>
      </c>
      <c r="K248" s="734"/>
      <c r="P248" s="550"/>
      <c r="U248" s="550"/>
      <c r="V248" s="443"/>
      <c r="W248" s="443"/>
      <c r="X248" s="443"/>
      <c r="Y248" s="443"/>
      <c r="Z248" s="550"/>
      <c r="AA248" s="443"/>
      <c r="AB248" s="443"/>
      <c r="AC248" s="443"/>
      <c r="AD248" s="443"/>
      <c r="AE248" s="550"/>
      <c r="AJ248" s="460" t="s">
        <v>5235</v>
      </c>
      <c r="AK248" s="461">
        <v>57</v>
      </c>
      <c r="AL248" s="461">
        <v>29</v>
      </c>
      <c r="AM248" s="461">
        <v>28</v>
      </c>
      <c r="AN248" s="462">
        <v>41</v>
      </c>
      <c r="AO248" s="550"/>
      <c r="AP248" s="443"/>
      <c r="AQ248" s="443"/>
      <c r="AR248" s="443"/>
      <c r="AS248" s="443"/>
      <c r="AT248" s="457" t="s">
        <v>5230</v>
      </c>
      <c r="AU248" s="562">
        <v>84</v>
      </c>
      <c r="AV248" s="562">
        <v>39</v>
      </c>
      <c r="AW248" s="562">
        <v>45</v>
      </c>
      <c r="AX248" s="563">
        <v>54</v>
      </c>
      <c r="AY248" s="550"/>
      <c r="BE248" s="443"/>
      <c r="BF248" s="443"/>
      <c r="BG248" s="443"/>
      <c r="BH248" s="443"/>
    </row>
    <row r="249" spans="1:65" s="467" customFormat="1" ht="12" customHeight="1">
      <c r="A249" s="585"/>
      <c r="B249" s="602"/>
      <c r="C249" s="344"/>
      <c r="D249" s="344"/>
      <c r="E249" s="344"/>
      <c r="F249" s="439" t="s">
        <v>3736</v>
      </c>
      <c r="G249" s="603">
        <v>71</v>
      </c>
      <c r="H249" s="471">
        <v>28</v>
      </c>
      <c r="I249" s="471">
        <v>43</v>
      </c>
      <c r="J249" s="472">
        <v>46</v>
      </c>
      <c r="K249" s="734"/>
      <c r="P249" s="550"/>
      <c r="U249" s="550"/>
      <c r="V249" s="443"/>
      <c r="W249" s="443"/>
      <c r="X249" s="443"/>
      <c r="Y249" s="443"/>
      <c r="Z249" s="550"/>
      <c r="AA249" s="443"/>
      <c r="AB249" s="443"/>
      <c r="AC249" s="443"/>
      <c r="AD249" s="443"/>
      <c r="AE249" s="550"/>
      <c r="AK249" s="443"/>
      <c r="AL249" s="443"/>
      <c r="AM249" s="443"/>
      <c r="AN249" s="443"/>
      <c r="AO249" s="550"/>
      <c r="AP249" s="443"/>
      <c r="AQ249" s="443"/>
      <c r="AR249" s="443"/>
      <c r="AS249" s="443"/>
      <c r="AT249" s="457" t="s">
        <v>5233</v>
      </c>
      <c r="AU249" s="562">
        <v>92</v>
      </c>
      <c r="AV249" s="562">
        <v>47</v>
      </c>
      <c r="AW249" s="562">
        <v>45</v>
      </c>
      <c r="AX249" s="563">
        <v>50</v>
      </c>
      <c r="AY249" s="550"/>
      <c r="BE249" s="443"/>
      <c r="BF249" s="443"/>
      <c r="BG249" s="443"/>
      <c r="BH249" s="443"/>
    </row>
    <row r="250" spans="1:65" s="467" customFormat="1" ht="12" customHeight="1">
      <c r="A250" s="585"/>
      <c r="B250" s="602"/>
      <c r="C250" s="344"/>
      <c r="D250" s="344"/>
      <c r="E250" s="344"/>
      <c r="F250" s="439" t="s">
        <v>3747</v>
      </c>
      <c r="G250" s="603">
        <v>65</v>
      </c>
      <c r="H250" s="471">
        <v>31</v>
      </c>
      <c r="I250" s="471">
        <v>34</v>
      </c>
      <c r="J250" s="472">
        <v>35</v>
      </c>
      <c r="K250" s="734"/>
      <c r="P250" s="550"/>
      <c r="U250" s="550"/>
      <c r="V250" s="443"/>
      <c r="W250" s="443"/>
      <c r="X250" s="443"/>
      <c r="Y250" s="443"/>
      <c r="Z250" s="550"/>
      <c r="AA250" s="443"/>
      <c r="AB250" s="443"/>
      <c r="AC250" s="443"/>
      <c r="AD250" s="443"/>
      <c r="AE250" s="550"/>
      <c r="AK250" s="443"/>
      <c r="AL250" s="443"/>
      <c r="AM250" s="443"/>
      <c r="AN250" s="443"/>
      <c r="AO250" s="550"/>
      <c r="AP250" s="443"/>
      <c r="AQ250" s="443"/>
      <c r="AR250" s="443"/>
      <c r="AS250" s="443"/>
      <c r="AT250" s="457" t="s">
        <v>5236</v>
      </c>
      <c r="AU250" s="562">
        <v>135</v>
      </c>
      <c r="AV250" s="562">
        <v>65</v>
      </c>
      <c r="AW250" s="562">
        <v>70</v>
      </c>
      <c r="AX250" s="563">
        <v>79</v>
      </c>
      <c r="AY250" s="550"/>
      <c r="BE250" s="443"/>
      <c r="BF250" s="443"/>
      <c r="BG250" s="443"/>
      <c r="BH250" s="443"/>
    </row>
    <row r="251" spans="1:65" s="467" customFormat="1" ht="12" customHeight="1">
      <c r="A251" s="585"/>
      <c r="B251" s="602"/>
      <c r="C251" s="344"/>
      <c r="D251" s="344"/>
      <c r="E251" s="344"/>
      <c r="F251" s="439" t="s">
        <v>3758</v>
      </c>
      <c r="G251" s="603">
        <v>72</v>
      </c>
      <c r="H251" s="471">
        <v>35</v>
      </c>
      <c r="I251" s="471">
        <v>37</v>
      </c>
      <c r="J251" s="472">
        <v>42</v>
      </c>
      <c r="K251" s="734"/>
      <c r="P251" s="550"/>
      <c r="U251" s="550"/>
      <c r="V251" s="443"/>
      <c r="W251" s="443"/>
      <c r="X251" s="443"/>
      <c r="Y251" s="443"/>
      <c r="Z251" s="550"/>
      <c r="AA251" s="443"/>
      <c r="AB251" s="443"/>
      <c r="AC251" s="443"/>
      <c r="AD251" s="443"/>
      <c r="AE251" s="550"/>
      <c r="AK251" s="443"/>
      <c r="AL251" s="443"/>
      <c r="AM251" s="443"/>
      <c r="AN251" s="443"/>
      <c r="AO251" s="550"/>
      <c r="AP251" s="443"/>
      <c r="AQ251" s="443"/>
      <c r="AR251" s="443"/>
      <c r="AS251" s="443"/>
      <c r="AT251" s="457" t="s">
        <v>5237</v>
      </c>
      <c r="AU251" s="562">
        <v>175</v>
      </c>
      <c r="AV251" s="562">
        <v>82</v>
      </c>
      <c r="AW251" s="562">
        <v>93</v>
      </c>
      <c r="AX251" s="563">
        <v>107</v>
      </c>
      <c r="AY251" s="550"/>
      <c r="BE251" s="443"/>
      <c r="BF251" s="443"/>
      <c r="BG251" s="443"/>
      <c r="BH251" s="443"/>
    </row>
    <row r="252" spans="1:65" s="467" customFormat="1" ht="12" customHeight="1">
      <c r="A252" s="585"/>
      <c r="B252" s="602"/>
      <c r="C252" s="344"/>
      <c r="D252" s="344"/>
      <c r="E252" s="344"/>
      <c r="F252" s="439" t="s">
        <v>5240</v>
      </c>
      <c r="G252" s="603">
        <v>132</v>
      </c>
      <c r="H252" s="471">
        <v>66</v>
      </c>
      <c r="I252" s="471">
        <v>66</v>
      </c>
      <c r="J252" s="472">
        <v>61</v>
      </c>
      <c r="K252" s="734"/>
      <c r="P252" s="550"/>
      <c r="U252" s="550"/>
      <c r="V252" s="443"/>
      <c r="W252" s="443"/>
      <c r="X252" s="443"/>
      <c r="Y252" s="443"/>
      <c r="Z252" s="550"/>
      <c r="AA252" s="443"/>
      <c r="AB252" s="443"/>
      <c r="AC252" s="443"/>
      <c r="AD252" s="443"/>
      <c r="AE252" s="550"/>
      <c r="AK252" s="443"/>
      <c r="AL252" s="443"/>
      <c r="AM252" s="443"/>
      <c r="AN252" s="443"/>
      <c r="AO252" s="550"/>
      <c r="AP252" s="443"/>
      <c r="AQ252" s="443"/>
      <c r="AR252" s="443"/>
      <c r="AS252" s="443"/>
      <c r="AT252" s="457" t="s">
        <v>5238</v>
      </c>
      <c r="AU252" s="562">
        <v>147</v>
      </c>
      <c r="AV252" s="562">
        <v>76</v>
      </c>
      <c r="AW252" s="562">
        <v>71</v>
      </c>
      <c r="AX252" s="563">
        <v>89</v>
      </c>
      <c r="AY252" s="550"/>
      <c r="BE252" s="443"/>
      <c r="BF252" s="443"/>
      <c r="BG252" s="443"/>
      <c r="BH252" s="443"/>
    </row>
    <row r="253" spans="1:65" s="467" customFormat="1" ht="12" customHeight="1">
      <c r="A253" s="585"/>
      <c r="B253" s="602"/>
      <c r="C253" s="344"/>
      <c r="D253" s="344"/>
      <c r="E253" s="344"/>
      <c r="F253" s="439" t="s">
        <v>5242</v>
      </c>
      <c r="G253" s="603">
        <v>84</v>
      </c>
      <c r="H253" s="471">
        <v>50</v>
      </c>
      <c r="I253" s="471">
        <v>34</v>
      </c>
      <c r="J253" s="472">
        <v>50</v>
      </c>
      <c r="K253" s="734"/>
      <c r="P253" s="550"/>
      <c r="U253" s="550"/>
      <c r="V253" s="443"/>
      <c r="W253" s="443"/>
      <c r="X253" s="443"/>
      <c r="Y253" s="443"/>
      <c r="Z253" s="550"/>
      <c r="AA253" s="443"/>
      <c r="AB253" s="443"/>
      <c r="AC253" s="443"/>
      <c r="AD253" s="443"/>
      <c r="AE253" s="550"/>
      <c r="AK253" s="443"/>
      <c r="AL253" s="443"/>
      <c r="AM253" s="443"/>
      <c r="AN253" s="443"/>
      <c r="AO253" s="550"/>
      <c r="AP253" s="443"/>
      <c r="AQ253" s="443"/>
      <c r="AR253" s="443"/>
      <c r="AS253" s="443"/>
      <c r="AT253" s="457" t="s">
        <v>5239</v>
      </c>
      <c r="AU253" s="562">
        <v>165</v>
      </c>
      <c r="AV253" s="562">
        <v>88</v>
      </c>
      <c r="AW253" s="562">
        <v>77</v>
      </c>
      <c r="AX253" s="563">
        <v>93</v>
      </c>
      <c r="AY253" s="550"/>
      <c r="BE253" s="443"/>
      <c r="BF253" s="443"/>
      <c r="BG253" s="443"/>
      <c r="BH253" s="443"/>
    </row>
    <row r="254" spans="1:65" s="467" customFormat="1" ht="12" customHeight="1">
      <c r="A254" s="585"/>
      <c r="B254" s="602"/>
      <c r="C254" s="344"/>
      <c r="D254" s="344"/>
      <c r="E254" s="344"/>
      <c r="F254" s="439" t="s">
        <v>5244</v>
      </c>
      <c r="G254" s="603">
        <v>60</v>
      </c>
      <c r="H254" s="471">
        <v>33</v>
      </c>
      <c r="I254" s="471">
        <v>27</v>
      </c>
      <c r="J254" s="472">
        <v>28</v>
      </c>
      <c r="K254" s="734"/>
      <c r="P254" s="550"/>
      <c r="U254" s="550"/>
      <c r="V254" s="443"/>
      <c r="W254" s="443"/>
      <c r="X254" s="443"/>
      <c r="Y254" s="443"/>
      <c r="Z254" s="550"/>
      <c r="AA254" s="443"/>
      <c r="AB254" s="443"/>
      <c r="AC254" s="443"/>
      <c r="AD254" s="443"/>
      <c r="AE254" s="550"/>
      <c r="AK254" s="443"/>
      <c r="AL254" s="443"/>
      <c r="AM254" s="443"/>
      <c r="AN254" s="443"/>
      <c r="AO254" s="550"/>
      <c r="AP254" s="443"/>
      <c r="AQ254" s="443"/>
      <c r="AR254" s="443"/>
      <c r="AS254" s="443"/>
      <c r="AT254" s="457" t="s">
        <v>5241</v>
      </c>
      <c r="AU254" s="562">
        <v>129</v>
      </c>
      <c r="AV254" s="562">
        <v>62</v>
      </c>
      <c r="AW254" s="562">
        <v>67</v>
      </c>
      <c r="AX254" s="563">
        <v>82</v>
      </c>
      <c r="AY254" s="550"/>
      <c r="BE254" s="443"/>
      <c r="BF254" s="443"/>
      <c r="BG254" s="443"/>
      <c r="BH254" s="443"/>
    </row>
    <row r="255" spans="1:65" s="467" customFormat="1" ht="12" customHeight="1">
      <c r="A255" s="585"/>
      <c r="B255" s="602"/>
      <c r="C255" s="344"/>
      <c r="D255" s="344"/>
      <c r="E255" s="344"/>
      <c r="F255" s="439" t="s">
        <v>5246</v>
      </c>
      <c r="G255" s="603">
        <v>37</v>
      </c>
      <c r="H255" s="471">
        <v>19</v>
      </c>
      <c r="I255" s="471">
        <v>18</v>
      </c>
      <c r="J255" s="472">
        <v>17</v>
      </c>
      <c r="K255" s="734"/>
      <c r="P255" s="550"/>
      <c r="U255" s="550"/>
      <c r="V255" s="443"/>
      <c r="W255" s="443"/>
      <c r="X255" s="443"/>
      <c r="Y255" s="443"/>
      <c r="Z255" s="550"/>
      <c r="AA255" s="443"/>
      <c r="AB255" s="443"/>
      <c r="AC255" s="443"/>
      <c r="AD255" s="443"/>
      <c r="AE255" s="550"/>
      <c r="AK255" s="443"/>
      <c r="AL255" s="443"/>
      <c r="AM255" s="443"/>
      <c r="AN255" s="443"/>
      <c r="AO255" s="550"/>
      <c r="AP255" s="443"/>
      <c r="AQ255" s="443"/>
      <c r="AR255" s="443"/>
      <c r="AS255" s="443"/>
      <c r="AT255" s="457" t="s">
        <v>5243</v>
      </c>
      <c r="AU255" s="562">
        <v>111</v>
      </c>
      <c r="AV255" s="562">
        <v>58</v>
      </c>
      <c r="AW255" s="562">
        <v>53</v>
      </c>
      <c r="AX255" s="563">
        <v>59</v>
      </c>
      <c r="AY255" s="550"/>
      <c r="BE255" s="443"/>
      <c r="BF255" s="443"/>
      <c r="BG255" s="443"/>
      <c r="BH255" s="443"/>
    </row>
    <row r="256" spans="1:65" s="467" customFormat="1" ht="12" customHeight="1">
      <c r="A256" s="585"/>
      <c r="B256" s="602"/>
      <c r="C256" s="344"/>
      <c r="D256" s="344"/>
      <c r="E256" s="344"/>
      <c r="F256" s="439" t="s">
        <v>5248</v>
      </c>
      <c r="G256" s="603">
        <v>83</v>
      </c>
      <c r="H256" s="471">
        <v>43</v>
      </c>
      <c r="I256" s="471">
        <v>40</v>
      </c>
      <c r="J256" s="472">
        <v>44</v>
      </c>
      <c r="K256" s="734"/>
      <c r="P256" s="550"/>
      <c r="U256" s="550"/>
      <c r="V256" s="443"/>
      <c r="W256" s="443"/>
      <c r="X256" s="443"/>
      <c r="Y256" s="443"/>
      <c r="Z256" s="550"/>
      <c r="AA256" s="443"/>
      <c r="AB256" s="443"/>
      <c r="AC256" s="443"/>
      <c r="AD256" s="443"/>
      <c r="AE256" s="550"/>
      <c r="AK256" s="443"/>
      <c r="AL256" s="443"/>
      <c r="AM256" s="443"/>
      <c r="AN256" s="443"/>
      <c r="AO256" s="550"/>
      <c r="AP256" s="443"/>
      <c r="AQ256" s="443"/>
      <c r="AR256" s="443"/>
      <c r="AS256" s="443"/>
      <c r="AT256" s="457" t="s">
        <v>5245</v>
      </c>
      <c r="AU256" s="562">
        <v>142</v>
      </c>
      <c r="AV256" s="562">
        <v>70</v>
      </c>
      <c r="AW256" s="562">
        <v>72</v>
      </c>
      <c r="AX256" s="563">
        <v>85</v>
      </c>
      <c r="AY256" s="550"/>
      <c r="BE256" s="443"/>
      <c r="BF256" s="443"/>
      <c r="BG256" s="443"/>
      <c r="BH256" s="443"/>
    </row>
    <row r="257" spans="1:60" s="467" customFormat="1" ht="12" customHeight="1">
      <c r="A257" s="585"/>
      <c r="B257" s="602"/>
      <c r="C257" s="344"/>
      <c r="D257" s="344"/>
      <c r="E257" s="344"/>
      <c r="F257" s="439" t="s">
        <v>5250</v>
      </c>
      <c r="G257" s="603">
        <v>35</v>
      </c>
      <c r="H257" s="471">
        <v>22</v>
      </c>
      <c r="I257" s="471">
        <v>13</v>
      </c>
      <c r="J257" s="472">
        <v>17</v>
      </c>
      <c r="K257" s="734"/>
      <c r="P257" s="550"/>
      <c r="U257" s="550"/>
      <c r="V257" s="443"/>
      <c r="W257" s="443"/>
      <c r="X257" s="443"/>
      <c r="Y257" s="443"/>
      <c r="Z257" s="550"/>
      <c r="AA257" s="443"/>
      <c r="AB257" s="443"/>
      <c r="AC257" s="443"/>
      <c r="AD257" s="443"/>
      <c r="AE257" s="550"/>
      <c r="AK257" s="443"/>
      <c r="AL257" s="443"/>
      <c r="AM257" s="443"/>
      <c r="AN257" s="443"/>
      <c r="AO257" s="550"/>
      <c r="AP257" s="443"/>
      <c r="AQ257" s="443"/>
      <c r="AR257" s="443"/>
      <c r="AS257" s="443"/>
      <c r="AT257" s="457" t="s">
        <v>5247</v>
      </c>
      <c r="AU257" s="562">
        <v>41</v>
      </c>
      <c r="AV257" s="562">
        <v>18</v>
      </c>
      <c r="AW257" s="562">
        <v>23</v>
      </c>
      <c r="AX257" s="563">
        <v>26</v>
      </c>
      <c r="AY257" s="550"/>
      <c r="BE257" s="443"/>
      <c r="BF257" s="443"/>
      <c r="BG257" s="443"/>
      <c r="BH257" s="443"/>
    </row>
    <row r="258" spans="1:60" s="467" customFormat="1" ht="12" customHeight="1">
      <c r="A258" s="585"/>
      <c r="B258" s="602"/>
      <c r="C258" s="344"/>
      <c r="D258" s="344"/>
      <c r="E258" s="344"/>
      <c r="F258" s="439" t="s">
        <v>5252</v>
      </c>
      <c r="G258" s="603">
        <v>85</v>
      </c>
      <c r="H258" s="471">
        <v>49</v>
      </c>
      <c r="I258" s="471">
        <v>36</v>
      </c>
      <c r="J258" s="472">
        <v>46</v>
      </c>
      <c r="K258" s="734"/>
      <c r="P258" s="550"/>
      <c r="U258" s="550"/>
      <c r="V258" s="443"/>
      <c r="W258" s="443"/>
      <c r="X258" s="443"/>
      <c r="Y258" s="443"/>
      <c r="Z258" s="550"/>
      <c r="AA258" s="443"/>
      <c r="AB258" s="443"/>
      <c r="AC258" s="443"/>
      <c r="AD258" s="443"/>
      <c r="AE258" s="550"/>
      <c r="AK258" s="443"/>
      <c r="AL258" s="443"/>
      <c r="AM258" s="443"/>
      <c r="AN258" s="443"/>
      <c r="AO258" s="550"/>
      <c r="AP258" s="443"/>
      <c r="AQ258" s="443"/>
      <c r="AR258" s="443"/>
      <c r="AS258" s="443"/>
      <c r="AT258" s="457" t="s">
        <v>5249</v>
      </c>
      <c r="AU258" s="562">
        <v>67</v>
      </c>
      <c r="AV258" s="562">
        <v>30</v>
      </c>
      <c r="AW258" s="562">
        <v>37</v>
      </c>
      <c r="AX258" s="563">
        <v>41</v>
      </c>
      <c r="AY258" s="550"/>
      <c r="BE258" s="443"/>
      <c r="BF258" s="443"/>
      <c r="BG258" s="443"/>
      <c r="BH258" s="443"/>
    </row>
    <row r="259" spans="1:60" s="467" customFormat="1" ht="12" customHeight="1">
      <c r="A259" s="585"/>
      <c r="B259" s="602"/>
      <c r="C259" s="344"/>
      <c r="D259" s="344"/>
      <c r="E259" s="344"/>
      <c r="F259" s="439" t="s">
        <v>5254</v>
      </c>
      <c r="G259" s="469">
        <v>61</v>
      </c>
      <c r="H259" s="469">
        <v>30</v>
      </c>
      <c r="I259" s="469">
        <v>31</v>
      </c>
      <c r="J259" s="470">
        <v>34</v>
      </c>
      <c r="K259" s="734"/>
      <c r="P259" s="550"/>
      <c r="U259" s="550"/>
      <c r="V259" s="443"/>
      <c r="W259" s="443"/>
      <c r="X259" s="443"/>
      <c r="Y259" s="443"/>
      <c r="Z259" s="550"/>
      <c r="AA259" s="443"/>
      <c r="AB259" s="443"/>
      <c r="AC259" s="443"/>
      <c r="AD259" s="443"/>
      <c r="AE259" s="550"/>
      <c r="AK259" s="443"/>
      <c r="AL259" s="443"/>
      <c r="AM259" s="443"/>
      <c r="AN259" s="443"/>
      <c r="AO259" s="550"/>
      <c r="AP259" s="443"/>
      <c r="AQ259" s="443"/>
      <c r="AR259" s="443"/>
      <c r="AS259" s="443"/>
      <c r="AT259" s="457" t="s">
        <v>5251</v>
      </c>
      <c r="AU259" s="562">
        <v>85</v>
      </c>
      <c r="AV259" s="562">
        <v>39</v>
      </c>
      <c r="AW259" s="562">
        <v>46</v>
      </c>
      <c r="AX259" s="563">
        <v>49</v>
      </c>
      <c r="AY259" s="550"/>
      <c r="BE259" s="443"/>
      <c r="BF259" s="443"/>
      <c r="BG259" s="443"/>
      <c r="BH259" s="443"/>
    </row>
    <row r="260" spans="1:60" s="467" customFormat="1" ht="12" customHeight="1">
      <c r="A260" s="585"/>
      <c r="B260" s="602"/>
      <c r="C260" s="344"/>
      <c r="D260" s="344"/>
      <c r="E260" s="344"/>
      <c r="F260" s="439" t="s">
        <v>5256</v>
      </c>
      <c r="G260" s="603">
        <v>43</v>
      </c>
      <c r="H260" s="471">
        <v>22</v>
      </c>
      <c r="I260" s="471">
        <v>21</v>
      </c>
      <c r="J260" s="472">
        <v>27</v>
      </c>
      <c r="K260" s="734"/>
      <c r="P260" s="550"/>
      <c r="U260" s="550"/>
      <c r="V260" s="443"/>
      <c r="W260" s="443"/>
      <c r="X260" s="443"/>
      <c r="Y260" s="443"/>
      <c r="Z260" s="550"/>
      <c r="AA260" s="443"/>
      <c r="AB260" s="443"/>
      <c r="AC260" s="443"/>
      <c r="AD260" s="443"/>
      <c r="AE260" s="550"/>
      <c r="AK260" s="443"/>
      <c r="AL260" s="443"/>
      <c r="AM260" s="443"/>
      <c r="AN260" s="443"/>
      <c r="AO260" s="550"/>
      <c r="AP260" s="443"/>
      <c r="AQ260" s="443"/>
      <c r="AR260" s="443"/>
      <c r="AS260" s="443"/>
      <c r="AT260" s="457" t="s">
        <v>5253</v>
      </c>
      <c r="AU260" s="562">
        <v>40</v>
      </c>
      <c r="AV260" s="562">
        <v>18</v>
      </c>
      <c r="AW260" s="562">
        <v>22</v>
      </c>
      <c r="AX260" s="563">
        <v>21</v>
      </c>
      <c r="AY260" s="550"/>
      <c r="BE260" s="443"/>
      <c r="BF260" s="443"/>
      <c r="BG260" s="443"/>
      <c r="BH260" s="443"/>
    </row>
    <row r="261" spans="1:60" s="467" customFormat="1" ht="12" customHeight="1">
      <c r="A261" s="585"/>
      <c r="B261" s="602"/>
      <c r="C261" s="344"/>
      <c r="D261" s="344"/>
      <c r="E261" s="344"/>
      <c r="F261" s="439" t="s">
        <v>5258</v>
      </c>
      <c r="G261" s="603">
        <v>35</v>
      </c>
      <c r="H261" s="471">
        <v>18</v>
      </c>
      <c r="I261" s="471">
        <v>17</v>
      </c>
      <c r="J261" s="472">
        <v>19</v>
      </c>
      <c r="K261" s="734"/>
      <c r="P261" s="550"/>
      <c r="U261" s="550"/>
      <c r="V261" s="443"/>
      <c r="W261" s="443"/>
      <c r="X261" s="443"/>
      <c r="Y261" s="443"/>
      <c r="Z261" s="550"/>
      <c r="AA261" s="443"/>
      <c r="AB261" s="443"/>
      <c r="AC261" s="443"/>
      <c r="AD261" s="443"/>
      <c r="AE261" s="550"/>
      <c r="AK261" s="443"/>
      <c r="AL261" s="443"/>
      <c r="AM261" s="443"/>
      <c r="AN261" s="443"/>
      <c r="AO261" s="550"/>
      <c r="AP261" s="443"/>
      <c r="AQ261" s="443"/>
      <c r="AR261" s="443"/>
      <c r="AS261" s="443"/>
      <c r="AT261" s="457" t="s">
        <v>5255</v>
      </c>
      <c r="AU261" s="562">
        <v>76</v>
      </c>
      <c r="AV261" s="562">
        <v>39</v>
      </c>
      <c r="AW261" s="562">
        <v>37</v>
      </c>
      <c r="AX261" s="563">
        <v>46</v>
      </c>
      <c r="AY261" s="550"/>
      <c r="BE261" s="443"/>
      <c r="BF261" s="443"/>
      <c r="BG261" s="443"/>
      <c r="BH261" s="443"/>
    </row>
    <row r="262" spans="1:60" s="467" customFormat="1" ht="12" customHeight="1">
      <c r="A262" s="585"/>
      <c r="B262" s="602"/>
      <c r="C262" s="344"/>
      <c r="D262" s="344"/>
      <c r="E262" s="344"/>
      <c r="F262" s="439" t="s">
        <v>5260</v>
      </c>
      <c r="G262" s="603">
        <v>74</v>
      </c>
      <c r="H262" s="471">
        <v>40</v>
      </c>
      <c r="I262" s="471">
        <v>34</v>
      </c>
      <c r="J262" s="472">
        <v>36</v>
      </c>
      <c r="K262" s="734"/>
      <c r="P262" s="550"/>
      <c r="U262" s="550"/>
      <c r="V262" s="443"/>
      <c r="W262" s="443"/>
      <c r="X262" s="443"/>
      <c r="Y262" s="443"/>
      <c r="Z262" s="550"/>
      <c r="AA262" s="443"/>
      <c r="AB262" s="443"/>
      <c r="AC262" s="443"/>
      <c r="AD262" s="443"/>
      <c r="AE262" s="550"/>
      <c r="AK262" s="443"/>
      <c r="AL262" s="443"/>
      <c r="AM262" s="443"/>
      <c r="AN262" s="443"/>
      <c r="AO262" s="550"/>
      <c r="AP262" s="443"/>
      <c r="AQ262" s="443"/>
      <c r="AR262" s="443"/>
      <c r="AS262" s="443"/>
      <c r="AT262" s="457" t="s">
        <v>5257</v>
      </c>
      <c r="AU262" s="562">
        <v>55</v>
      </c>
      <c r="AV262" s="562">
        <v>25</v>
      </c>
      <c r="AW262" s="562">
        <v>30</v>
      </c>
      <c r="AX262" s="563">
        <v>34</v>
      </c>
      <c r="AY262" s="550"/>
    </row>
    <row r="263" spans="1:60" s="467" customFormat="1" ht="12" customHeight="1">
      <c r="A263" s="585"/>
      <c r="B263" s="602"/>
      <c r="C263" s="344"/>
      <c r="D263" s="344"/>
      <c r="E263" s="344"/>
      <c r="F263" s="439" t="s">
        <v>5261</v>
      </c>
      <c r="G263" s="603">
        <v>73</v>
      </c>
      <c r="H263" s="471">
        <v>34</v>
      </c>
      <c r="I263" s="471">
        <v>39</v>
      </c>
      <c r="J263" s="472">
        <v>36</v>
      </c>
      <c r="K263" s="734"/>
      <c r="P263" s="550"/>
      <c r="U263" s="550"/>
      <c r="V263" s="443"/>
      <c r="W263" s="443"/>
      <c r="X263" s="443"/>
      <c r="Y263" s="443"/>
      <c r="Z263" s="550"/>
      <c r="AA263" s="443"/>
      <c r="AB263" s="443"/>
      <c r="AC263" s="443"/>
      <c r="AD263" s="443"/>
      <c r="AE263" s="550"/>
      <c r="AK263" s="443"/>
      <c r="AL263" s="443"/>
      <c r="AM263" s="443"/>
      <c r="AN263" s="443"/>
      <c r="AO263" s="550"/>
      <c r="AP263" s="443"/>
      <c r="AQ263" s="443"/>
      <c r="AR263" s="443"/>
      <c r="AS263" s="443"/>
      <c r="AT263" s="457" t="s">
        <v>5259</v>
      </c>
      <c r="AU263" s="562">
        <v>105</v>
      </c>
      <c r="AV263" s="562">
        <v>57</v>
      </c>
      <c r="AW263" s="562">
        <v>48</v>
      </c>
      <c r="AX263" s="563">
        <v>59</v>
      </c>
      <c r="AY263" s="550"/>
    </row>
    <row r="264" spans="1:60" s="467" customFormat="1" ht="12" customHeight="1">
      <c r="A264" s="585"/>
      <c r="B264" s="602"/>
      <c r="C264" s="344"/>
      <c r="D264" s="344"/>
      <c r="E264" s="344"/>
      <c r="F264" s="439" t="s">
        <v>5263</v>
      </c>
      <c r="G264" s="603">
        <v>85</v>
      </c>
      <c r="H264" s="471">
        <v>42</v>
      </c>
      <c r="I264" s="471">
        <v>43</v>
      </c>
      <c r="J264" s="472">
        <v>50</v>
      </c>
      <c r="K264" s="734"/>
      <c r="P264" s="550"/>
      <c r="U264" s="550"/>
      <c r="V264" s="443"/>
      <c r="W264" s="443"/>
      <c r="X264" s="443"/>
      <c r="Y264" s="443"/>
      <c r="Z264" s="550"/>
      <c r="AA264" s="443"/>
      <c r="AB264" s="443"/>
      <c r="AC264" s="443"/>
      <c r="AD264" s="443"/>
      <c r="AE264" s="550"/>
      <c r="AK264" s="443"/>
      <c r="AL264" s="443"/>
      <c r="AM264" s="443"/>
      <c r="AN264" s="443"/>
      <c r="AO264" s="550"/>
      <c r="AP264" s="443"/>
      <c r="AQ264" s="443"/>
      <c r="AR264" s="443"/>
      <c r="AS264" s="443"/>
      <c r="AT264" s="457" t="s">
        <v>1970</v>
      </c>
      <c r="AU264" s="562">
        <v>73</v>
      </c>
      <c r="AV264" s="562">
        <v>37</v>
      </c>
      <c r="AW264" s="562">
        <v>36</v>
      </c>
      <c r="AX264" s="563">
        <v>44</v>
      </c>
      <c r="AY264" s="550"/>
    </row>
    <row r="265" spans="1:60" s="467" customFormat="1" ht="12" customHeight="1">
      <c r="A265" s="585"/>
      <c r="B265" s="602"/>
      <c r="C265" s="344"/>
      <c r="D265" s="344"/>
      <c r="E265" s="344"/>
      <c r="F265" s="439" t="s">
        <v>5265</v>
      </c>
      <c r="G265" s="603">
        <v>91</v>
      </c>
      <c r="H265" s="471">
        <v>49</v>
      </c>
      <c r="I265" s="471">
        <v>42</v>
      </c>
      <c r="J265" s="472">
        <v>46</v>
      </c>
      <c r="K265" s="734"/>
      <c r="P265" s="550"/>
      <c r="U265" s="550"/>
      <c r="V265" s="443"/>
      <c r="W265" s="443"/>
      <c r="X265" s="443"/>
      <c r="Y265" s="443"/>
      <c r="Z265" s="550"/>
      <c r="AA265" s="443"/>
      <c r="AB265" s="443"/>
      <c r="AC265" s="443"/>
      <c r="AD265" s="443"/>
      <c r="AE265" s="550"/>
      <c r="AK265" s="443"/>
      <c r="AL265" s="443"/>
      <c r="AM265" s="443"/>
      <c r="AN265" s="443"/>
      <c r="AO265" s="550"/>
      <c r="AP265" s="443"/>
      <c r="AQ265" s="443"/>
      <c r="AR265" s="443"/>
      <c r="AS265" s="443"/>
      <c r="AT265" s="776" t="s">
        <v>5262</v>
      </c>
      <c r="AU265" s="777">
        <v>3312</v>
      </c>
      <c r="AV265" s="777">
        <v>1585</v>
      </c>
      <c r="AW265" s="777">
        <v>1727</v>
      </c>
      <c r="AX265" s="778">
        <v>1857</v>
      </c>
      <c r="AY265" s="550"/>
    </row>
    <row r="266" spans="1:60" s="467" customFormat="1" ht="12" customHeight="1">
      <c r="A266" s="585"/>
      <c r="B266" s="602"/>
      <c r="C266" s="344"/>
      <c r="D266" s="344"/>
      <c r="E266" s="344"/>
      <c r="F266" s="439" t="s">
        <v>5267</v>
      </c>
      <c r="G266" s="603">
        <v>81</v>
      </c>
      <c r="H266" s="471">
        <v>42</v>
      </c>
      <c r="I266" s="471">
        <v>39</v>
      </c>
      <c r="J266" s="472">
        <v>51</v>
      </c>
      <c r="K266" s="734"/>
      <c r="P266" s="550"/>
      <c r="U266" s="550"/>
      <c r="V266" s="443"/>
      <c r="W266" s="443"/>
      <c r="X266" s="443"/>
      <c r="Y266" s="443"/>
      <c r="Z266" s="550"/>
      <c r="AA266" s="443"/>
      <c r="AB266" s="443"/>
      <c r="AC266" s="443"/>
      <c r="AD266" s="443"/>
      <c r="AE266" s="550"/>
      <c r="AK266" s="443"/>
      <c r="AL266" s="443"/>
      <c r="AM266" s="443"/>
      <c r="AN266" s="443"/>
      <c r="AO266" s="550"/>
      <c r="AP266" s="443"/>
      <c r="AQ266" s="443"/>
      <c r="AR266" s="443"/>
      <c r="AS266" s="443"/>
      <c r="AT266" s="457" t="s">
        <v>5264</v>
      </c>
      <c r="AU266" s="779">
        <v>105</v>
      </c>
      <c r="AV266" s="604">
        <v>51</v>
      </c>
      <c r="AW266" s="604">
        <v>54</v>
      </c>
      <c r="AX266" s="605">
        <v>53</v>
      </c>
      <c r="AY266" s="550"/>
    </row>
    <row r="267" spans="1:60" s="467" customFormat="1" ht="12" customHeight="1">
      <c r="A267" s="585"/>
      <c r="B267" s="602"/>
      <c r="C267" s="344"/>
      <c r="D267" s="344"/>
      <c r="E267" s="344"/>
      <c r="F267" s="439" t="s">
        <v>5269</v>
      </c>
      <c r="G267" s="603">
        <v>86</v>
      </c>
      <c r="H267" s="471">
        <v>43</v>
      </c>
      <c r="I267" s="471">
        <v>43</v>
      </c>
      <c r="J267" s="472">
        <v>48</v>
      </c>
      <c r="K267" s="734"/>
      <c r="P267" s="550"/>
      <c r="U267" s="550"/>
      <c r="V267" s="443"/>
      <c r="W267" s="443"/>
      <c r="X267" s="443"/>
      <c r="Y267" s="443"/>
      <c r="Z267" s="550"/>
      <c r="AA267" s="443"/>
      <c r="AB267" s="443"/>
      <c r="AC267" s="443"/>
      <c r="AD267" s="443"/>
      <c r="AE267" s="550"/>
      <c r="AK267" s="443"/>
      <c r="AL267" s="443"/>
      <c r="AM267" s="443"/>
      <c r="AN267" s="443"/>
      <c r="AO267" s="550"/>
      <c r="AP267" s="443"/>
      <c r="AQ267" s="443"/>
      <c r="AR267" s="443"/>
      <c r="AS267" s="443"/>
      <c r="AT267" s="457" t="s">
        <v>5266</v>
      </c>
      <c r="AU267" s="562">
        <v>125</v>
      </c>
      <c r="AV267" s="588">
        <v>58</v>
      </c>
      <c r="AW267" s="588">
        <v>67</v>
      </c>
      <c r="AX267" s="606">
        <v>78</v>
      </c>
      <c r="AY267" s="550"/>
    </row>
    <row r="268" spans="1:60" s="467" customFormat="1" ht="12" customHeight="1">
      <c r="A268" s="585"/>
      <c r="B268" s="602"/>
      <c r="C268" s="344"/>
      <c r="D268" s="344"/>
      <c r="E268" s="344"/>
      <c r="F268" s="439" t="s">
        <v>5271</v>
      </c>
      <c r="G268" s="603">
        <v>45</v>
      </c>
      <c r="H268" s="471">
        <v>21</v>
      </c>
      <c r="I268" s="471">
        <v>24</v>
      </c>
      <c r="J268" s="472">
        <v>21</v>
      </c>
      <c r="K268" s="734"/>
      <c r="P268" s="550"/>
      <c r="U268" s="550"/>
      <c r="V268" s="443"/>
      <c r="W268" s="443"/>
      <c r="X268" s="443"/>
      <c r="Y268" s="443"/>
      <c r="Z268" s="550"/>
      <c r="AA268" s="443"/>
      <c r="AB268" s="443"/>
      <c r="AC268" s="443"/>
      <c r="AD268" s="443"/>
      <c r="AE268" s="550"/>
      <c r="AK268" s="443"/>
      <c r="AL268" s="443"/>
      <c r="AM268" s="443"/>
      <c r="AN268" s="443"/>
      <c r="AO268" s="550"/>
      <c r="AP268" s="443"/>
      <c r="AQ268" s="443"/>
      <c r="AR268" s="443"/>
      <c r="AS268" s="443"/>
      <c r="AT268" s="457" t="s">
        <v>5268</v>
      </c>
      <c r="AU268" s="562">
        <v>109</v>
      </c>
      <c r="AV268" s="588">
        <v>50</v>
      </c>
      <c r="AW268" s="588">
        <v>59</v>
      </c>
      <c r="AX268" s="606">
        <v>67</v>
      </c>
      <c r="AY268" s="550"/>
    </row>
    <row r="269" spans="1:60" s="467" customFormat="1" ht="12" customHeight="1">
      <c r="A269" s="585"/>
      <c r="B269" s="602"/>
      <c r="C269" s="344"/>
      <c r="D269" s="344"/>
      <c r="E269" s="344"/>
      <c r="F269" s="356" t="s">
        <v>5273</v>
      </c>
      <c r="G269" s="559">
        <v>1818</v>
      </c>
      <c r="H269" s="532">
        <v>881</v>
      </c>
      <c r="I269" s="532">
        <v>937</v>
      </c>
      <c r="J269" s="560">
        <v>987</v>
      </c>
      <c r="K269" s="734"/>
      <c r="P269" s="550"/>
      <c r="U269" s="550"/>
      <c r="V269" s="443"/>
      <c r="W269" s="443"/>
      <c r="X269" s="443"/>
      <c r="Y269" s="443"/>
      <c r="Z269" s="550"/>
      <c r="AA269" s="443"/>
      <c r="AB269" s="443"/>
      <c r="AC269" s="443"/>
      <c r="AD269" s="443"/>
      <c r="AE269" s="550"/>
      <c r="AK269" s="443"/>
      <c r="AL269" s="443"/>
      <c r="AM269" s="443"/>
      <c r="AN269" s="443"/>
      <c r="AO269" s="550"/>
      <c r="AP269" s="443"/>
      <c r="AQ269" s="443"/>
      <c r="AR269" s="443"/>
      <c r="AS269" s="443"/>
      <c r="AT269" s="457" t="s">
        <v>5270</v>
      </c>
      <c r="AU269" s="562">
        <v>74</v>
      </c>
      <c r="AV269" s="588">
        <v>32</v>
      </c>
      <c r="AW269" s="588">
        <v>42</v>
      </c>
      <c r="AX269" s="606">
        <v>39</v>
      </c>
      <c r="AY269" s="550"/>
    </row>
    <row r="270" spans="1:60" s="467" customFormat="1" ht="12" customHeight="1">
      <c r="A270" s="585"/>
      <c r="B270" s="602"/>
      <c r="C270" s="344"/>
      <c r="D270" s="344"/>
      <c r="E270" s="344"/>
      <c r="F270" s="439" t="s">
        <v>5275</v>
      </c>
      <c r="G270" s="559">
        <v>69</v>
      </c>
      <c r="H270" s="532">
        <v>26</v>
      </c>
      <c r="I270" s="532">
        <v>43</v>
      </c>
      <c r="J270" s="533">
        <v>40</v>
      </c>
      <c r="K270" s="734"/>
      <c r="P270" s="550"/>
      <c r="U270" s="550"/>
      <c r="V270" s="443"/>
      <c r="W270" s="443"/>
      <c r="X270" s="443"/>
      <c r="Y270" s="443"/>
      <c r="Z270" s="550"/>
      <c r="AA270" s="443"/>
      <c r="AB270" s="443"/>
      <c r="AC270" s="443"/>
      <c r="AD270" s="443"/>
      <c r="AE270" s="550"/>
      <c r="AK270" s="443"/>
      <c r="AL270" s="443"/>
      <c r="AM270" s="443"/>
      <c r="AN270" s="443"/>
      <c r="AO270" s="550"/>
      <c r="AP270" s="443"/>
      <c r="AQ270" s="443"/>
      <c r="AR270" s="443"/>
      <c r="AS270" s="443"/>
      <c r="AT270" s="457" t="s">
        <v>5272</v>
      </c>
      <c r="AU270" s="562">
        <v>118</v>
      </c>
      <c r="AV270" s="588">
        <v>62</v>
      </c>
      <c r="AW270" s="588">
        <v>56</v>
      </c>
      <c r="AX270" s="606">
        <v>49</v>
      </c>
      <c r="AY270" s="550"/>
    </row>
    <row r="271" spans="1:60" s="467" customFormat="1" ht="12" customHeight="1">
      <c r="A271" s="585"/>
      <c r="B271" s="602"/>
      <c r="C271" s="344"/>
      <c r="D271" s="344"/>
      <c r="E271" s="344"/>
      <c r="F271" s="439" t="s">
        <v>5277</v>
      </c>
      <c r="G271" s="559">
        <v>116</v>
      </c>
      <c r="H271" s="532">
        <v>56</v>
      </c>
      <c r="I271" s="532">
        <v>60</v>
      </c>
      <c r="J271" s="533">
        <v>67</v>
      </c>
      <c r="K271" s="734"/>
      <c r="P271" s="550"/>
      <c r="U271" s="550"/>
      <c r="V271" s="443"/>
      <c r="W271" s="443"/>
      <c r="X271" s="443"/>
      <c r="Y271" s="443"/>
      <c r="Z271" s="550"/>
      <c r="AA271" s="443"/>
      <c r="AB271" s="443"/>
      <c r="AC271" s="443"/>
      <c r="AD271" s="443"/>
      <c r="AE271" s="550"/>
      <c r="AK271" s="443"/>
      <c r="AL271" s="443"/>
      <c r="AM271" s="443"/>
      <c r="AN271" s="443"/>
      <c r="AO271" s="550"/>
      <c r="AP271" s="443"/>
      <c r="AQ271" s="443"/>
      <c r="AR271" s="443"/>
      <c r="AS271" s="443"/>
      <c r="AT271" s="457" t="s">
        <v>5274</v>
      </c>
      <c r="AU271" s="562">
        <v>54</v>
      </c>
      <c r="AV271" s="588">
        <v>27</v>
      </c>
      <c r="AW271" s="588">
        <v>27</v>
      </c>
      <c r="AX271" s="606">
        <v>29</v>
      </c>
      <c r="AY271" s="550"/>
    </row>
    <row r="272" spans="1:60" s="467" customFormat="1" ht="12" customHeight="1">
      <c r="A272" s="585"/>
      <c r="B272" s="602"/>
      <c r="C272" s="344"/>
      <c r="D272" s="344"/>
      <c r="E272" s="344"/>
      <c r="F272" s="439" t="s">
        <v>5279</v>
      </c>
      <c r="G272" s="559">
        <v>85</v>
      </c>
      <c r="H272" s="532">
        <v>42</v>
      </c>
      <c r="I272" s="532">
        <v>43</v>
      </c>
      <c r="J272" s="533">
        <v>46</v>
      </c>
      <c r="K272" s="734"/>
      <c r="P272" s="550"/>
      <c r="U272" s="550"/>
      <c r="V272" s="443"/>
      <c r="W272" s="443"/>
      <c r="X272" s="443"/>
      <c r="Y272" s="443"/>
      <c r="Z272" s="550"/>
      <c r="AA272" s="443"/>
      <c r="AB272" s="443"/>
      <c r="AC272" s="443"/>
      <c r="AD272" s="443"/>
      <c r="AE272" s="550"/>
      <c r="AK272" s="443"/>
      <c r="AL272" s="443"/>
      <c r="AM272" s="443"/>
      <c r="AN272" s="443"/>
      <c r="AO272" s="550"/>
      <c r="AP272" s="443"/>
      <c r="AQ272" s="443"/>
      <c r="AR272" s="443"/>
      <c r="AS272" s="443"/>
      <c r="AT272" s="457" t="s">
        <v>5276</v>
      </c>
      <c r="AU272" s="562">
        <v>74</v>
      </c>
      <c r="AV272" s="588">
        <v>32</v>
      </c>
      <c r="AW272" s="588">
        <v>42</v>
      </c>
      <c r="AX272" s="606">
        <v>42</v>
      </c>
      <c r="AY272" s="550"/>
    </row>
    <row r="273" spans="1:65" s="467" customFormat="1" ht="12" customHeight="1">
      <c r="A273" s="585"/>
      <c r="B273" s="602"/>
      <c r="C273" s="344"/>
      <c r="D273" s="344"/>
      <c r="E273" s="344"/>
      <c r="F273" s="439" t="s">
        <v>5281</v>
      </c>
      <c r="G273" s="559">
        <v>109</v>
      </c>
      <c r="H273" s="532">
        <v>56</v>
      </c>
      <c r="I273" s="532">
        <v>53</v>
      </c>
      <c r="J273" s="533">
        <v>55</v>
      </c>
      <c r="K273" s="734"/>
      <c r="P273" s="550"/>
      <c r="U273" s="550"/>
      <c r="V273" s="443"/>
      <c r="W273" s="443"/>
      <c r="X273" s="443"/>
      <c r="Y273" s="443"/>
      <c r="Z273" s="550"/>
      <c r="AA273" s="443"/>
      <c r="AB273" s="443"/>
      <c r="AC273" s="443"/>
      <c r="AD273" s="443"/>
      <c r="AE273" s="550"/>
      <c r="AK273" s="443"/>
      <c r="AL273" s="443"/>
      <c r="AM273" s="443"/>
      <c r="AN273" s="443"/>
      <c r="AO273" s="550"/>
      <c r="AP273" s="443"/>
      <c r="AQ273" s="443"/>
      <c r="AR273" s="443"/>
      <c r="AS273" s="443"/>
      <c r="AT273" s="457" t="s">
        <v>5278</v>
      </c>
      <c r="AU273" s="562">
        <v>76</v>
      </c>
      <c r="AV273" s="588">
        <v>38</v>
      </c>
      <c r="AW273" s="588">
        <v>38</v>
      </c>
      <c r="AX273" s="606">
        <v>44</v>
      </c>
      <c r="AY273" s="550"/>
    </row>
    <row r="274" spans="1:65" s="475" customFormat="1" ht="12" customHeight="1">
      <c r="A274" s="585"/>
      <c r="B274" s="602"/>
      <c r="C274" s="344"/>
      <c r="D274" s="344"/>
      <c r="E274" s="344"/>
      <c r="F274" s="439" t="s">
        <v>5283</v>
      </c>
      <c r="G274" s="559">
        <v>78</v>
      </c>
      <c r="H274" s="532">
        <v>41</v>
      </c>
      <c r="I274" s="532">
        <v>37</v>
      </c>
      <c r="J274" s="533">
        <v>41</v>
      </c>
      <c r="K274" s="734"/>
      <c r="L274" s="467"/>
      <c r="M274" s="467"/>
      <c r="N274" s="467"/>
      <c r="O274" s="467"/>
      <c r="P274" s="550"/>
      <c r="Q274" s="467"/>
      <c r="R274" s="467"/>
      <c r="S274" s="467"/>
      <c r="T274" s="467"/>
      <c r="U274" s="550"/>
      <c r="V274" s="443"/>
      <c r="W274" s="443"/>
      <c r="X274" s="443"/>
      <c r="Y274" s="443"/>
      <c r="Z274" s="550"/>
      <c r="AA274" s="443"/>
      <c r="AB274" s="443"/>
      <c r="AC274" s="443"/>
      <c r="AD274" s="443"/>
      <c r="AE274" s="550"/>
      <c r="AF274" s="467"/>
      <c r="AG274" s="467"/>
      <c r="AH274" s="467"/>
      <c r="AI274" s="467"/>
      <c r="AJ274" s="467"/>
      <c r="AK274" s="443"/>
      <c r="AL274" s="443"/>
      <c r="AM274" s="443"/>
      <c r="AN274" s="443"/>
      <c r="AO274" s="550"/>
      <c r="AP274" s="443"/>
      <c r="AQ274" s="443"/>
      <c r="AR274" s="443"/>
      <c r="AS274" s="443"/>
      <c r="AT274" s="457" t="s">
        <v>5280</v>
      </c>
      <c r="AU274" s="562">
        <v>57</v>
      </c>
      <c r="AV274" s="588">
        <v>30</v>
      </c>
      <c r="AW274" s="588">
        <v>27</v>
      </c>
      <c r="AX274" s="606">
        <v>38</v>
      </c>
      <c r="AY274" s="550"/>
      <c r="AZ274" s="467"/>
      <c r="BA274" s="467"/>
      <c r="BB274" s="467"/>
      <c r="BC274" s="467"/>
      <c r="BD274" s="467"/>
      <c r="BE274" s="467"/>
      <c r="BF274" s="467"/>
      <c r="BG274" s="467"/>
      <c r="BH274" s="467"/>
      <c r="BI274" s="467"/>
      <c r="BJ274" s="467"/>
      <c r="BK274" s="467"/>
      <c r="BL274" s="467"/>
      <c r="BM274" s="467"/>
    </row>
    <row r="275" spans="1:65" s="488" customFormat="1" ht="12" customHeight="1">
      <c r="A275" s="590"/>
      <c r="B275" s="465"/>
      <c r="C275" s="465"/>
      <c r="D275" s="465"/>
      <c r="E275" s="465"/>
      <c r="F275" s="439" t="s">
        <v>5285</v>
      </c>
      <c r="G275" s="559">
        <v>76</v>
      </c>
      <c r="H275" s="532">
        <v>35</v>
      </c>
      <c r="I275" s="532">
        <v>41</v>
      </c>
      <c r="J275" s="533">
        <v>42</v>
      </c>
      <c r="K275" s="734"/>
      <c r="L275" s="467"/>
      <c r="M275" s="467"/>
      <c r="N275" s="467"/>
      <c r="O275" s="467"/>
      <c r="P275" s="550"/>
      <c r="Q275" s="467"/>
      <c r="R275" s="467"/>
      <c r="S275" s="467"/>
      <c r="T275" s="467"/>
      <c r="U275" s="600"/>
      <c r="V275" s="477"/>
      <c r="W275" s="477"/>
      <c r="X275" s="477"/>
      <c r="Y275" s="477"/>
      <c r="Z275" s="600"/>
      <c r="AA275" s="477"/>
      <c r="AB275" s="477"/>
      <c r="AC275" s="477"/>
      <c r="AD275" s="477"/>
      <c r="AE275" s="600"/>
      <c r="AF275" s="601"/>
      <c r="AG275" s="601"/>
      <c r="AH275" s="601"/>
      <c r="AI275" s="601"/>
      <c r="AJ275" s="601"/>
      <c r="AK275" s="601"/>
      <c r="AL275" s="601"/>
      <c r="AM275" s="601"/>
      <c r="AN275" s="601"/>
      <c r="AO275" s="550"/>
      <c r="AP275" s="443"/>
      <c r="AQ275" s="443"/>
      <c r="AR275" s="443"/>
      <c r="AS275" s="443"/>
      <c r="AT275" s="457" t="s">
        <v>5282</v>
      </c>
      <c r="AU275" s="562">
        <v>84</v>
      </c>
      <c r="AV275" s="588">
        <v>40</v>
      </c>
      <c r="AW275" s="588">
        <v>44</v>
      </c>
      <c r="AX275" s="606">
        <v>49</v>
      </c>
      <c r="AY275" s="550"/>
      <c r="AZ275" s="467"/>
      <c r="BA275" s="467"/>
      <c r="BB275" s="467"/>
      <c r="BC275" s="467"/>
      <c r="BD275" s="467"/>
      <c r="BE275" s="467"/>
      <c r="BF275" s="467"/>
      <c r="BG275" s="467"/>
      <c r="BH275" s="467"/>
      <c r="BI275" s="467"/>
      <c r="BJ275" s="467"/>
      <c r="BK275" s="467"/>
      <c r="BL275" s="467"/>
      <c r="BM275" s="467"/>
    </row>
    <row r="276" spans="1:65" s="476" customFormat="1" ht="12" customHeight="1">
      <c r="A276" s="585"/>
      <c r="B276" s="586"/>
      <c r="C276" s="587"/>
      <c r="D276" s="587"/>
      <c r="E276" s="587"/>
      <c r="F276" s="439" t="s">
        <v>5287</v>
      </c>
      <c r="G276" s="559">
        <v>118</v>
      </c>
      <c r="H276" s="532">
        <v>57</v>
      </c>
      <c r="I276" s="532">
        <v>61</v>
      </c>
      <c r="J276" s="533">
        <v>61</v>
      </c>
      <c r="K276" s="734"/>
      <c r="L276" s="467"/>
      <c r="M276" s="467"/>
      <c r="N276" s="467"/>
      <c r="O276" s="467"/>
      <c r="P276" s="550"/>
      <c r="Q276" s="467"/>
      <c r="R276" s="467"/>
      <c r="S276" s="467"/>
      <c r="T276" s="467"/>
      <c r="U276" s="550"/>
      <c r="V276" s="443"/>
      <c r="W276" s="443"/>
      <c r="X276" s="443"/>
      <c r="Y276" s="443"/>
      <c r="Z276" s="550"/>
      <c r="AA276" s="443"/>
      <c r="AB276" s="443"/>
      <c r="AC276" s="443"/>
      <c r="AD276" s="443"/>
      <c r="AE276" s="550"/>
      <c r="AF276" s="467"/>
      <c r="AG276" s="467"/>
      <c r="AH276" s="467"/>
      <c r="AI276" s="467"/>
      <c r="AJ276" s="467"/>
      <c r="AK276" s="467"/>
      <c r="AL276" s="467"/>
      <c r="AM276" s="467"/>
      <c r="AN276" s="467"/>
      <c r="AO276" s="550"/>
      <c r="AP276" s="443"/>
      <c r="AQ276" s="443"/>
      <c r="AR276" s="443"/>
      <c r="AS276" s="443"/>
      <c r="AT276" s="457" t="s">
        <v>5284</v>
      </c>
      <c r="AU276" s="562">
        <v>64</v>
      </c>
      <c r="AV276" s="588">
        <v>34</v>
      </c>
      <c r="AW276" s="588">
        <v>30</v>
      </c>
      <c r="AX276" s="606">
        <v>35</v>
      </c>
      <c r="AY276" s="550"/>
      <c r="AZ276" s="467"/>
      <c r="BA276" s="467"/>
      <c r="BB276" s="467"/>
      <c r="BC276" s="467"/>
      <c r="BD276" s="467"/>
      <c r="BE276" s="467"/>
      <c r="BF276" s="467"/>
      <c r="BG276" s="467"/>
      <c r="BH276" s="467"/>
      <c r="BI276" s="467"/>
      <c r="BJ276" s="467"/>
      <c r="BK276" s="467"/>
      <c r="BL276" s="467"/>
      <c r="BM276" s="467"/>
    </row>
    <row r="277" spans="1:65" s="467" customFormat="1" ht="12" customHeight="1">
      <c r="A277" s="585"/>
      <c r="B277" s="586"/>
      <c r="C277" s="587"/>
      <c r="D277" s="587"/>
      <c r="E277" s="587"/>
      <c r="F277" s="439" t="s">
        <v>5289</v>
      </c>
      <c r="G277" s="559">
        <v>50</v>
      </c>
      <c r="H277" s="532">
        <v>24</v>
      </c>
      <c r="I277" s="532">
        <v>26</v>
      </c>
      <c r="J277" s="533">
        <v>31</v>
      </c>
      <c r="K277" s="734"/>
      <c r="P277" s="550"/>
      <c r="U277" s="550"/>
      <c r="V277" s="443"/>
      <c r="W277" s="443"/>
      <c r="X277" s="443"/>
      <c r="Y277" s="443"/>
      <c r="Z277" s="550"/>
      <c r="AA277" s="443"/>
      <c r="AB277" s="443"/>
      <c r="AC277" s="443"/>
      <c r="AD277" s="443"/>
      <c r="AE277" s="550"/>
      <c r="AO277" s="550"/>
      <c r="AP277" s="443"/>
      <c r="AQ277" s="443"/>
      <c r="AR277" s="443"/>
      <c r="AS277" s="443"/>
      <c r="AT277" s="457" t="s">
        <v>5286</v>
      </c>
      <c r="AU277" s="562">
        <v>79</v>
      </c>
      <c r="AV277" s="588">
        <v>36</v>
      </c>
      <c r="AW277" s="588">
        <v>43</v>
      </c>
      <c r="AX277" s="606">
        <v>44</v>
      </c>
      <c r="AY277" s="550"/>
    </row>
    <row r="278" spans="1:65" s="467" customFormat="1" ht="12" customHeight="1">
      <c r="A278" s="585"/>
      <c r="B278" s="586"/>
      <c r="C278" s="587"/>
      <c r="D278" s="587"/>
      <c r="E278" s="587"/>
      <c r="F278" s="439" t="s">
        <v>5291</v>
      </c>
      <c r="G278" s="559">
        <v>209</v>
      </c>
      <c r="H278" s="532">
        <v>98</v>
      </c>
      <c r="I278" s="532">
        <v>111</v>
      </c>
      <c r="J278" s="533">
        <v>113</v>
      </c>
      <c r="K278" s="734"/>
      <c r="P278" s="550"/>
      <c r="U278" s="550"/>
      <c r="V278" s="443"/>
      <c r="W278" s="443"/>
      <c r="X278" s="443"/>
      <c r="Y278" s="443"/>
      <c r="Z278" s="550"/>
      <c r="AA278" s="443"/>
      <c r="AB278" s="443"/>
      <c r="AC278" s="443"/>
      <c r="AD278" s="443"/>
      <c r="AE278" s="550"/>
      <c r="AO278" s="550"/>
      <c r="AP278" s="443"/>
      <c r="AQ278" s="443"/>
      <c r="AR278" s="443"/>
      <c r="AS278" s="443"/>
      <c r="AT278" s="457" t="s">
        <v>5288</v>
      </c>
      <c r="AU278" s="562">
        <v>49</v>
      </c>
      <c r="AV278" s="588">
        <v>26</v>
      </c>
      <c r="AW278" s="588">
        <v>23</v>
      </c>
      <c r="AX278" s="606">
        <v>28</v>
      </c>
      <c r="AY278" s="550"/>
    </row>
    <row r="279" spans="1:65" s="467" customFormat="1" ht="12" customHeight="1">
      <c r="A279" s="585"/>
      <c r="B279" s="586"/>
      <c r="C279" s="587"/>
      <c r="D279" s="587"/>
      <c r="E279" s="587"/>
      <c r="F279" s="439" t="s">
        <v>5293</v>
      </c>
      <c r="G279" s="559">
        <v>104</v>
      </c>
      <c r="H279" s="532">
        <v>49</v>
      </c>
      <c r="I279" s="532">
        <v>55</v>
      </c>
      <c r="J279" s="533">
        <v>50</v>
      </c>
      <c r="K279" s="734"/>
      <c r="P279" s="550"/>
      <c r="U279" s="550"/>
      <c r="V279" s="443"/>
      <c r="W279" s="443"/>
      <c r="X279" s="443"/>
      <c r="Y279" s="443"/>
      <c r="Z279" s="550"/>
      <c r="AA279" s="443"/>
      <c r="AB279" s="443"/>
      <c r="AC279" s="443"/>
      <c r="AD279" s="443"/>
      <c r="AE279" s="550"/>
      <c r="AO279" s="550"/>
      <c r="AP279" s="443"/>
      <c r="AQ279" s="443"/>
      <c r="AR279" s="443"/>
      <c r="AS279" s="443"/>
      <c r="AT279" s="457" t="s">
        <v>5290</v>
      </c>
      <c r="AU279" s="562">
        <v>134</v>
      </c>
      <c r="AV279" s="588">
        <v>68</v>
      </c>
      <c r="AW279" s="588">
        <v>66</v>
      </c>
      <c r="AX279" s="606">
        <v>75</v>
      </c>
      <c r="AY279" s="550"/>
    </row>
    <row r="280" spans="1:65" s="467" customFormat="1" ht="12" customHeight="1">
      <c r="A280" s="585"/>
      <c r="B280" s="586"/>
      <c r="C280" s="587"/>
      <c r="D280" s="587"/>
      <c r="E280" s="587"/>
      <c r="F280" s="439" t="s">
        <v>5295</v>
      </c>
      <c r="G280" s="559">
        <v>75</v>
      </c>
      <c r="H280" s="532">
        <v>37</v>
      </c>
      <c r="I280" s="532">
        <v>38</v>
      </c>
      <c r="J280" s="533">
        <v>42</v>
      </c>
      <c r="K280" s="734"/>
      <c r="P280" s="550"/>
      <c r="U280" s="550"/>
      <c r="V280" s="443"/>
      <c r="W280" s="443"/>
      <c r="X280" s="443"/>
      <c r="Y280" s="443"/>
      <c r="Z280" s="550"/>
      <c r="AA280" s="443"/>
      <c r="AB280" s="443"/>
      <c r="AC280" s="443"/>
      <c r="AD280" s="443"/>
      <c r="AE280" s="550"/>
      <c r="AO280" s="550"/>
      <c r="AP280" s="443"/>
      <c r="AQ280" s="443"/>
      <c r="AR280" s="443"/>
      <c r="AS280" s="443"/>
      <c r="AT280" s="457" t="s">
        <v>5292</v>
      </c>
      <c r="AU280" s="562">
        <v>85</v>
      </c>
      <c r="AV280" s="588">
        <v>36</v>
      </c>
      <c r="AW280" s="588">
        <v>49</v>
      </c>
      <c r="AX280" s="606">
        <v>56</v>
      </c>
      <c r="AY280" s="550"/>
    </row>
    <row r="281" spans="1:65" s="475" customFormat="1" ht="12" customHeight="1">
      <c r="A281" s="585"/>
      <c r="B281" s="586"/>
      <c r="C281" s="587"/>
      <c r="D281" s="587"/>
      <c r="E281" s="587"/>
      <c r="F281" s="439" t="s">
        <v>5297</v>
      </c>
      <c r="G281" s="559">
        <v>59</v>
      </c>
      <c r="H281" s="532">
        <v>28</v>
      </c>
      <c r="I281" s="532">
        <v>31</v>
      </c>
      <c r="J281" s="533">
        <v>36</v>
      </c>
      <c r="K281" s="734"/>
      <c r="L281" s="467"/>
      <c r="M281" s="467"/>
      <c r="N281" s="467"/>
      <c r="O281" s="467"/>
      <c r="P281" s="550"/>
      <c r="Q281" s="467"/>
      <c r="R281" s="467"/>
      <c r="S281" s="467"/>
      <c r="T281" s="467"/>
      <c r="U281" s="550"/>
      <c r="V281" s="443"/>
      <c r="W281" s="443"/>
      <c r="X281" s="443"/>
      <c r="Y281" s="443"/>
      <c r="Z281" s="550"/>
      <c r="AA281" s="443"/>
      <c r="AB281" s="443"/>
      <c r="AC281" s="443"/>
      <c r="AD281" s="443"/>
      <c r="AE281" s="550"/>
      <c r="AF281" s="467"/>
      <c r="AG281" s="467"/>
      <c r="AH281" s="467"/>
      <c r="AI281" s="467"/>
      <c r="AJ281" s="467"/>
      <c r="AK281" s="467"/>
      <c r="AL281" s="467"/>
      <c r="AM281" s="467"/>
      <c r="AN281" s="467"/>
      <c r="AO281" s="550"/>
      <c r="AP281" s="443"/>
      <c r="AQ281" s="443"/>
      <c r="AR281" s="443"/>
      <c r="AS281" s="443"/>
      <c r="AT281" s="457" t="s">
        <v>5294</v>
      </c>
      <c r="AU281" s="562">
        <v>47</v>
      </c>
      <c r="AV281" s="588">
        <v>20</v>
      </c>
      <c r="AW281" s="588">
        <v>27</v>
      </c>
      <c r="AX281" s="606">
        <v>27</v>
      </c>
      <c r="AY281" s="550"/>
      <c r="AZ281" s="467"/>
      <c r="BA281" s="467"/>
      <c r="BB281" s="467"/>
      <c r="BC281" s="467"/>
      <c r="BD281" s="467"/>
      <c r="BE281" s="467"/>
      <c r="BF281" s="467"/>
      <c r="BG281" s="467"/>
      <c r="BH281" s="467"/>
      <c r="BI281" s="467"/>
      <c r="BJ281" s="467"/>
      <c r="BK281" s="467"/>
      <c r="BL281" s="467"/>
      <c r="BM281" s="467"/>
    </row>
    <row r="282" spans="1:65" s="476" customFormat="1" ht="12" customHeight="1">
      <c r="A282" s="585"/>
      <c r="B282" s="586"/>
      <c r="C282" s="587"/>
      <c r="D282" s="587"/>
      <c r="E282" s="587"/>
      <c r="F282" s="439" t="s">
        <v>5299</v>
      </c>
      <c r="G282" s="559">
        <v>146</v>
      </c>
      <c r="H282" s="532">
        <v>62</v>
      </c>
      <c r="I282" s="532">
        <v>84</v>
      </c>
      <c r="J282" s="533">
        <v>74</v>
      </c>
      <c r="K282" s="734"/>
      <c r="L282" s="467"/>
      <c r="M282" s="467"/>
      <c r="N282" s="467"/>
      <c r="O282" s="467"/>
      <c r="P282" s="550"/>
      <c r="Q282" s="467"/>
      <c r="R282" s="467"/>
      <c r="S282" s="467"/>
      <c r="T282" s="467"/>
      <c r="U282" s="550"/>
      <c r="V282" s="443"/>
      <c r="W282" s="443"/>
      <c r="X282" s="443"/>
      <c r="Y282" s="443"/>
      <c r="Z282" s="550"/>
      <c r="AA282" s="443"/>
      <c r="AB282" s="443"/>
      <c r="AC282" s="443"/>
      <c r="AD282" s="443"/>
      <c r="AE282" s="550"/>
      <c r="AF282" s="467"/>
      <c r="AG282" s="467"/>
      <c r="AH282" s="467"/>
      <c r="AI282" s="467"/>
      <c r="AJ282" s="467"/>
      <c r="AK282" s="467"/>
      <c r="AL282" s="467"/>
      <c r="AM282" s="467"/>
      <c r="AN282" s="467"/>
      <c r="AO282" s="550"/>
      <c r="AP282" s="443"/>
      <c r="AQ282" s="443"/>
      <c r="AR282" s="443"/>
      <c r="AS282" s="443"/>
      <c r="AT282" s="457" t="s">
        <v>5296</v>
      </c>
      <c r="AU282" s="562">
        <v>104</v>
      </c>
      <c r="AV282" s="588">
        <v>48</v>
      </c>
      <c r="AW282" s="588">
        <v>56</v>
      </c>
      <c r="AX282" s="606">
        <v>52</v>
      </c>
      <c r="AY282" s="550"/>
      <c r="AZ282" s="467"/>
      <c r="BA282" s="467"/>
      <c r="BB282" s="467"/>
      <c r="BC282" s="467"/>
      <c r="BD282" s="467"/>
      <c r="BE282" s="467"/>
      <c r="BF282" s="467"/>
      <c r="BG282" s="467"/>
      <c r="BH282" s="467"/>
      <c r="BI282" s="467"/>
      <c r="BJ282" s="467"/>
      <c r="BK282" s="467"/>
      <c r="BL282" s="467"/>
      <c r="BM282" s="467"/>
    </row>
    <row r="283" spans="1:65" s="467" customFormat="1" ht="12" customHeight="1">
      <c r="A283" s="585"/>
      <c r="B283" s="586"/>
      <c r="C283" s="587"/>
      <c r="D283" s="587"/>
      <c r="E283" s="587"/>
      <c r="F283" s="439" t="s">
        <v>5301</v>
      </c>
      <c r="G283" s="559">
        <v>153</v>
      </c>
      <c r="H283" s="532">
        <v>75</v>
      </c>
      <c r="I283" s="532">
        <v>78</v>
      </c>
      <c r="J283" s="533">
        <v>89</v>
      </c>
      <c r="K283" s="734"/>
      <c r="P283" s="550"/>
      <c r="U283" s="550"/>
      <c r="V283" s="443"/>
      <c r="W283" s="443"/>
      <c r="X283" s="443"/>
      <c r="Y283" s="443"/>
      <c r="Z283" s="550"/>
      <c r="AA283" s="443"/>
      <c r="AB283" s="443"/>
      <c r="AC283" s="443"/>
      <c r="AD283" s="443"/>
      <c r="AE283" s="550"/>
      <c r="AO283" s="550"/>
      <c r="AP283" s="443"/>
      <c r="AQ283" s="443"/>
      <c r="AR283" s="443"/>
      <c r="AS283" s="443"/>
      <c r="AT283" s="457" t="s">
        <v>5298</v>
      </c>
      <c r="AU283" s="562">
        <v>65</v>
      </c>
      <c r="AV283" s="588">
        <v>28</v>
      </c>
      <c r="AW283" s="588">
        <v>37</v>
      </c>
      <c r="AX283" s="606">
        <v>39</v>
      </c>
      <c r="AY283" s="550"/>
    </row>
    <row r="284" spans="1:65" s="467" customFormat="1" ht="12" customHeight="1">
      <c r="A284" s="585"/>
      <c r="B284" s="586"/>
      <c r="C284" s="587"/>
      <c r="D284" s="587"/>
      <c r="E284" s="587"/>
      <c r="F284" s="439" t="s">
        <v>5303</v>
      </c>
      <c r="G284" s="559">
        <v>94</v>
      </c>
      <c r="H284" s="532">
        <v>54</v>
      </c>
      <c r="I284" s="532">
        <v>40</v>
      </c>
      <c r="J284" s="533">
        <v>48</v>
      </c>
      <c r="K284" s="734"/>
      <c r="P284" s="550"/>
      <c r="U284" s="550"/>
      <c r="V284" s="443"/>
      <c r="W284" s="443"/>
      <c r="X284" s="443"/>
      <c r="Y284" s="443"/>
      <c r="Z284" s="550"/>
      <c r="AA284" s="443"/>
      <c r="AB284" s="443"/>
      <c r="AC284" s="443"/>
      <c r="AD284" s="443"/>
      <c r="AE284" s="550"/>
      <c r="AO284" s="550"/>
      <c r="AP284" s="443"/>
      <c r="AQ284" s="443"/>
      <c r="AR284" s="443"/>
      <c r="AS284" s="443"/>
      <c r="AT284" s="457" t="s">
        <v>5300</v>
      </c>
      <c r="AU284" s="562">
        <v>63</v>
      </c>
      <c r="AV284" s="588">
        <v>28</v>
      </c>
      <c r="AW284" s="588">
        <v>35</v>
      </c>
      <c r="AX284" s="606">
        <v>33</v>
      </c>
      <c r="AY284" s="550"/>
    </row>
    <row r="285" spans="1:65" s="467" customFormat="1" ht="12" customHeight="1">
      <c r="A285" s="585"/>
      <c r="B285" s="586"/>
      <c r="C285" s="587"/>
      <c r="D285" s="587"/>
      <c r="E285" s="587"/>
      <c r="F285" s="439" t="s">
        <v>5305</v>
      </c>
      <c r="G285" s="559">
        <v>57</v>
      </c>
      <c r="H285" s="532">
        <v>25</v>
      </c>
      <c r="I285" s="532">
        <v>32</v>
      </c>
      <c r="J285" s="533">
        <v>26</v>
      </c>
      <c r="K285" s="734"/>
      <c r="P285" s="550"/>
      <c r="U285" s="550"/>
      <c r="V285" s="443"/>
      <c r="W285" s="443"/>
      <c r="X285" s="443"/>
      <c r="Y285" s="443"/>
      <c r="Z285" s="550"/>
      <c r="AA285" s="443"/>
      <c r="AB285" s="443"/>
      <c r="AC285" s="443"/>
      <c r="AD285" s="443"/>
      <c r="AE285" s="550"/>
      <c r="AO285" s="550"/>
      <c r="AP285" s="443"/>
      <c r="AQ285" s="443"/>
      <c r="AR285" s="443"/>
      <c r="AS285" s="443"/>
      <c r="AT285" s="457" t="s">
        <v>5302</v>
      </c>
      <c r="AU285" s="562">
        <v>66</v>
      </c>
      <c r="AV285" s="588">
        <v>37</v>
      </c>
      <c r="AW285" s="588">
        <v>29</v>
      </c>
      <c r="AX285" s="606">
        <v>37</v>
      </c>
      <c r="AY285" s="550"/>
    </row>
    <row r="286" spans="1:65" s="467" customFormat="1" ht="12" customHeight="1">
      <c r="A286" s="585"/>
      <c r="B286" s="586"/>
      <c r="C286" s="587"/>
      <c r="D286" s="587"/>
      <c r="E286" s="587"/>
      <c r="F286" s="439" t="s">
        <v>5307</v>
      </c>
      <c r="G286" s="559">
        <v>79</v>
      </c>
      <c r="H286" s="532">
        <v>44</v>
      </c>
      <c r="I286" s="532">
        <v>35</v>
      </c>
      <c r="J286" s="533">
        <v>53</v>
      </c>
      <c r="K286" s="734"/>
      <c r="P286" s="550"/>
      <c r="U286" s="550"/>
      <c r="V286" s="443"/>
      <c r="W286" s="443"/>
      <c r="X286" s="443"/>
      <c r="Y286" s="443"/>
      <c r="Z286" s="550"/>
      <c r="AA286" s="443"/>
      <c r="AB286" s="443"/>
      <c r="AC286" s="443"/>
      <c r="AD286" s="443"/>
      <c r="AE286" s="550"/>
      <c r="AO286" s="550"/>
      <c r="AP286" s="443"/>
      <c r="AQ286" s="443"/>
      <c r="AR286" s="443"/>
      <c r="AS286" s="443"/>
      <c r="AT286" s="457" t="s">
        <v>5304</v>
      </c>
      <c r="AU286" s="562">
        <v>78</v>
      </c>
      <c r="AV286" s="588">
        <v>39</v>
      </c>
      <c r="AW286" s="588">
        <v>39</v>
      </c>
      <c r="AX286" s="606">
        <v>41</v>
      </c>
      <c r="AY286" s="550"/>
    </row>
    <row r="287" spans="1:65" s="467" customFormat="1" ht="12" customHeight="1">
      <c r="A287" s="585"/>
      <c r="B287" s="586"/>
      <c r="C287" s="587"/>
      <c r="D287" s="587"/>
      <c r="E287" s="587"/>
      <c r="F287" s="439" t="s">
        <v>5309</v>
      </c>
      <c r="G287" s="559">
        <v>141</v>
      </c>
      <c r="H287" s="607">
        <v>72</v>
      </c>
      <c r="I287" s="607">
        <v>69</v>
      </c>
      <c r="J287" s="533">
        <v>73</v>
      </c>
      <c r="K287" s="734"/>
      <c r="P287" s="550"/>
      <c r="U287" s="550"/>
      <c r="V287" s="443"/>
      <c r="W287" s="443"/>
      <c r="X287" s="443"/>
      <c r="Y287" s="443"/>
      <c r="Z287" s="550"/>
      <c r="AA287" s="443"/>
      <c r="AB287" s="443"/>
      <c r="AC287" s="443"/>
      <c r="AD287" s="443"/>
      <c r="AE287" s="550"/>
      <c r="AO287" s="550"/>
      <c r="AP287" s="443"/>
      <c r="AQ287" s="443"/>
      <c r="AR287" s="443"/>
      <c r="AS287" s="443"/>
      <c r="AT287" s="457" t="s">
        <v>5306</v>
      </c>
      <c r="AU287" s="562">
        <v>75</v>
      </c>
      <c r="AV287" s="588">
        <v>32</v>
      </c>
      <c r="AW287" s="588">
        <v>43</v>
      </c>
      <c r="AX287" s="606">
        <v>42</v>
      </c>
      <c r="AY287" s="550"/>
    </row>
    <row r="288" spans="1:65" s="467" customFormat="1" ht="12" customHeight="1">
      <c r="A288" s="585"/>
      <c r="B288" s="586"/>
      <c r="C288" s="587"/>
      <c r="D288" s="587"/>
      <c r="E288" s="587"/>
      <c r="F288" s="356" t="s">
        <v>5311</v>
      </c>
      <c r="G288" s="469">
        <f>SUM(G289:G307)</f>
        <v>1850</v>
      </c>
      <c r="H288" s="469">
        <f>SUM(H289:H307)</f>
        <v>885</v>
      </c>
      <c r="I288" s="469">
        <f t="shared" ref="I288:J288" si="30">SUM(I289:I307)</f>
        <v>965</v>
      </c>
      <c r="J288" s="470">
        <f t="shared" si="30"/>
        <v>1010</v>
      </c>
      <c r="K288" s="734"/>
      <c r="P288" s="550"/>
      <c r="U288" s="550"/>
      <c r="V288" s="443"/>
      <c r="W288" s="443"/>
      <c r="X288" s="443"/>
      <c r="Y288" s="443"/>
      <c r="Z288" s="550"/>
      <c r="AA288" s="443"/>
      <c r="AB288" s="443"/>
      <c r="AC288" s="443"/>
      <c r="AD288" s="443"/>
      <c r="AE288" s="550"/>
      <c r="AO288" s="550"/>
      <c r="AP288" s="443"/>
      <c r="AQ288" s="443"/>
      <c r="AR288" s="443"/>
      <c r="AS288" s="443"/>
      <c r="AT288" s="457" t="s">
        <v>5308</v>
      </c>
      <c r="AU288" s="562">
        <v>78</v>
      </c>
      <c r="AV288" s="588">
        <v>38</v>
      </c>
      <c r="AW288" s="588">
        <v>40</v>
      </c>
      <c r="AX288" s="606">
        <v>39</v>
      </c>
      <c r="AY288" s="550"/>
    </row>
    <row r="289" spans="1:65" s="467" customFormat="1" ht="12" customHeight="1">
      <c r="A289" s="585"/>
      <c r="B289" s="586"/>
      <c r="C289" s="587"/>
      <c r="D289" s="587"/>
      <c r="E289" s="587"/>
      <c r="F289" s="439" t="s">
        <v>5313</v>
      </c>
      <c r="G289" s="468">
        <f>SUM(H289:I289)</f>
        <v>125</v>
      </c>
      <c r="H289" s="471">
        <v>62</v>
      </c>
      <c r="I289" s="471">
        <v>63</v>
      </c>
      <c r="J289" s="472">
        <v>75</v>
      </c>
      <c r="K289" s="734"/>
      <c r="P289" s="550"/>
      <c r="U289" s="550"/>
      <c r="V289" s="443"/>
      <c r="W289" s="443"/>
      <c r="X289" s="443"/>
      <c r="Y289" s="443"/>
      <c r="Z289" s="550"/>
      <c r="AA289" s="443"/>
      <c r="AB289" s="443"/>
      <c r="AC289" s="443"/>
      <c r="AD289" s="443"/>
      <c r="AE289" s="550"/>
      <c r="AO289" s="550"/>
      <c r="AP289" s="443"/>
      <c r="AQ289" s="443"/>
      <c r="AR289" s="443"/>
      <c r="AS289" s="443"/>
      <c r="AT289" s="457" t="s">
        <v>5310</v>
      </c>
      <c r="AU289" s="562">
        <v>77</v>
      </c>
      <c r="AV289" s="588">
        <v>34</v>
      </c>
      <c r="AW289" s="588">
        <v>43</v>
      </c>
      <c r="AX289" s="606">
        <v>45</v>
      </c>
      <c r="AY289" s="550"/>
    </row>
    <row r="290" spans="1:65" s="467" customFormat="1" ht="12" customHeight="1">
      <c r="A290" s="585"/>
      <c r="B290" s="586"/>
      <c r="C290" s="587"/>
      <c r="D290" s="587"/>
      <c r="E290" s="587"/>
      <c r="F290" s="439" t="s">
        <v>5315</v>
      </c>
      <c r="G290" s="468">
        <f t="shared" ref="G290:G307" si="31">SUM(H290:I290)</f>
        <v>132</v>
      </c>
      <c r="H290" s="471">
        <v>67</v>
      </c>
      <c r="I290" s="471">
        <v>65</v>
      </c>
      <c r="J290" s="472">
        <v>66</v>
      </c>
      <c r="K290" s="734"/>
      <c r="P290" s="550"/>
      <c r="U290" s="550"/>
      <c r="V290" s="443"/>
      <c r="W290" s="443"/>
      <c r="X290" s="443"/>
      <c r="Y290" s="443"/>
      <c r="Z290" s="550"/>
      <c r="AA290" s="443"/>
      <c r="AB290" s="443"/>
      <c r="AC290" s="443"/>
      <c r="AD290" s="443"/>
      <c r="AE290" s="550"/>
      <c r="AO290" s="550"/>
      <c r="AP290" s="443"/>
      <c r="AQ290" s="443"/>
      <c r="AR290" s="443"/>
      <c r="AS290" s="443"/>
      <c r="AT290" s="457" t="s">
        <v>5312</v>
      </c>
      <c r="AU290" s="562">
        <v>749</v>
      </c>
      <c r="AV290" s="588">
        <v>353</v>
      </c>
      <c r="AW290" s="588">
        <v>396</v>
      </c>
      <c r="AX290" s="606">
        <v>435</v>
      </c>
      <c r="AY290" s="550"/>
    </row>
    <row r="291" spans="1:65" s="467" customFormat="1" ht="12" customHeight="1">
      <c r="A291" s="585"/>
      <c r="B291" s="586"/>
      <c r="C291" s="587"/>
      <c r="D291" s="587"/>
      <c r="E291" s="587"/>
      <c r="F291" s="439" t="s">
        <v>5317</v>
      </c>
      <c r="G291" s="468">
        <f t="shared" si="31"/>
        <v>151</v>
      </c>
      <c r="H291" s="471">
        <v>66</v>
      </c>
      <c r="I291" s="471">
        <v>85</v>
      </c>
      <c r="J291" s="472">
        <v>84</v>
      </c>
      <c r="K291" s="734"/>
      <c r="P291" s="550"/>
      <c r="U291" s="550"/>
      <c r="V291" s="443"/>
      <c r="W291" s="443"/>
      <c r="X291" s="443"/>
      <c r="Y291" s="443"/>
      <c r="Z291" s="550"/>
      <c r="AA291" s="443"/>
      <c r="AB291" s="443"/>
      <c r="AC291" s="443"/>
      <c r="AD291" s="443"/>
      <c r="AE291" s="550"/>
      <c r="AO291" s="550"/>
      <c r="AP291" s="443"/>
      <c r="AQ291" s="443"/>
      <c r="AR291" s="443"/>
      <c r="AS291" s="443"/>
      <c r="AT291" s="457" t="s">
        <v>5314</v>
      </c>
      <c r="AU291" s="562">
        <v>169</v>
      </c>
      <c r="AV291" s="588">
        <v>86</v>
      </c>
      <c r="AW291" s="588">
        <v>83</v>
      </c>
      <c r="AX291" s="606">
        <v>93</v>
      </c>
      <c r="AY291" s="550"/>
    </row>
    <row r="292" spans="1:65" s="467" customFormat="1" ht="12" customHeight="1">
      <c r="A292" s="585"/>
      <c r="B292" s="586"/>
      <c r="C292" s="587"/>
      <c r="D292" s="587"/>
      <c r="E292" s="587"/>
      <c r="F292" s="439" t="s">
        <v>5319</v>
      </c>
      <c r="G292" s="468">
        <f t="shared" si="31"/>
        <v>77</v>
      </c>
      <c r="H292" s="471">
        <v>31</v>
      </c>
      <c r="I292" s="471">
        <v>46</v>
      </c>
      <c r="J292" s="472">
        <v>44</v>
      </c>
      <c r="K292" s="734"/>
      <c r="P292" s="550"/>
      <c r="U292" s="550"/>
      <c r="V292" s="443"/>
      <c r="W292" s="443"/>
      <c r="X292" s="443"/>
      <c r="Y292" s="443"/>
      <c r="Z292" s="550"/>
      <c r="AA292" s="443"/>
      <c r="AB292" s="443"/>
      <c r="AC292" s="443"/>
      <c r="AD292" s="443"/>
      <c r="AE292" s="550"/>
      <c r="AO292" s="550"/>
      <c r="AP292" s="443"/>
      <c r="AQ292" s="443"/>
      <c r="AR292" s="443"/>
      <c r="AS292" s="443"/>
      <c r="AT292" s="457" t="s">
        <v>5316</v>
      </c>
      <c r="AU292" s="562">
        <v>160</v>
      </c>
      <c r="AV292" s="588">
        <v>78</v>
      </c>
      <c r="AW292" s="588">
        <v>82</v>
      </c>
      <c r="AX292" s="606">
        <v>83</v>
      </c>
      <c r="AY292" s="550"/>
    </row>
    <row r="293" spans="1:65" s="467" customFormat="1" ht="12" customHeight="1">
      <c r="A293" s="585"/>
      <c r="B293" s="586"/>
      <c r="C293" s="587"/>
      <c r="D293" s="587"/>
      <c r="E293" s="587"/>
      <c r="F293" s="439" t="s">
        <v>5321</v>
      </c>
      <c r="G293" s="468">
        <f t="shared" si="31"/>
        <v>137</v>
      </c>
      <c r="H293" s="471">
        <v>69</v>
      </c>
      <c r="I293" s="471">
        <v>68</v>
      </c>
      <c r="J293" s="472">
        <v>80</v>
      </c>
      <c r="K293" s="734"/>
      <c r="P293" s="550"/>
      <c r="U293" s="550"/>
      <c r="V293" s="443"/>
      <c r="W293" s="443"/>
      <c r="X293" s="443"/>
      <c r="Y293" s="443"/>
      <c r="Z293" s="550"/>
      <c r="AA293" s="443"/>
      <c r="AB293" s="443"/>
      <c r="AC293" s="443"/>
      <c r="AD293" s="443"/>
      <c r="AE293" s="550"/>
      <c r="AO293" s="550"/>
      <c r="AP293" s="443"/>
      <c r="AQ293" s="443"/>
      <c r="AR293" s="443"/>
      <c r="AS293" s="443"/>
      <c r="AT293" s="457" t="s">
        <v>5318</v>
      </c>
      <c r="AU293" s="562">
        <v>110</v>
      </c>
      <c r="AV293" s="588">
        <v>59</v>
      </c>
      <c r="AW293" s="588">
        <v>51</v>
      </c>
      <c r="AX293" s="606">
        <v>62</v>
      </c>
      <c r="AY293" s="550"/>
    </row>
    <row r="294" spans="1:65" s="467" customFormat="1" ht="12" customHeight="1">
      <c r="A294" s="585"/>
      <c r="B294" s="586"/>
      <c r="C294" s="587"/>
      <c r="D294" s="587"/>
      <c r="E294" s="587"/>
      <c r="F294" s="439" t="s">
        <v>5323</v>
      </c>
      <c r="G294" s="468">
        <f t="shared" si="31"/>
        <v>64</v>
      </c>
      <c r="H294" s="471">
        <v>24</v>
      </c>
      <c r="I294" s="471">
        <v>40</v>
      </c>
      <c r="J294" s="472">
        <v>37</v>
      </c>
      <c r="K294" s="734"/>
      <c r="P294" s="550"/>
      <c r="U294" s="550"/>
      <c r="V294" s="443"/>
      <c r="W294" s="443"/>
      <c r="X294" s="443"/>
      <c r="Y294" s="443"/>
      <c r="Z294" s="550"/>
      <c r="AA294" s="443"/>
      <c r="AB294" s="443"/>
      <c r="AC294" s="443"/>
      <c r="AD294" s="443"/>
      <c r="AE294" s="550"/>
      <c r="AO294" s="550"/>
      <c r="AP294" s="443"/>
      <c r="AQ294" s="443"/>
      <c r="AR294" s="443"/>
      <c r="AS294" s="443"/>
      <c r="AT294" s="457" t="s">
        <v>5320</v>
      </c>
      <c r="AU294" s="562">
        <v>60</v>
      </c>
      <c r="AV294" s="588">
        <v>24</v>
      </c>
      <c r="AW294" s="588">
        <v>36</v>
      </c>
      <c r="AX294" s="606">
        <v>36</v>
      </c>
      <c r="AY294" s="550"/>
    </row>
    <row r="295" spans="1:65" s="467" customFormat="1" ht="12" customHeight="1" thickBot="1">
      <c r="A295" s="585"/>
      <c r="B295" s="586"/>
      <c r="C295" s="587"/>
      <c r="D295" s="587"/>
      <c r="E295" s="587"/>
      <c r="F295" s="439" t="s">
        <v>5324</v>
      </c>
      <c r="G295" s="468">
        <f t="shared" si="31"/>
        <v>84</v>
      </c>
      <c r="H295" s="471">
        <v>36</v>
      </c>
      <c r="I295" s="471">
        <v>48</v>
      </c>
      <c r="J295" s="472">
        <v>48</v>
      </c>
      <c r="K295" s="734"/>
      <c r="P295" s="550"/>
      <c r="U295" s="550"/>
      <c r="V295" s="443"/>
      <c r="W295" s="443"/>
      <c r="X295" s="443"/>
      <c r="Y295" s="443"/>
      <c r="Z295" s="550"/>
      <c r="AA295" s="443"/>
      <c r="AB295" s="443"/>
      <c r="AC295" s="443"/>
      <c r="AD295" s="443"/>
      <c r="AE295" s="550"/>
      <c r="AO295" s="550"/>
      <c r="AP295" s="443"/>
      <c r="AQ295" s="443"/>
      <c r="AR295" s="443"/>
      <c r="AS295" s="443"/>
      <c r="AT295" s="780" t="s">
        <v>5322</v>
      </c>
      <c r="AU295" s="781">
        <v>124</v>
      </c>
      <c r="AV295" s="608">
        <v>61</v>
      </c>
      <c r="AW295" s="608">
        <v>63</v>
      </c>
      <c r="AX295" s="609">
        <v>67</v>
      </c>
      <c r="AY295" s="550"/>
    </row>
    <row r="296" spans="1:65" s="467" customFormat="1" ht="12" customHeight="1">
      <c r="A296" s="585"/>
      <c r="B296" s="586"/>
      <c r="C296" s="587"/>
      <c r="D296" s="587"/>
      <c r="E296" s="587"/>
      <c r="F296" s="439" t="s">
        <v>5325</v>
      </c>
      <c r="G296" s="468">
        <f t="shared" si="31"/>
        <v>97</v>
      </c>
      <c r="H296" s="471">
        <v>48</v>
      </c>
      <c r="I296" s="471">
        <v>49</v>
      </c>
      <c r="J296" s="472">
        <v>47</v>
      </c>
      <c r="K296" s="734"/>
      <c r="P296" s="550"/>
      <c r="U296" s="550"/>
      <c r="V296" s="443"/>
      <c r="W296" s="443"/>
      <c r="X296" s="443"/>
      <c r="Y296" s="443"/>
      <c r="Z296" s="550"/>
      <c r="AA296" s="443"/>
      <c r="AB296" s="443"/>
      <c r="AC296" s="443"/>
      <c r="AD296" s="443"/>
      <c r="AE296" s="550"/>
      <c r="AO296" s="550"/>
      <c r="AP296" s="443"/>
      <c r="AQ296" s="443"/>
      <c r="AR296" s="443"/>
      <c r="AS296" s="443"/>
      <c r="AT296" s="492"/>
      <c r="AU296" s="492"/>
      <c r="AV296" s="782"/>
      <c r="AW296" s="492"/>
      <c r="AX296" s="492"/>
      <c r="AY296" s="550"/>
    </row>
    <row r="297" spans="1:65" s="467" customFormat="1" ht="12" customHeight="1">
      <c r="A297" s="585"/>
      <c r="B297" s="586"/>
      <c r="C297" s="587"/>
      <c r="D297" s="587"/>
      <c r="E297" s="587"/>
      <c r="F297" s="439" t="s">
        <v>5326</v>
      </c>
      <c r="G297" s="468">
        <f t="shared" si="31"/>
        <v>105</v>
      </c>
      <c r="H297" s="471">
        <v>47</v>
      </c>
      <c r="I297" s="471">
        <v>58</v>
      </c>
      <c r="J297" s="472">
        <v>51</v>
      </c>
      <c r="K297" s="734"/>
      <c r="P297" s="550"/>
      <c r="U297" s="550"/>
      <c r="V297" s="443"/>
      <c r="W297" s="443"/>
      <c r="X297" s="443"/>
      <c r="Y297" s="443"/>
      <c r="Z297" s="550"/>
      <c r="AA297" s="443"/>
      <c r="AB297" s="443"/>
      <c r="AC297" s="443"/>
      <c r="AD297" s="443"/>
      <c r="AE297" s="550"/>
      <c r="AO297" s="550"/>
      <c r="AP297" s="443"/>
      <c r="AQ297" s="443"/>
      <c r="AR297" s="443"/>
      <c r="AS297" s="443"/>
      <c r="AT297" s="492"/>
      <c r="AU297" s="492"/>
      <c r="AV297" s="782"/>
      <c r="AW297" s="492"/>
      <c r="AX297" s="492"/>
      <c r="AY297" s="550"/>
    </row>
    <row r="298" spans="1:65" s="467" customFormat="1" ht="12" customHeight="1">
      <c r="A298" s="585"/>
      <c r="B298" s="586"/>
      <c r="C298" s="587"/>
      <c r="D298" s="587"/>
      <c r="E298" s="587"/>
      <c r="F298" s="439" t="s">
        <v>5327</v>
      </c>
      <c r="G298" s="468">
        <f t="shared" si="31"/>
        <v>74</v>
      </c>
      <c r="H298" s="471">
        <v>35</v>
      </c>
      <c r="I298" s="471">
        <v>39</v>
      </c>
      <c r="J298" s="472">
        <v>41</v>
      </c>
      <c r="K298" s="734"/>
      <c r="P298" s="550"/>
      <c r="U298" s="550"/>
      <c r="V298" s="443"/>
      <c r="W298" s="443"/>
      <c r="X298" s="443"/>
      <c r="Y298" s="443"/>
      <c r="Z298" s="550"/>
      <c r="AA298" s="443"/>
      <c r="AB298" s="443"/>
      <c r="AC298" s="443"/>
      <c r="AD298" s="443"/>
      <c r="AE298" s="550"/>
      <c r="AO298" s="550"/>
      <c r="AP298" s="443"/>
      <c r="AQ298" s="443"/>
      <c r="AR298" s="443"/>
      <c r="AS298" s="443"/>
      <c r="AT298" s="492"/>
      <c r="AU298" s="492"/>
      <c r="AV298" s="782"/>
      <c r="AW298" s="492"/>
      <c r="AX298" s="492"/>
      <c r="AY298" s="550"/>
    </row>
    <row r="299" spans="1:65" s="467" customFormat="1" ht="12" customHeight="1">
      <c r="A299" s="585"/>
      <c r="B299" s="586"/>
      <c r="C299" s="587"/>
      <c r="D299" s="587"/>
      <c r="E299" s="587"/>
      <c r="F299" s="439" t="s">
        <v>5328</v>
      </c>
      <c r="G299" s="468">
        <f t="shared" si="31"/>
        <v>53</v>
      </c>
      <c r="H299" s="471">
        <v>27</v>
      </c>
      <c r="I299" s="471">
        <v>26</v>
      </c>
      <c r="J299" s="472">
        <v>30</v>
      </c>
      <c r="K299" s="734"/>
      <c r="P299" s="550"/>
      <c r="U299" s="550"/>
      <c r="V299" s="443"/>
      <c r="W299" s="443"/>
      <c r="X299" s="443"/>
      <c r="Y299" s="443"/>
      <c r="Z299" s="550"/>
      <c r="AA299" s="443"/>
      <c r="AB299" s="443"/>
      <c r="AC299" s="443"/>
      <c r="AD299" s="443"/>
      <c r="AE299" s="550"/>
      <c r="AO299" s="550"/>
      <c r="AP299" s="443"/>
      <c r="AQ299" s="443"/>
      <c r="AR299" s="443"/>
      <c r="AS299" s="443"/>
      <c r="AT299" s="492"/>
      <c r="AU299" s="492"/>
      <c r="AV299" s="782"/>
      <c r="AW299" s="492"/>
      <c r="AX299" s="492"/>
      <c r="AY299" s="550"/>
    </row>
    <row r="300" spans="1:65" s="467" customFormat="1" ht="12" customHeight="1">
      <c r="A300" s="585"/>
      <c r="B300" s="586"/>
      <c r="C300" s="587"/>
      <c r="D300" s="587"/>
      <c r="E300" s="587"/>
      <c r="F300" s="439" t="s">
        <v>5329</v>
      </c>
      <c r="G300" s="468">
        <f t="shared" si="31"/>
        <v>110</v>
      </c>
      <c r="H300" s="471">
        <v>63</v>
      </c>
      <c r="I300" s="471">
        <v>47</v>
      </c>
      <c r="J300" s="472">
        <v>52</v>
      </c>
      <c r="K300" s="734"/>
      <c r="P300" s="550"/>
      <c r="U300" s="550"/>
      <c r="V300" s="443"/>
      <c r="W300" s="443"/>
      <c r="X300" s="443"/>
      <c r="Y300" s="443"/>
      <c r="Z300" s="550"/>
      <c r="AA300" s="443"/>
      <c r="AB300" s="443"/>
      <c r="AC300" s="443"/>
      <c r="AD300" s="443"/>
      <c r="AE300" s="550"/>
      <c r="AO300" s="550"/>
      <c r="AP300" s="443"/>
      <c r="AQ300" s="443"/>
      <c r="AR300" s="443"/>
      <c r="AS300" s="443"/>
      <c r="AT300" s="492"/>
      <c r="AU300" s="492"/>
      <c r="AV300" s="782"/>
      <c r="AW300" s="492"/>
      <c r="AX300" s="492"/>
      <c r="AY300" s="550"/>
    </row>
    <row r="301" spans="1:65" s="467" customFormat="1" ht="12" customHeight="1">
      <c r="A301" s="585"/>
      <c r="B301" s="586"/>
      <c r="C301" s="587"/>
      <c r="D301" s="587"/>
      <c r="E301" s="587"/>
      <c r="F301" s="439" t="s">
        <v>5330</v>
      </c>
      <c r="G301" s="468">
        <f t="shared" si="31"/>
        <v>57</v>
      </c>
      <c r="H301" s="471">
        <v>23</v>
      </c>
      <c r="I301" s="471">
        <v>34</v>
      </c>
      <c r="J301" s="472">
        <v>31</v>
      </c>
      <c r="K301" s="734"/>
      <c r="P301" s="550"/>
      <c r="U301" s="550"/>
      <c r="V301" s="443"/>
      <c r="W301" s="443"/>
      <c r="X301" s="443"/>
      <c r="Y301" s="443"/>
      <c r="Z301" s="550"/>
      <c r="AA301" s="443"/>
      <c r="AB301" s="443"/>
      <c r="AC301" s="443"/>
      <c r="AD301" s="443"/>
      <c r="AE301" s="550"/>
      <c r="AO301" s="550"/>
      <c r="AP301" s="443"/>
      <c r="AQ301" s="443"/>
      <c r="AR301" s="443"/>
      <c r="AS301" s="443"/>
      <c r="AT301" s="492"/>
      <c r="AU301" s="492"/>
      <c r="AV301" s="782"/>
      <c r="AW301" s="492"/>
      <c r="AX301" s="492"/>
      <c r="AY301" s="550"/>
    </row>
    <row r="302" spans="1:65" s="467" customFormat="1" ht="12" customHeight="1">
      <c r="A302" s="585"/>
      <c r="B302" s="586"/>
      <c r="C302" s="587"/>
      <c r="D302" s="587"/>
      <c r="E302" s="587"/>
      <c r="F302" s="439" t="s">
        <v>5331</v>
      </c>
      <c r="G302" s="468">
        <f t="shared" si="31"/>
        <v>103</v>
      </c>
      <c r="H302" s="471">
        <v>53</v>
      </c>
      <c r="I302" s="471">
        <v>50</v>
      </c>
      <c r="J302" s="472">
        <v>57</v>
      </c>
      <c r="K302" s="734"/>
      <c r="P302" s="550"/>
      <c r="U302" s="550"/>
      <c r="V302" s="443"/>
      <c r="W302" s="443"/>
      <c r="X302" s="443"/>
      <c r="Y302" s="443"/>
      <c r="Z302" s="550"/>
      <c r="AA302" s="443"/>
      <c r="AB302" s="443"/>
      <c r="AC302" s="443"/>
      <c r="AD302" s="443"/>
      <c r="AE302" s="550"/>
      <c r="AO302" s="550"/>
      <c r="AP302" s="443"/>
      <c r="AQ302" s="443"/>
      <c r="AR302" s="443"/>
      <c r="AS302" s="443"/>
      <c r="AT302" s="492"/>
      <c r="AU302" s="492"/>
      <c r="AV302" s="782"/>
      <c r="AW302" s="492"/>
      <c r="AX302" s="492"/>
      <c r="AY302" s="550"/>
    </row>
    <row r="303" spans="1:65" s="475" customFormat="1" ht="12" customHeight="1">
      <c r="A303" s="585"/>
      <c r="B303" s="586"/>
      <c r="C303" s="587"/>
      <c r="D303" s="587"/>
      <c r="E303" s="587"/>
      <c r="F303" s="439" t="s">
        <v>5332</v>
      </c>
      <c r="G303" s="468">
        <f t="shared" si="31"/>
        <v>63</v>
      </c>
      <c r="H303" s="471">
        <v>30</v>
      </c>
      <c r="I303" s="471">
        <v>33</v>
      </c>
      <c r="J303" s="472">
        <v>39</v>
      </c>
      <c r="K303" s="734"/>
      <c r="L303" s="467"/>
      <c r="M303" s="467"/>
      <c r="N303" s="467"/>
      <c r="O303" s="467"/>
      <c r="P303" s="550"/>
      <c r="Q303" s="467"/>
      <c r="R303" s="467"/>
      <c r="S303" s="467"/>
      <c r="T303" s="467"/>
      <c r="U303" s="550"/>
      <c r="V303" s="443"/>
      <c r="W303" s="443"/>
      <c r="X303" s="443"/>
      <c r="Y303" s="443"/>
      <c r="Z303" s="550"/>
      <c r="AA303" s="443"/>
      <c r="AB303" s="443"/>
      <c r="AC303" s="443"/>
      <c r="AD303" s="443"/>
      <c r="AE303" s="550"/>
      <c r="AF303" s="467"/>
      <c r="AG303" s="467"/>
      <c r="AH303" s="467"/>
      <c r="AI303" s="467"/>
      <c r="AJ303" s="467"/>
      <c r="AK303" s="467"/>
      <c r="AL303" s="467"/>
      <c r="AM303" s="467"/>
      <c r="AN303" s="467"/>
      <c r="AO303" s="550"/>
      <c r="AP303" s="443"/>
      <c r="AQ303" s="443"/>
      <c r="AR303" s="443"/>
      <c r="AS303" s="443"/>
      <c r="AT303" s="492"/>
      <c r="AU303" s="492"/>
      <c r="AV303" s="782"/>
      <c r="AW303" s="492"/>
      <c r="AX303" s="492"/>
      <c r="AY303" s="550"/>
      <c r="AZ303" s="467"/>
      <c r="BA303" s="467"/>
      <c r="BB303" s="467"/>
      <c r="BC303" s="467"/>
      <c r="BD303" s="467"/>
      <c r="BE303" s="467"/>
      <c r="BF303" s="467"/>
      <c r="BG303" s="467"/>
      <c r="BH303" s="467"/>
      <c r="BI303" s="467"/>
      <c r="BJ303" s="467"/>
      <c r="BK303" s="467"/>
      <c r="BL303" s="467"/>
      <c r="BM303" s="467"/>
    </row>
    <row r="304" spans="1:65" s="568" customFormat="1" ht="12" customHeight="1">
      <c r="A304" s="590"/>
      <c r="B304" s="465"/>
      <c r="C304" s="465"/>
      <c r="D304" s="465"/>
      <c r="E304" s="465"/>
      <c r="F304" s="439" t="s">
        <v>5333</v>
      </c>
      <c r="G304" s="468">
        <f t="shared" si="31"/>
        <v>120</v>
      </c>
      <c r="H304" s="471">
        <v>65</v>
      </c>
      <c r="I304" s="471">
        <v>55</v>
      </c>
      <c r="J304" s="472">
        <v>61</v>
      </c>
      <c r="K304" s="734"/>
      <c r="L304" s="467"/>
      <c r="M304" s="467"/>
      <c r="N304" s="467"/>
      <c r="O304" s="467"/>
      <c r="P304" s="550"/>
      <c r="Q304" s="467"/>
      <c r="R304" s="467"/>
      <c r="S304" s="467"/>
      <c r="T304" s="467"/>
      <c r="U304" s="600"/>
      <c r="V304" s="477"/>
      <c r="W304" s="477"/>
      <c r="X304" s="477"/>
      <c r="Y304" s="477"/>
      <c r="Z304" s="600"/>
      <c r="AA304" s="477"/>
      <c r="AB304" s="477"/>
      <c r="AC304" s="477"/>
      <c r="AD304" s="477"/>
      <c r="AE304" s="600"/>
      <c r="AF304" s="601"/>
      <c r="AG304" s="601"/>
      <c r="AH304" s="601"/>
      <c r="AI304" s="601"/>
      <c r="AJ304" s="601"/>
      <c r="AK304" s="601"/>
      <c r="AL304" s="601"/>
      <c r="AM304" s="601"/>
      <c r="AN304" s="601"/>
      <c r="AO304" s="550"/>
      <c r="AP304" s="443"/>
      <c r="AQ304" s="443"/>
      <c r="AR304" s="443"/>
      <c r="AS304" s="443"/>
      <c r="AT304" s="492"/>
      <c r="AU304" s="492"/>
      <c r="AV304" s="782"/>
      <c r="AW304" s="492"/>
      <c r="AX304" s="492"/>
      <c r="AY304" s="550"/>
      <c r="AZ304" s="467"/>
      <c r="BA304" s="467"/>
      <c r="BB304" s="467"/>
      <c r="BC304" s="467"/>
      <c r="BD304" s="467"/>
      <c r="BE304" s="467"/>
      <c r="BF304" s="467"/>
      <c r="BG304" s="467"/>
      <c r="BH304" s="467"/>
      <c r="BI304" s="467"/>
      <c r="BJ304" s="467"/>
      <c r="BK304" s="467"/>
      <c r="BL304" s="467"/>
      <c r="BM304" s="467"/>
    </row>
    <row r="305" spans="1:65" s="476" customFormat="1" ht="12" customHeight="1">
      <c r="A305" s="585"/>
      <c r="B305" s="586"/>
      <c r="C305" s="587"/>
      <c r="D305" s="587"/>
      <c r="E305" s="587"/>
      <c r="F305" s="439" t="s">
        <v>5334</v>
      </c>
      <c r="G305" s="468">
        <f t="shared" si="31"/>
        <v>131</v>
      </c>
      <c r="H305" s="471">
        <v>61</v>
      </c>
      <c r="I305" s="471">
        <v>70</v>
      </c>
      <c r="J305" s="472">
        <v>71</v>
      </c>
      <c r="K305" s="734"/>
      <c r="L305" s="467"/>
      <c r="M305" s="467"/>
      <c r="N305" s="467"/>
      <c r="O305" s="467"/>
      <c r="P305" s="550"/>
      <c r="Q305" s="467"/>
      <c r="R305" s="467"/>
      <c r="S305" s="467"/>
      <c r="T305" s="467"/>
      <c r="U305" s="550"/>
      <c r="V305" s="443"/>
      <c r="W305" s="443"/>
      <c r="X305" s="443"/>
      <c r="Y305" s="443"/>
      <c r="Z305" s="550"/>
      <c r="AA305" s="443"/>
      <c r="AB305" s="443"/>
      <c r="AC305" s="443"/>
      <c r="AD305" s="443"/>
      <c r="AE305" s="550"/>
      <c r="AF305" s="467"/>
      <c r="AG305" s="467"/>
      <c r="AH305" s="467"/>
      <c r="AI305" s="467"/>
      <c r="AJ305" s="467"/>
      <c r="AK305" s="467"/>
      <c r="AL305" s="467"/>
      <c r="AM305" s="467"/>
      <c r="AN305" s="467"/>
      <c r="AO305" s="550"/>
      <c r="AP305" s="443"/>
      <c r="AQ305" s="443"/>
      <c r="AR305" s="443"/>
      <c r="AS305" s="443"/>
      <c r="AT305" s="492"/>
      <c r="AU305" s="492"/>
      <c r="AV305" s="782"/>
      <c r="AW305" s="492"/>
      <c r="AX305" s="492"/>
      <c r="AY305" s="550"/>
      <c r="AZ305" s="467"/>
      <c r="BA305" s="467"/>
      <c r="BB305" s="467"/>
      <c r="BC305" s="467"/>
      <c r="BD305" s="467"/>
      <c r="BE305" s="467"/>
      <c r="BF305" s="467"/>
      <c r="BG305" s="467"/>
      <c r="BH305" s="467"/>
      <c r="BI305" s="467"/>
      <c r="BJ305" s="467"/>
      <c r="BK305" s="467"/>
      <c r="BL305" s="467"/>
      <c r="BM305" s="467"/>
    </row>
    <row r="306" spans="1:65" s="467" customFormat="1" ht="12" customHeight="1">
      <c r="A306" s="585"/>
      <c r="B306" s="586"/>
      <c r="C306" s="587"/>
      <c r="D306" s="587"/>
      <c r="E306" s="587"/>
      <c r="F306" s="439" t="s">
        <v>5335</v>
      </c>
      <c r="G306" s="468">
        <f t="shared" si="31"/>
        <v>99</v>
      </c>
      <c r="H306" s="471">
        <v>47</v>
      </c>
      <c r="I306" s="471">
        <v>52</v>
      </c>
      <c r="J306" s="472">
        <v>56</v>
      </c>
      <c r="K306" s="734"/>
      <c r="P306" s="550"/>
      <c r="U306" s="550"/>
      <c r="V306" s="443"/>
      <c r="W306" s="443"/>
      <c r="X306" s="443"/>
      <c r="Y306" s="443"/>
      <c r="Z306" s="550"/>
      <c r="AA306" s="443"/>
      <c r="AB306" s="443"/>
      <c r="AC306" s="443"/>
      <c r="AD306" s="443"/>
      <c r="AE306" s="550"/>
      <c r="AO306" s="550"/>
      <c r="AP306" s="443"/>
      <c r="AQ306" s="443"/>
      <c r="AR306" s="443"/>
      <c r="AS306" s="443"/>
      <c r="AT306" s="492"/>
      <c r="AU306" s="492"/>
      <c r="AV306" s="782"/>
      <c r="AW306" s="492"/>
      <c r="AX306" s="492"/>
      <c r="AY306" s="550"/>
    </row>
    <row r="307" spans="1:65" s="467" customFormat="1" ht="12" customHeight="1">
      <c r="A307" s="585"/>
      <c r="B307" s="586"/>
      <c r="C307" s="587"/>
      <c r="D307" s="587"/>
      <c r="E307" s="587"/>
      <c r="F307" s="439" t="s">
        <v>5336</v>
      </c>
      <c r="G307" s="468">
        <f t="shared" si="31"/>
        <v>68</v>
      </c>
      <c r="H307" s="471">
        <v>31</v>
      </c>
      <c r="I307" s="471">
        <v>37</v>
      </c>
      <c r="J307" s="472">
        <v>40</v>
      </c>
      <c r="K307" s="734"/>
      <c r="P307" s="550"/>
      <c r="U307" s="550"/>
      <c r="V307" s="443"/>
      <c r="W307" s="443"/>
      <c r="X307" s="443"/>
      <c r="Y307" s="443"/>
      <c r="Z307" s="550"/>
      <c r="AA307" s="443"/>
      <c r="AB307" s="443"/>
      <c r="AC307" s="443"/>
      <c r="AD307" s="443"/>
      <c r="AE307" s="550"/>
      <c r="AO307" s="550"/>
      <c r="AP307" s="443"/>
      <c r="AQ307" s="443"/>
      <c r="AR307" s="443"/>
      <c r="AS307" s="443"/>
      <c r="AT307" s="492"/>
      <c r="AU307" s="492"/>
      <c r="AV307" s="782"/>
      <c r="AW307" s="492"/>
      <c r="AX307" s="492"/>
      <c r="AY307" s="550"/>
    </row>
    <row r="308" spans="1:65" s="467" customFormat="1" ht="12" customHeight="1">
      <c r="A308" s="585"/>
      <c r="B308" s="586"/>
      <c r="C308" s="587"/>
      <c r="D308" s="587"/>
      <c r="E308" s="587"/>
      <c r="F308" s="356" t="s">
        <v>5337</v>
      </c>
      <c r="G308" s="491">
        <f>SUM(G309:G332)</f>
        <v>4605</v>
      </c>
      <c r="H308" s="469">
        <f t="shared" ref="H308:J308" si="32">SUM(H309:H332)</f>
        <v>2184</v>
      </c>
      <c r="I308" s="469">
        <f t="shared" si="32"/>
        <v>2421</v>
      </c>
      <c r="J308" s="470">
        <f t="shared" si="32"/>
        <v>2362</v>
      </c>
      <c r="K308" s="734"/>
      <c r="P308" s="550"/>
      <c r="U308" s="550"/>
      <c r="V308" s="443"/>
      <c r="W308" s="443"/>
      <c r="X308" s="443"/>
      <c r="Y308" s="443"/>
      <c r="Z308" s="550"/>
      <c r="AA308" s="443"/>
      <c r="AB308" s="443"/>
      <c r="AC308" s="443"/>
      <c r="AD308" s="443"/>
      <c r="AE308" s="550"/>
      <c r="AO308" s="550"/>
      <c r="AP308" s="443"/>
      <c r="AQ308" s="443"/>
      <c r="AR308" s="443"/>
      <c r="AS308" s="443"/>
      <c r="AT308" s="492"/>
      <c r="AU308" s="492"/>
      <c r="AV308" s="782"/>
      <c r="AW308" s="492"/>
      <c r="AX308" s="492"/>
      <c r="AY308" s="550"/>
    </row>
    <row r="309" spans="1:65" s="467" customFormat="1" ht="12" customHeight="1">
      <c r="A309" s="585"/>
      <c r="B309" s="586"/>
      <c r="C309" s="587"/>
      <c r="D309" s="587"/>
      <c r="E309" s="587"/>
      <c r="F309" s="610" t="s">
        <v>3262</v>
      </c>
      <c r="G309" s="440">
        <v>468</v>
      </c>
      <c r="H309" s="441">
        <v>227</v>
      </c>
      <c r="I309" s="441">
        <v>241</v>
      </c>
      <c r="J309" s="442">
        <v>217</v>
      </c>
      <c r="K309" s="734"/>
      <c r="P309" s="550"/>
      <c r="U309" s="550"/>
      <c r="V309" s="443"/>
      <c r="W309" s="443"/>
      <c r="X309" s="443"/>
      <c r="Y309" s="443"/>
      <c r="Z309" s="550"/>
      <c r="AA309" s="443"/>
      <c r="AB309" s="443"/>
      <c r="AC309" s="443"/>
      <c r="AD309" s="443"/>
      <c r="AE309" s="550"/>
      <c r="AO309" s="550"/>
      <c r="AP309" s="443"/>
      <c r="AQ309" s="443"/>
      <c r="AR309" s="443"/>
      <c r="AS309" s="443"/>
      <c r="AT309" s="492"/>
      <c r="AU309" s="492"/>
      <c r="AV309" s="782"/>
      <c r="AW309" s="492"/>
      <c r="AX309" s="492"/>
      <c r="AY309" s="550"/>
    </row>
    <row r="310" spans="1:65" s="467" customFormat="1" ht="12" customHeight="1">
      <c r="A310" s="585"/>
      <c r="B310" s="586"/>
      <c r="C310" s="587"/>
      <c r="D310" s="587"/>
      <c r="E310" s="587"/>
      <c r="F310" s="439" t="s">
        <v>3263</v>
      </c>
      <c r="G310" s="440">
        <v>194</v>
      </c>
      <c r="H310" s="441">
        <v>81</v>
      </c>
      <c r="I310" s="441">
        <v>113</v>
      </c>
      <c r="J310" s="442">
        <v>110</v>
      </c>
      <c r="K310" s="734"/>
      <c r="P310" s="550"/>
      <c r="U310" s="550"/>
      <c r="V310" s="443"/>
      <c r="W310" s="443"/>
      <c r="X310" s="443"/>
      <c r="Y310" s="443"/>
      <c r="Z310" s="550"/>
      <c r="AA310" s="443"/>
      <c r="AB310" s="443"/>
      <c r="AC310" s="443"/>
      <c r="AD310" s="443"/>
      <c r="AE310" s="550"/>
      <c r="AO310" s="550"/>
      <c r="AP310" s="443"/>
      <c r="AQ310" s="443"/>
      <c r="AR310" s="443"/>
      <c r="AS310" s="443"/>
      <c r="AT310" s="492"/>
      <c r="AU310" s="492"/>
      <c r="AV310" s="782"/>
      <c r="AW310" s="734"/>
      <c r="AX310" s="734"/>
      <c r="AY310" s="550"/>
    </row>
    <row r="311" spans="1:65" s="467" customFormat="1" ht="12" customHeight="1">
      <c r="A311" s="585"/>
      <c r="B311" s="586"/>
      <c r="C311" s="587"/>
      <c r="D311" s="587"/>
      <c r="E311" s="587"/>
      <c r="F311" s="439" t="s">
        <v>5338</v>
      </c>
      <c r="G311" s="440">
        <v>381</v>
      </c>
      <c r="H311" s="441">
        <v>187</v>
      </c>
      <c r="I311" s="441">
        <v>194</v>
      </c>
      <c r="J311" s="442">
        <v>197</v>
      </c>
      <c r="K311" s="734"/>
      <c r="P311" s="550"/>
      <c r="U311" s="550"/>
      <c r="V311" s="443"/>
      <c r="W311" s="443"/>
      <c r="X311" s="443"/>
      <c r="Y311" s="443"/>
      <c r="Z311" s="550"/>
      <c r="AA311" s="443"/>
      <c r="AB311" s="443"/>
      <c r="AC311" s="443"/>
      <c r="AD311" s="443"/>
      <c r="AE311" s="550"/>
      <c r="AO311" s="550"/>
      <c r="AP311" s="443"/>
      <c r="AQ311" s="443"/>
      <c r="AR311" s="443"/>
      <c r="AS311" s="443"/>
      <c r="AT311" s="492"/>
      <c r="AU311" s="492"/>
      <c r="AV311" s="782"/>
      <c r="AW311" s="734"/>
      <c r="AX311" s="734"/>
      <c r="AY311" s="550"/>
    </row>
    <row r="312" spans="1:65" s="467" customFormat="1" ht="12" customHeight="1">
      <c r="A312" s="585"/>
      <c r="B312" s="586"/>
      <c r="C312" s="587"/>
      <c r="D312" s="587"/>
      <c r="E312" s="587"/>
      <c r="F312" s="439" t="s">
        <v>5339</v>
      </c>
      <c r="G312" s="440">
        <v>1072</v>
      </c>
      <c r="H312" s="441">
        <v>514</v>
      </c>
      <c r="I312" s="441">
        <v>558</v>
      </c>
      <c r="J312" s="442">
        <v>493</v>
      </c>
      <c r="K312" s="734"/>
      <c r="P312" s="550"/>
      <c r="U312" s="550"/>
      <c r="V312" s="443"/>
      <c r="W312" s="443"/>
      <c r="X312" s="443"/>
      <c r="Y312" s="443"/>
      <c r="Z312" s="550"/>
      <c r="AA312" s="443"/>
      <c r="AB312" s="443"/>
      <c r="AC312" s="443"/>
      <c r="AD312" s="443"/>
      <c r="AE312" s="550"/>
      <c r="AO312" s="550"/>
      <c r="AP312" s="443"/>
      <c r="AQ312" s="443"/>
      <c r="AR312" s="443"/>
      <c r="AS312" s="443"/>
      <c r="AT312" s="492"/>
      <c r="AU312" s="492"/>
      <c r="AV312" s="782"/>
      <c r="AW312" s="734"/>
      <c r="AX312" s="734"/>
      <c r="AY312" s="550"/>
    </row>
    <row r="313" spans="1:65" s="467" customFormat="1" ht="12" customHeight="1">
      <c r="A313" s="585"/>
      <c r="B313" s="586"/>
      <c r="C313" s="587"/>
      <c r="D313" s="587"/>
      <c r="E313" s="587"/>
      <c r="F313" s="439" t="s">
        <v>5340</v>
      </c>
      <c r="G313" s="440">
        <v>522</v>
      </c>
      <c r="H313" s="441">
        <v>256</v>
      </c>
      <c r="I313" s="441">
        <v>266</v>
      </c>
      <c r="J313" s="442">
        <v>271</v>
      </c>
      <c r="K313" s="734"/>
      <c r="P313" s="550"/>
      <c r="U313" s="550"/>
      <c r="V313" s="443"/>
      <c r="W313" s="443"/>
      <c r="X313" s="443"/>
      <c r="Y313" s="443"/>
      <c r="Z313" s="550"/>
      <c r="AA313" s="443"/>
      <c r="AB313" s="443"/>
      <c r="AC313" s="443"/>
      <c r="AD313" s="443"/>
      <c r="AE313" s="550"/>
      <c r="AO313" s="550"/>
      <c r="AP313" s="443"/>
      <c r="AQ313" s="443"/>
      <c r="AR313" s="443"/>
      <c r="AS313" s="443"/>
      <c r="AT313" s="492"/>
      <c r="AU313" s="492"/>
      <c r="AV313" s="782"/>
      <c r="AW313" s="734"/>
      <c r="AX313" s="734"/>
      <c r="AY313" s="550"/>
    </row>
    <row r="314" spans="1:65" s="467" customFormat="1" ht="12" customHeight="1">
      <c r="A314" s="585"/>
      <c r="B314" s="586"/>
      <c r="C314" s="587"/>
      <c r="D314" s="587"/>
      <c r="E314" s="587"/>
      <c r="F314" s="439" t="s">
        <v>5341</v>
      </c>
      <c r="G314" s="440">
        <v>107</v>
      </c>
      <c r="H314" s="441">
        <v>51</v>
      </c>
      <c r="I314" s="441">
        <v>56</v>
      </c>
      <c r="J314" s="442">
        <v>55</v>
      </c>
      <c r="K314" s="734"/>
      <c r="P314" s="550"/>
      <c r="U314" s="550"/>
      <c r="V314" s="443"/>
      <c r="W314" s="443"/>
      <c r="X314" s="443"/>
      <c r="Y314" s="443"/>
      <c r="Z314" s="550"/>
      <c r="AA314" s="443"/>
      <c r="AB314" s="443"/>
      <c r="AC314" s="443"/>
      <c r="AD314" s="443"/>
      <c r="AE314" s="550"/>
      <c r="AO314" s="550"/>
      <c r="AP314" s="443"/>
      <c r="AQ314" s="443"/>
      <c r="AR314" s="443"/>
      <c r="AS314" s="443"/>
      <c r="AT314" s="492"/>
      <c r="AU314" s="492"/>
      <c r="AV314" s="782"/>
      <c r="AW314" s="734"/>
      <c r="AX314" s="734"/>
      <c r="AY314" s="550"/>
    </row>
    <row r="315" spans="1:65" s="467" customFormat="1" ht="12" customHeight="1">
      <c r="A315" s="585"/>
      <c r="B315" s="586"/>
      <c r="C315" s="587"/>
      <c r="D315" s="587"/>
      <c r="E315" s="587"/>
      <c r="F315" s="439" t="s">
        <v>5342</v>
      </c>
      <c r="G315" s="440">
        <v>81</v>
      </c>
      <c r="H315" s="441">
        <v>36</v>
      </c>
      <c r="I315" s="441">
        <v>45</v>
      </c>
      <c r="J315" s="442">
        <v>40</v>
      </c>
      <c r="K315" s="734"/>
      <c r="P315" s="550"/>
      <c r="U315" s="550"/>
      <c r="V315" s="443"/>
      <c r="W315" s="443"/>
      <c r="X315" s="443"/>
      <c r="Y315" s="443"/>
      <c r="Z315" s="550"/>
      <c r="AA315" s="443"/>
      <c r="AB315" s="443"/>
      <c r="AC315" s="443"/>
      <c r="AD315" s="443"/>
      <c r="AE315" s="550"/>
      <c r="AO315" s="550"/>
      <c r="AP315" s="443"/>
      <c r="AQ315" s="443"/>
      <c r="AR315" s="443"/>
      <c r="AS315" s="443"/>
      <c r="AT315" s="492"/>
      <c r="AU315" s="492"/>
      <c r="AV315" s="782"/>
      <c r="AW315" s="734"/>
      <c r="AX315" s="734"/>
      <c r="AY315" s="550"/>
    </row>
    <row r="316" spans="1:65" s="467" customFormat="1" ht="12" customHeight="1">
      <c r="A316" s="585"/>
      <c r="B316" s="586"/>
      <c r="C316" s="587"/>
      <c r="D316" s="587"/>
      <c r="E316" s="587"/>
      <c r="F316" s="439" t="s">
        <v>5343</v>
      </c>
      <c r="G316" s="440">
        <v>92</v>
      </c>
      <c r="H316" s="441">
        <v>42</v>
      </c>
      <c r="I316" s="441">
        <v>50</v>
      </c>
      <c r="J316" s="442">
        <v>57</v>
      </c>
      <c r="K316" s="734"/>
      <c r="P316" s="550"/>
      <c r="U316" s="550"/>
      <c r="V316" s="443"/>
      <c r="W316" s="443"/>
      <c r="X316" s="443"/>
      <c r="Y316" s="443"/>
      <c r="Z316" s="550"/>
      <c r="AA316" s="443"/>
      <c r="AB316" s="443"/>
      <c r="AC316" s="443"/>
      <c r="AD316" s="443"/>
      <c r="AE316" s="550"/>
      <c r="AO316" s="550"/>
      <c r="AP316" s="443"/>
      <c r="AQ316" s="443"/>
      <c r="AR316" s="443"/>
      <c r="AS316" s="443"/>
      <c r="AT316" s="492"/>
      <c r="AU316" s="492"/>
      <c r="AV316" s="782"/>
      <c r="AW316" s="734"/>
      <c r="AX316" s="734"/>
      <c r="AY316" s="550"/>
    </row>
    <row r="317" spans="1:65" s="467" customFormat="1" ht="12" customHeight="1">
      <c r="A317" s="585"/>
      <c r="B317" s="586"/>
      <c r="C317" s="587"/>
      <c r="D317" s="587"/>
      <c r="E317" s="587"/>
      <c r="F317" s="439" t="s">
        <v>5344</v>
      </c>
      <c r="G317" s="440">
        <v>324</v>
      </c>
      <c r="H317" s="441">
        <v>152</v>
      </c>
      <c r="I317" s="441">
        <v>172</v>
      </c>
      <c r="J317" s="442">
        <v>151</v>
      </c>
      <c r="K317" s="734"/>
      <c r="P317" s="550"/>
      <c r="U317" s="550"/>
      <c r="V317" s="443"/>
      <c r="W317" s="443"/>
      <c r="X317" s="443"/>
      <c r="Y317" s="443"/>
      <c r="Z317" s="550"/>
      <c r="AA317" s="443"/>
      <c r="AB317" s="443"/>
      <c r="AC317" s="443"/>
      <c r="AD317" s="443"/>
      <c r="AE317" s="550"/>
      <c r="AO317" s="550"/>
      <c r="AP317" s="443"/>
      <c r="AQ317" s="443"/>
      <c r="AR317" s="443"/>
      <c r="AS317" s="443"/>
      <c r="AT317" s="492"/>
      <c r="AU317" s="492"/>
      <c r="AV317" s="782"/>
      <c r="AW317" s="734"/>
      <c r="AX317" s="734"/>
      <c r="AY317" s="550"/>
    </row>
    <row r="318" spans="1:65" s="467" customFormat="1" ht="12" customHeight="1">
      <c r="A318" s="585"/>
      <c r="B318" s="586"/>
      <c r="C318" s="587"/>
      <c r="D318" s="587"/>
      <c r="E318" s="587"/>
      <c r="F318" s="439" t="s">
        <v>5345</v>
      </c>
      <c r="G318" s="440">
        <v>124</v>
      </c>
      <c r="H318" s="441">
        <v>55</v>
      </c>
      <c r="I318" s="441">
        <v>69</v>
      </c>
      <c r="J318" s="442">
        <v>67</v>
      </c>
      <c r="K318" s="734"/>
      <c r="P318" s="550"/>
      <c r="U318" s="550"/>
      <c r="V318" s="443"/>
      <c r="W318" s="443"/>
      <c r="X318" s="443"/>
      <c r="Y318" s="443"/>
      <c r="Z318" s="550"/>
      <c r="AA318" s="443"/>
      <c r="AB318" s="443"/>
      <c r="AC318" s="443"/>
      <c r="AD318" s="443"/>
      <c r="AE318" s="550"/>
      <c r="AO318" s="550"/>
      <c r="AP318" s="443"/>
      <c r="AQ318" s="443"/>
      <c r="AR318" s="443"/>
      <c r="AS318" s="443"/>
      <c r="AT318" s="492"/>
      <c r="AU318" s="492"/>
      <c r="AV318" s="782"/>
      <c r="AW318" s="734"/>
      <c r="AX318" s="734"/>
      <c r="AY318" s="550"/>
    </row>
    <row r="319" spans="1:65" s="467" customFormat="1" ht="12" customHeight="1">
      <c r="A319" s="585"/>
      <c r="B319" s="586"/>
      <c r="C319" s="587"/>
      <c r="D319" s="587"/>
      <c r="E319" s="587"/>
      <c r="F319" s="439" t="s">
        <v>5346</v>
      </c>
      <c r="G319" s="440">
        <v>146</v>
      </c>
      <c r="H319" s="441">
        <v>71</v>
      </c>
      <c r="I319" s="441">
        <v>75</v>
      </c>
      <c r="J319" s="442">
        <v>84</v>
      </c>
      <c r="K319" s="734"/>
      <c r="P319" s="550"/>
      <c r="U319" s="550"/>
      <c r="V319" s="443"/>
      <c r="W319" s="443"/>
      <c r="X319" s="443"/>
      <c r="Y319" s="443"/>
      <c r="Z319" s="550"/>
      <c r="AA319" s="443"/>
      <c r="AB319" s="443"/>
      <c r="AC319" s="443"/>
      <c r="AD319" s="443"/>
      <c r="AE319" s="550"/>
      <c r="AO319" s="550"/>
      <c r="AP319" s="443"/>
      <c r="AQ319" s="443"/>
      <c r="AR319" s="443"/>
      <c r="AS319" s="443"/>
      <c r="AT319" s="492"/>
      <c r="AU319" s="492"/>
      <c r="AV319" s="782"/>
      <c r="AW319" s="734"/>
      <c r="AX319" s="734"/>
      <c r="AY319" s="550"/>
    </row>
    <row r="320" spans="1:65" s="467" customFormat="1" ht="12" customHeight="1">
      <c r="A320" s="585"/>
      <c r="B320" s="586"/>
      <c r="C320" s="587"/>
      <c r="D320" s="587"/>
      <c r="E320" s="587"/>
      <c r="F320" s="439" t="s">
        <v>5347</v>
      </c>
      <c r="G320" s="440">
        <v>61</v>
      </c>
      <c r="H320" s="441">
        <v>31</v>
      </c>
      <c r="I320" s="441">
        <v>30</v>
      </c>
      <c r="J320" s="442">
        <v>39</v>
      </c>
      <c r="K320" s="734"/>
      <c r="P320" s="550"/>
      <c r="U320" s="550"/>
      <c r="V320" s="443"/>
      <c r="W320" s="443"/>
      <c r="X320" s="443"/>
      <c r="Y320" s="443"/>
      <c r="Z320" s="550"/>
      <c r="AA320" s="443"/>
      <c r="AB320" s="443"/>
      <c r="AC320" s="443"/>
      <c r="AD320" s="443"/>
      <c r="AE320" s="550"/>
      <c r="AO320" s="550"/>
      <c r="AP320" s="443"/>
      <c r="AQ320" s="443"/>
      <c r="AR320" s="443"/>
      <c r="AS320" s="443"/>
      <c r="AT320" s="492"/>
      <c r="AU320" s="492"/>
      <c r="AV320" s="782"/>
      <c r="AW320" s="734"/>
      <c r="AX320" s="734"/>
      <c r="AY320" s="550"/>
    </row>
    <row r="321" spans="1:65" s="475" customFormat="1" ht="12" customHeight="1">
      <c r="A321" s="585"/>
      <c r="B321" s="586"/>
      <c r="C321" s="587"/>
      <c r="D321" s="587"/>
      <c r="E321" s="587"/>
      <c r="F321" s="439" t="s">
        <v>684</v>
      </c>
      <c r="G321" s="440">
        <v>99</v>
      </c>
      <c r="H321" s="441">
        <v>45</v>
      </c>
      <c r="I321" s="441">
        <v>54</v>
      </c>
      <c r="J321" s="442">
        <v>56</v>
      </c>
      <c r="K321" s="734"/>
      <c r="L321" s="467"/>
      <c r="M321" s="467"/>
      <c r="N321" s="467"/>
      <c r="O321" s="467"/>
      <c r="P321" s="550"/>
      <c r="Q321" s="467"/>
      <c r="R321" s="467"/>
      <c r="S321" s="467"/>
      <c r="T321" s="467"/>
      <c r="U321" s="550"/>
      <c r="V321" s="443"/>
      <c r="W321" s="443"/>
      <c r="X321" s="443"/>
      <c r="Y321" s="443"/>
      <c r="Z321" s="550"/>
      <c r="AA321" s="443"/>
      <c r="AB321" s="443"/>
      <c r="AC321" s="443"/>
      <c r="AD321" s="443"/>
      <c r="AE321" s="550"/>
      <c r="AF321" s="467"/>
      <c r="AG321" s="467"/>
      <c r="AH321" s="467"/>
      <c r="AI321" s="467"/>
      <c r="AJ321" s="467"/>
      <c r="AK321" s="467"/>
      <c r="AL321" s="467"/>
      <c r="AM321" s="467"/>
      <c r="AN321" s="467"/>
      <c r="AO321" s="550"/>
      <c r="AP321" s="443"/>
      <c r="AQ321" s="443"/>
      <c r="AR321" s="443"/>
      <c r="AS321" s="443"/>
      <c r="AT321" s="492"/>
      <c r="AU321" s="492"/>
      <c r="AV321" s="782"/>
      <c r="AW321" s="734"/>
      <c r="AX321" s="734"/>
      <c r="AY321" s="550"/>
      <c r="AZ321" s="467"/>
      <c r="BA321" s="467"/>
      <c r="BB321" s="467"/>
      <c r="BC321" s="467"/>
      <c r="BD321" s="467"/>
      <c r="BE321" s="467"/>
      <c r="BF321" s="467"/>
      <c r="BG321" s="467"/>
      <c r="BH321" s="467"/>
      <c r="BI321" s="467"/>
      <c r="BJ321" s="467"/>
      <c r="BK321" s="467"/>
      <c r="BL321" s="467"/>
      <c r="BM321" s="467"/>
    </row>
    <row r="322" spans="1:65" s="419" customFormat="1" ht="12" customHeight="1">
      <c r="A322" s="467"/>
      <c r="B322" s="586"/>
      <c r="C322" s="443"/>
      <c r="D322" s="443"/>
      <c r="E322" s="443"/>
      <c r="F322" s="439" t="s">
        <v>5348</v>
      </c>
      <c r="G322" s="440">
        <v>76</v>
      </c>
      <c r="H322" s="441">
        <v>38</v>
      </c>
      <c r="I322" s="441">
        <v>38</v>
      </c>
      <c r="J322" s="442">
        <v>41</v>
      </c>
      <c r="K322" s="734"/>
      <c r="L322" s="467"/>
      <c r="M322" s="467"/>
      <c r="N322" s="467"/>
      <c r="O322" s="467"/>
      <c r="P322" s="550"/>
      <c r="Q322" s="467"/>
      <c r="R322" s="467"/>
      <c r="S322" s="467"/>
      <c r="T322" s="467"/>
      <c r="U322" s="550"/>
      <c r="V322" s="443"/>
      <c r="W322" s="443"/>
      <c r="X322" s="443"/>
      <c r="Y322" s="443"/>
      <c r="Z322" s="550"/>
      <c r="AA322" s="443"/>
      <c r="AB322" s="443"/>
      <c r="AC322" s="443"/>
      <c r="AD322" s="443"/>
      <c r="AE322" s="550"/>
      <c r="AF322" s="467"/>
      <c r="AG322" s="467"/>
      <c r="AH322" s="467"/>
      <c r="AI322" s="467"/>
      <c r="AJ322" s="467"/>
      <c r="AK322" s="467"/>
      <c r="AL322" s="467"/>
      <c r="AM322" s="467"/>
      <c r="AN322" s="467"/>
      <c r="AO322" s="550"/>
      <c r="AP322" s="443"/>
      <c r="AQ322" s="443"/>
      <c r="AR322" s="443"/>
      <c r="AS322" s="443"/>
      <c r="AT322" s="492"/>
      <c r="AU322" s="492"/>
      <c r="AV322" s="782"/>
      <c r="AW322" s="734"/>
      <c r="AX322" s="734"/>
      <c r="AY322" s="550"/>
      <c r="AZ322" s="467"/>
      <c r="BA322" s="467"/>
      <c r="BB322" s="467"/>
      <c r="BC322" s="467"/>
      <c r="BD322" s="467"/>
      <c r="BE322" s="467"/>
      <c r="BF322" s="467"/>
      <c r="BG322" s="467"/>
      <c r="BH322" s="467"/>
      <c r="BI322" s="467"/>
      <c r="BJ322" s="467"/>
      <c r="BK322" s="467"/>
      <c r="BL322" s="467"/>
      <c r="BM322" s="467"/>
    </row>
    <row r="323" spans="1:65" s="419" customFormat="1" ht="12" customHeight="1">
      <c r="A323" s="467"/>
      <c r="B323" s="586"/>
      <c r="C323" s="443"/>
      <c r="D323" s="443"/>
      <c r="E323" s="443"/>
      <c r="F323" s="439" t="s">
        <v>5349</v>
      </c>
      <c r="G323" s="440">
        <v>69</v>
      </c>
      <c r="H323" s="441">
        <v>31</v>
      </c>
      <c r="I323" s="441">
        <v>38</v>
      </c>
      <c r="J323" s="442">
        <v>42</v>
      </c>
      <c r="K323" s="734"/>
      <c r="L323" s="467"/>
      <c r="M323" s="467"/>
      <c r="N323" s="467"/>
      <c r="O323" s="467"/>
      <c r="P323" s="550"/>
      <c r="Q323" s="467"/>
      <c r="R323" s="467"/>
      <c r="S323" s="467"/>
      <c r="T323" s="467"/>
      <c r="U323" s="550"/>
      <c r="V323" s="443"/>
      <c r="W323" s="443"/>
      <c r="X323" s="443"/>
      <c r="Y323" s="443"/>
      <c r="Z323" s="550"/>
      <c r="AA323" s="443"/>
      <c r="AB323" s="443"/>
      <c r="AC323" s="443"/>
      <c r="AD323" s="443"/>
      <c r="AE323" s="550"/>
      <c r="AF323" s="467"/>
      <c r="AG323" s="467"/>
      <c r="AH323" s="467"/>
      <c r="AI323" s="467"/>
      <c r="AJ323" s="467"/>
      <c r="AK323" s="467"/>
      <c r="AL323" s="467"/>
      <c r="AM323" s="467"/>
      <c r="AN323" s="467"/>
      <c r="AO323" s="550"/>
      <c r="AP323" s="443"/>
      <c r="AQ323" s="443"/>
      <c r="AR323" s="443"/>
      <c r="AS323" s="443"/>
      <c r="AT323" s="492"/>
      <c r="AU323" s="492"/>
      <c r="AV323" s="782"/>
      <c r="AW323" s="734"/>
      <c r="AX323" s="734"/>
      <c r="AY323" s="550"/>
      <c r="AZ323" s="467"/>
      <c r="BA323" s="467"/>
      <c r="BB323" s="467"/>
      <c r="BC323" s="467"/>
      <c r="BD323" s="467"/>
      <c r="BE323" s="467"/>
      <c r="BF323" s="467"/>
      <c r="BG323" s="467"/>
      <c r="BH323" s="467"/>
      <c r="BI323" s="467"/>
      <c r="BJ323" s="467"/>
      <c r="BK323" s="467"/>
      <c r="BL323" s="467"/>
      <c r="BM323" s="467"/>
    </row>
    <row r="324" spans="1:65" s="419" customFormat="1" ht="12" customHeight="1">
      <c r="A324" s="467"/>
      <c r="B324" s="586"/>
      <c r="C324" s="443"/>
      <c r="D324" s="443"/>
      <c r="E324" s="443"/>
      <c r="F324" s="439" t="s">
        <v>3894</v>
      </c>
      <c r="G324" s="440">
        <v>32</v>
      </c>
      <c r="H324" s="441">
        <v>17</v>
      </c>
      <c r="I324" s="441">
        <v>15</v>
      </c>
      <c r="J324" s="442">
        <v>19</v>
      </c>
      <c r="K324" s="734"/>
      <c r="L324" s="467"/>
      <c r="M324" s="467"/>
      <c r="N324" s="467"/>
      <c r="O324" s="467"/>
      <c r="P324" s="550"/>
      <c r="Q324" s="467"/>
      <c r="R324" s="467"/>
      <c r="S324" s="467"/>
      <c r="T324" s="467"/>
      <c r="U324" s="550"/>
      <c r="V324" s="443"/>
      <c r="W324" s="443"/>
      <c r="X324" s="443"/>
      <c r="Y324" s="443"/>
      <c r="Z324" s="550"/>
      <c r="AA324" s="443"/>
      <c r="AB324" s="443"/>
      <c r="AC324" s="443"/>
      <c r="AD324" s="443"/>
      <c r="AE324" s="550"/>
      <c r="AF324" s="467"/>
      <c r="AG324" s="467"/>
      <c r="AH324" s="467"/>
      <c r="AI324" s="467"/>
      <c r="AJ324" s="467"/>
      <c r="AK324" s="467"/>
      <c r="AL324" s="467"/>
      <c r="AM324" s="467"/>
      <c r="AN324" s="467"/>
      <c r="AO324" s="550"/>
      <c r="AP324" s="443"/>
      <c r="AQ324" s="443"/>
      <c r="AR324" s="443"/>
      <c r="AS324" s="443"/>
      <c r="AT324" s="492"/>
      <c r="AU324" s="492"/>
      <c r="AV324" s="782"/>
      <c r="AW324" s="734"/>
      <c r="AX324" s="734"/>
      <c r="AY324" s="550"/>
      <c r="AZ324" s="467"/>
      <c r="BA324" s="467"/>
      <c r="BB324" s="467"/>
      <c r="BC324" s="467"/>
      <c r="BD324" s="467"/>
      <c r="BE324" s="467"/>
      <c r="BF324" s="467"/>
      <c r="BG324" s="467"/>
      <c r="BH324" s="467"/>
      <c r="BI324" s="467"/>
      <c r="BJ324" s="467"/>
      <c r="BK324" s="467"/>
      <c r="BL324" s="467"/>
      <c r="BM324" s="467"/>
    </row>
    <row r="325" spans="1:65" s="419" customFormat="1" ht="12" customHeight="1">
      <c r="A325" s="467"/>
      <c r="B325" s="443"/>
      <c r="C325" s="443"/>
      <c r="D325" s="443"/>
      <c r="E325" s="443"/>
      <c r="F325" s="439" t="s">
        <v>3904</v>
      </c>
      <c r="G325" s="440">
        <v>69</v>
      </c>
      <c r="H325" s="441">
        <v>36</v>
      </c>
      <c r="I325" s="441">
        <v>33</v>
      </c>
      <c r="J325" s="442">
        <v>42</v>
      </c>
      <c r="K325" s="734"/>
      <c r="L325" s="467"/>
      <c r="M325" s="467"/>
      <c r="N325" s="467"/>
      <c r="O325" s="467"/>
      <c r="P325" s="550"/>
      <c r="Q325" s="467"/>
      <c r="R325" s="467"/>
      <c r="S325" s="467"/>
      <c r="T325" s="467"/>
      <c r="U325" s="550"/>
      <c r="V325" s="443"/>
      <c r="W325" s="443"/>
      <c r="X325" s="443"/>
      <c r="Y325" s="443"/>
      <c r="Z325" s="550"/>
      <c r="AA325" s="443"/>
      <c r="AB325" s="443"/>
      <c r="AC325" s="443"/>
      <c r="AD325" s="443"/>
      <c r="AE325" s="550"/>
      <c r="AF325" s="467"/>
      <c r="AG325" s="467"/>
      <c r="AH325" s="467"/>
      <c r="AI325" s="467"/>
      <c r="AJ325" s="467"/>
      <c r="AK325" s="467"/>
      <c r="AL325" s="467"/>
      <c r="AM325" s="467"/>
      <c r="AN325" s="467"/>
      <c r="AO325" s="550"/>
      <c r="AP325" s="443"/>
      <c r="AQ325" s="443"/>
      <c r="AR325" s="443"/>
      <c r="AS325" s="443"/>
      <c r="AT325" s="492"/>
      <c r="AU325" s="492"/>
      <c r="AV325" s="782"/>
      <c r="AW325" s="734"/>
      <c r="AX325" s="734"/>
      <c r="AY325" s="550"/>
      <c r="AZ325" s="467"/>
      <c r="BA325" s="467"/>
      <c r="BB325" s="467"/>
      <c r="BC325" s="467"/>
      <c r="BD325" s="467"/>
      <c r="BE325" s="467"/>
      <c r="BF325" s="467"/>
      <c r="BG325" s="467"/>
      <c r="BH325" s="467"/>
      <c r="BI325" s="467"/>
      <c r="BJ325" s="467"/>
      <c r="BK325" s="467"/>
      <c r="BL325" s="467"/>
      <c r="BM325" s="467"/>
    </row>
    <row r="326" spans="1:65" s="419" customFormat="1" ht="12" customHeight="1">
      <c r="A326" s="467"/>
      <c r="B326" s="443"/>
      <c r="C326" s="443"/>
      <c r="D326" s="443"/>
      <c r="E326" s="443"/>
      <c r="F326" s="439" t="s">
        <v>5350</v>
      </c>
      <c r="G326" s="440">
        <v>82</v>
      </c>
      <c r="H326" s="441">
        <v>34</v>
      </c>
      <c r="I326" s="441">
        <v>48</v>
      </c>
      <c r="J326" s="442">
        <v>50</v>
      </c>
      <c r="K326" s="734"/>
      <c r="L326" s="467"/>
      <c r="M326" s="467"/>
      <c r="N326" s="467"/>
      <c r="O326" s="467"/>
      <c r="P326" s="550"/>
      <c r="Q326" s="467"/>
      <c r="R326" s="467"/>
      <c r="S326" s="467"/>
      <c r="T326" s="467"/>
      <c r="U326" s="550"/>
      <c r="V326" s="443"/>
      <c r="W326" s="443"/>
      <c r="X326" s="443"/>
      <c r="Y326" s="443"/>
      <c r="Z326" s="550"/>
      <c r="AA326" s="443"/>
      <c r="AB326" s="443"/>
      <c r="AC326" s="443"/>
      <c r="AD326" s="443"/>
      <c r="AE326" s="550"/>
      <c r="AF326" s="467"/>
      <c r="AG326" s="467"/>
      <c r="AH326" s="467"/>
      <c r="AI326" s="467"/>
      <c r="AJ326" s="467"/>
      <c r="AK326" s="467"/>
      <c r="AL326" s="467"/>
      <c r="AM326" s="467"/>
      <c r="AN326" s="467"/>
      <c r="AO326" s="550"/>
      <c r="AP326" s="443"/>
      <c r="AQ326" s="443"/>
      <c r="AR326" s="443"/>
      <c r="AS326" s="443"/>
      <c r="AT326" s="492"/>
      <c r="AU326" s="492"/>
      <c r="AV326" s="782"/>
      <c r="AW326" s="734"/>
      <c r="AX326" s="734"/>
      <c r="AY326" s="550"/>
      <c r="AZ326" s="467"/>
      <c r="BA326" s="467"/>
      <c r="BB326" s="467"/>
      <c r="BC326" s="467"/>
      <c r="BD326" s="467"/>
      <c r="BE326" s="467"/>
      <c r="BF326" s="467"/>
      <c r="BG326" s="467"/>
      <c r="BH326" s="467"/>
      <c r="BI326" s="467"/>
      <c r="BJ326" s="467"/>
      <c r="BK326" s="467"/>
      <c r="BL326" s="467"/>
      <c r="BM326" s="467"/>
    </row>
    <row r="327" spans="1:65" s="419" customFormat="1" ht="12" customHeight="1">
      <c r="A327" s="467"/>
      <c r="B327" s="443"/>
      <c r="C327" s="443"/>
      <c r="D327" s="443"/>
      <c r="E327" s="443"/>
      <c r="F327" s="439" t="s">
        <v>5351</v>
      </c>
      <c r="G327" s="440">
        <v>154</v>
      </c>
      <c r="H327" s="441">
        <v>65</v>
      </c>
      <c r="I327" s="441">
        <v>89</v>
      </c>
      <c r="J327" s="442">
        <v>87</v>
      </c>
      <c r="K327" s="734"/>
      <c r="L327" s="467"/>
      <c r="M327" s="467"/>
      <c r="N327" s="467"/>
      <c r="O327" s="467"/>
      <c r="P327" s="550"/>
      <c r="Q327" s="467"/>
      <c r="R327" s="467"/>
      <c r="S327" s="467"/>
      <c r="T327" s="467"/>
      <c r="U327" s="550"/>
      <c r="V327" s="443"/>
      <c r="W327" s="443"/>
      <c r="X327" s="443"/>
      <c r="Y327" s="443"/>
      <c r="Z327" s="550"/>
      <c r="AA327" s="443"/>
      <c r="AB327" s="443"/>
      <c r="AC327" s="443"/>
      <c r="AD327" s="443"/>
      <c r="AE327" s="550"/>
      <c r="AF327" s="467"/>
      <c r="AG327" s="467"/>
      <c r="AH327" s="467"/>
      <c r="AI327" s="467"/>
      <c r="AJ327" s="467"/>
      <c r="AK327" s="467"/>
      <c r="AL327" s="467"/>
      <c r="AM327" s="467"/>
      <c r="AN327" s="467"/>
      <c r="AO327" s="550"/>
      <c r="AP327" s="443"/>
      <c r="AQ327" s="443"/>
      <c r="AR327" s="443"/>
      <c r="AS327" s="443"/>
      <c r="AT327" s="492"/>
      <c r="AU327" s="492"/>
      <c r="AV327" s="782"/>
      <c r="AW327" s="734"/>
      <c r="AX327" s="734"/>
      <c r="AY327" s="550"/>
      <c r="AZ327" s="467"/>
      <c r="BA327" s="467"/>
      <c r="BB327" s="467"/>
      <c r="BC327" s="467"/>
      <c r="BD327" s="467"/>
      <c r="BE327" s="467"/>
      <c r="BF327" s="467"/>
      <c r="BG327" s="467"/>
      <c r="BH327" s="467"/>
      <c r="BI327" s="467"/>
      <c r="BJ327" s="467"/>
      <c r="BK327" s="467"/>
      <c r="BL327" s="467"/>
      <c r="BM327" s="467"/>
    </row>
    <row r="328" spans="1:65" s="419" customFormat="1" ht="12" customHeight="1">
      <c r="A328" s="467"/>
      <c r="B328" s="443"/>
      <c r="C328" s="443"/>
      <c r="D328" s="443"/>
      <c r="E328" s="443"/>
      <c r="F328" s="439" t="s">
        <v>4707</v>
      </c>
      <c r="G328" s="440">
        <v>69</v>
      </c>
      <c r="H328" s="441">
        <v>34</v>
      </c>
      <c r="I328" s="441">
        <v>35</v>
      </c>
      <c r="J328" s="442">
        <v>40</v>
      </c>
      <c r="K328" s="734"/>
      <c r="L328" s="467"/>
      <c r="M328" s="467"/>
      <c r="N328" s="467"/>
      <c r="O328" s="467"/>
      <c r="P328" s="550"/>
      <c r="Q328" s="467"/>
      <c r="R328" s="467"/>
      <c r="S328" s="467"/>
      <c r="T328" s="467"/>
      <c r="U328" s="550"/>
      <c r="V328" s="443"/>
      <c r="W328" s="443"/>
      <c r="X328" s="443"/>
      <c r="Y328" s="443"/>
      <c r="Z328" s="550"/>
      <c r="AA328" s="443"/>
      <c r="AB328" s="443"/>
      <c r="AC328" s="443"/>
      <c r="AD328" s="443"/>
      <c r="AE328" s="550"/>
      <c r="AF328" s="467"/>
      <c r="AG328" s="467"/>
      <c r="AH328" s="467"/>
      <c r="AI328" s="467"/>
      <c r="AJ328" s="467"/>
      <c r="AK328" s="467"/>
      <c r="AL328" s="467"/>
      <c r="AM328" s="467"/>
      <c r="AN328" s="467"/>
      <c r="AO328" s="550"/>
      <c r="AP328" s="443"/>
      <c r="AQ328" s="443"/>
      <c r="AR328" s="443"/>
      <c r="AS328" s="443"/>
      <c r="AT328" s="492"/>
      <c r="AU328" s="492"/>
      <c r="AV328" s="782"/>
      <c r="AW328" s="734"/>
      <c r="AX328" s="734"/>
      <c r="AY328" s="550"/>
      <c r="AZ328" s="467"/>
      <c r="BA328" s="467"/>
      <c r="BB328" s="467"/>
      <c r="BC328" s="467"/>
      <c r="BD328" s="467"/>
      <c r="BE328" s="467"/>
      <c r="BF328" s="467"/>
      <c r="BG328" s="467"/>
      <c r="BH328" s="467"/>
      <c r="BI328" s="467"/>
      <c r="BJ328" s="467"/>
      <c r="BK328" s="467"/>
      <c r="BL328" s="467"/>
      <c r="BM328" s="467"/>
    </row>
    <row r="329" spans="1:65" s="419" customFormat="1" ht="12" customHeight="1">
      <c r="A329" s="467"/>
      <c r="B329" s="443"/>
      <c r="C329" s="443"/>
      <c r="D329" s="443"/>
      <c r="E329" s="443"/>
      <c r="F329" s="439" t="s">
        <v>4717</v>
      </c>
      <c r="G329" s="440">
        <v>112</v>
      </c>
      <c r="H329" s="441">
        <v>50</v>
      </c>
      <c r="I329" s="441">
        <v>62</v>
      </c>
      <c r="J329" s="442">
        <v>66</v>
      </c>
      <c r="K329" s="734"/>
      <c r="L329" s="467"/>
      <c r="M329" s="467"/>
      <c r="N329" s="467"/>
      <c r="O329" s="467"/>
      <c r="P329" s="550"/>
      <c r="Q329" s="467"/>
      <c r="R329" s="467"/>
      <c r="S329" s="467"/>
      <c r="T329" s="467"/>
      <c r="U329" s="550"/>
      <c r="V329" s="443"/>
      <c r="W329" s="443"/>
      <c r="X329" s="443"/>
      <c r="Y329" s="443"/>
      <c r="Z329" s="550"/>
      <c r="AA329" s="443"/>
      <c r="AB329" s="443"/>
      <c r="AC329" s="443"/>
      <c r="AD329" s="443"/>
      <c r="AE329" s="550"/>
      <c r="AF329" s="467"/>
      <c r="AG329" s="467"/>
      <c r="AH329" s="467"/>
      <c r="AI329" s="467"/>
      <c r="AJ329" s="467"/>
      <c r="AK329" s="467"/>
      <c r="AL329" s="467"/>
      <c r="AM329" s="467"/>
      <c r="AN329" s="467"/>
      <c r="AO329" s="550"/>
      <c r="AP329" s="443"/>
      <c r="AQ329" s="443"/>
      <c r="AR329" s="443"/>
      <c r="AS329" s="443"/>
      <c r="AT329" s="492"/>
      <c r="AU329" s="492"/>
      <c r="AV329" s="782"/>
      <c r="AW329" s="734"/>
      <c r="AX329" s="734"/>
      <c r="AY329" s="550"/>
      <c r="AZ329" s="467"/>
      <c r="BA329" s="467"/>
      <c r="BB329" s="467"/>
      <c r="BC329" s="467"/>
      <c r="BD329" s="467"/>
      <c r="BE329" s="467"/>
      <c r="BF329" s="467"/>
      <c r="BG329" s="467"/>
      <c r="BH329" s="467"/>
      <c r="BI329" s="467"/>
      <c r="BJ329" s="467"/>
      <c r="BK329" s="467"/>
      <c r="BL329" s="467"/>
      <c r="BM329" s="467"/>
    </row>
    <row r="330" spans="1:65" s="419" customFormat="1" ht="12" customHeight="1">
      <c r="A330" s="467"/>
      <c r="B330" s="443"/>
      <c r="C330" s="443"/>
      <c r="D330" s="443"/>
      <c r="E330" s="443"/>
      <c r="F330" s="439" t="s">
        <v>5352</v>
      </c>
      <c r="G330" s="440">
        <v>60</v>
      </c>
      <c r="H330" s="441">
        <v>33</v>
      </c>
      <c r="I330" s="441">
        <v>27</v>
      </c>
      <c r="J330" s="442">
        <v>33</v>
      </c>
      <c r="K330" s="734"/>
      <c r="L330" s="467"/>
      <c r="M330" s="467"/>
      <c r="N330" s="467"/>
      <c r="O330" s="467"/>
      <c r="P330" s="550"/>
      <c r="Q330" s="467"/>
      <c r="R330" s="467"/>
      <c r="S330" s="467"/>
      <c r="T330" s="467"/>
      <c r="U330" s="550"/>
      <c r="V330" s="443"/>
      <c r="W330" s="443"/>
      <c r="X330" s="443"/>
      <c r="Y330" s="443"/>
      <c r="Z330" s="550"/>
      <c r="AA330" s="443"/>
      <c r="AB330" s="443"/>
      <c r="AC330" s="443"/>
      <c r="AD330" s="443"/>
      <c r="AE330" s="550"/>
      <c r="AF330" s="467"/>
      <c r="AG330" s="467"/>
      <c r="AH330" s="467"/>
      <c r="AI330" s="467"/>
      <c r="AJ330" s="467"/>
      <c r="AK330" s="467"/>
      <c r="AL330" s="467"/>
      <c r="AM330" s="467"/>
      <c r="AN330" s="467"/>
      <c r="AO330" s="550"/>
      <c r="AP330" s="443"/>
      <c r="AQ330" s="443"/>
      <c r="AR330" s="443"/>
      <c r="AS330" s="443"/>
      <c r="AT330" s="492"/>
      <c r="AU330" s="492"/>
      <c r="AV330" s="782"/>
      <c r="AW330" s="734"/>
      <c r="AX330" s="734"/>
      <c r="AY330" s="550"/>
      <c r="AZ330" s="467"/>
      <c r="BA330" s="467"/>
      <c r="BB330" s="467"/>
      <c r="BC330" s="467"/>
      <c r="BD330" s="467"/>
      <c r="BE330" s="467"/>
      <c r="BF330" s="467"/>
      <c r="BG330" s="467"/>
      <c r="BH330" s="467"/>
      <c r="BI330" s="467"/>
      <c r="BJ330" s="467"/>
      <c r="BK330" s="467"/>
      <c r="BL330" s="467"/>
      <c r="BM330" s="467"/>
    </row>
    <row r="331" spans="1:65" s="419" customFormat="1" ht="12" customHeight="1">
      <c r="A331" s="467"/>
      <c r="B331" s="443"/>
      <c r="C331" s="443"/>
      <c r="D331" s="443"/>
      <c r="E331" s="443"/>
      <c r="F331" s="439" t="s">
        <v>5353</v>
      </c>
      <c r="G331" s="440">
        <v>105</v>
      </c>
      <c r="H331" s="441">
        <v>45</v>
      </c>
      <c r="I331" s="441">
        <v>60</v>
      </c>
      <c r="J331" s="442">
        <v>53</v>
      </c>
      <c r="K331" s="734"/>
      <c r="L331" s="467"/>
      <c r="M331" s="467"/>
      <c r="N331" s="467"/>
      <c r="O331" s="467"/>
      <c r="P331" s="550"/>
      <c r="Q331" s="467"/>
      <c r="R331" s="467"/>
      <c r="S331" s="467"/>
      <c r="T331" s="467"/>
      <c r="U331" s="550"/>
      <c r="V331" s="443"/>
      <c r="W331" s="443"/>
      <c r="X331" s="443"/>
      <c r="Y331" s="443"/>
      <c r="Z331" s="550"/>
      <c r="AA331" s="443"/>
      <c r="AB331" s="443"/>
      <c r="AC331" s="443"/>
      <c r="AD331" s="443"/>
      <c r="AE331" s="550"/>
      <c r="AF331" s="467"/>
      <c r="AG331" s="467"/>
      <c r="AH331" s="467"/>
      <c r="AI331" s="467"/>
      <c r="AJ331" s="467"/>
      <c r="AK331" s="467"/>
      <c r="AL331" s="467"/>
      <c r="AM331" s="467"/>
      <c r="AN331" s="467"/>
      <c r="AO331" s="550"/>
      <c r="AP331" s="443"/>
      <c r="AQ331" s="443"/>
      <c r="AR331" s="443"/>
      <c r="AS331" s="443"/>
      <c r="AT331" s="492"/>
      <c r="AU331" s="492"/>
      <c r="AV331" s="782"/>
      <c r="AW331" s="734"/>
      <c r="AX331" s="734"/>
      <c r="AY331" s="550"/>
      <c r="AZ331" s="467"/>
      <c r="BA331" s="467"/>
      <c r="BB331" s="467"/>
      <c r="BC331" s="467"/>
      <c r="BD331" s="467"/>
      <c r="BE331" s="467"/>
      <c r="BF331" s="467"/>
      <c r="BG331" s="467"/>
      <c r="BH331" s="467"/>
      <c r="BI331" s="467"/>
      <c r="BJ331" s="467"/>
      <c r="BK331" s="467"/>
      <c r="BL331" s="467"/>
      <c r="BM331" s="467"/>
    </row>
    <row r="332" spans="1:65" s="419" customFormat="1" ht="12" customHeight="1">
      <c r="A332" s="467"/>
      <c r="B332" s="443"/>
      <c r="C332" s="443"/>
      <c r="D332" s="443"/>
      <c r="E332" s="443"/>
      <c r="F332" s="439" t="s">
        <v>5354</v>
      </c>
      <c r="G332" s="440">
        <v>106</v>
      </c>
      <c r="H332" s="441">
        <v>53</v>
      </c>
      <c r="I332" s="441">
        <v>53</v>
      </c>
      <c r="J332" s="442">
        <v>52</v>
      </c>
      <c r="K332" s="734"/>
      <c r="L332" s="467"/>
      <c r="M332" s="467"/>
      <c r="N332" s="467"/>
      <c r="O332" s="467"/>
      <c r="P332" s="550"/>
      <c r="Q332" s="467"/>
      <c r="R332" s="467"/>
      <c r="S332" s="467"/>
      <c r="T332" s="467"/>
      <c r="U332" s="550"/>
      <c r="V332" s="443"/>
      <c r="W332" s="443"/>
      <c r="X332" s="443"/>
      <c r="Y332" s="443"/>
      <c r="Z332" s="550"/>
      <c r="AA332" s="443"/>
      <c r="AB332" s="443"/>
      <c r="AC332" s="443"/>
      <c r="AD332" s="443"/>
      <c r="AE332" s="550"/>
      <c r="AF332" s="467"/>
      <c r="AG332" s="467"/>
      <c r="AH332" s="467"/>
      <c r="AI332" s="467"/>
      <c r="AJ332" s="467"/>
      <c r="AK332" s="467"/>
      <c r="AL332" s="467"/>
      <c r="AM332" s="467"/>
      <c r="AN332" s="467"/>
      <c r="AO332" s="550"/>
      <c r="AP332" s="443"/>
      <c r="AQ332" s="443"/>
      <c r="AR332" s="443"/>
      <c r="AS332" s="443"/>
      <c r="AT332" s="492"/>
      <c r="AU332" s="492"/>
      <c r="AV332" s="782"/>
      <c r="AW332" s="734"/>
      <c r="AX332" s="734"/>
      <c r="AY332" s="550"/>
      <c r="AZ332" s="467"/>
      <c r="BA332" s="467"/>
      <c r="BB332" s="467"/>
      <c r="BC332" s="467"/>
      <c r="BD332" s="467"/>
      <c r="BE332" s="467"/>
      <c r="BF332" s="467"/>
      <c r="BG332" s="467"/>
      <c r="BH332" s="467"/>
      <c r="BI332" s="467"/>
      <c r="BJ332" s="467"/>
      <c r="BK332" s="467"/>
      <c r="BL332" s="467"/>
      <c r="BM332" s="467"/>
    </row>
    <row r="333" spans="1:65" s="419" customFormat="1" ht="12" customHeight="1">
      <c r="A333" s="467"/>
      <c r="B333" s="443"/>
      <c r="C333" s="443"/>
      <c r="D333" s="443"/>
      <c r="E333" s="443"/>
      <c r="F333" s="356" t="s">
        <v>5355</v>
      </c>
      <c r="G333" s="611">
        <v>3879</v>
      </c>
      <c r="H333" s="611">
        <v>1913</v>
      </c>
      <c r="I333" s="611">
        <v>1966</v>
      </c>
      <c r="J333" s="612">
        <v>2139</v>
      </c>
      <c r="K333" s="734"/>
      <c r="L333" s="467"/>
      <c r="M333" s="467"/>
      <c r="N333" s="467"/>
      <c r="O333" s="467"/>
      <c r="P333" s="550"/>
      <c r="Q333" s="467"/>
      <c r="R333" s="467"/>
      <c r="S333" s="467"/>
      <c r="T333" s="467"/>
      <c r="U333" s="550"/>
      <c r="V333" s="443"/>
      <c r="W333" s="443"/>
      <c r="X333" s="443"/>
      <c r="Y333" s="443"/>
      <c r="Z333" s="550"/>
      <c r="AA333" s="443"/>
      <c r="AB333" s="443"/>
      <c r="AC333" s="443"/>
      <c r="AD333" s="443"/>
      <c r="AE333" s="550"/>
      <c r="AF333" s="467"/>
      <c r="AG333" s="467"/>
      <c r="AH333" s="467"/>
      <c r="AI333" s="467"/>
      <c r="AJ333" s="467"/>
      <c r="AK333" s="467"/>
      <c r="AL333" s="467"/>
      <c r="AM333" s="467"/>
      <c r="AN333" s="467"/>
      <c r="AO333" s="550"/>
      <c r="AP333" s="443"/>
      <c r="AQ333" s="443"/>
      <c r="AR333" s="443"/>
      <c r="AS333" s="443"/>
      <c r="AT333" s="492"/>
      <c r="AU333" s="492"/>
      <c r="AV333" s="782"/>
      <c r="AW333" s="734"/>
      <c r="AX333" s="734"/>
      <c r="AY333" s="550"/>
      <c r="AZ333" s="467"/>
      <c r="BA333" s="467"/>
      <c r="BB333" s="467"/>
      <c r="BC333" s="467"/>
      <c r="BD333" s="467"/>
      <c r="BE333" s="467"/>
      <c r="BF333" s="467"/>
      <c r="BG333" s="467"/>
      <c r="BH333" s="467"/>
      <c r="BI333" s="467"/>
      <c r="BJ333" s="467"/>
      <c r="BK333" s="467"/>
      <c r="BL333" s="467"/>
      <c r="BM333" s="467"/>
    </row>
    <row r="334" spans="1:65" s="419" customFormat="1" ht="12" customHeight="1">
      <c r="A334" s="467"/>
      <c r="B334" s="443"/>
      <c r="C334" s="443"/>
      <c r="D334" s="443"/>
      <c r="E334" s="443"/>
      <c r="F334" s="439" t="s">
        <v>5356</v>
      </c>
      <c r="G334" s="611">
        <v>138</v>
      </c>
      <c r="H334" s="611">
        <v>70</v>
      </c>
      <c r="I334" s="611">
        <v>68</v>
      </c>
      <c r="J334" s="612">
        <v>68</v>
      </c>
      <c r="K334" s="734"/>
      <c r="L334" s="467"/>
      <c r="M334" s="467"/>
      <c r="N334" s="467"/>
      <c r="O334" s="467"/>
      <c r="P334" s="550"/>
      <c r="Q334" s="467"/>
      <c r="R334" s="467"/>
      <c r="S334" s="467"/>
      <c r="T334" s="467"/>
      <c r="U334" s="550"/>
      <c r="V334" s="443"/>
      <c r="W334" s="443"/>
      <c r="X334" s="443"/>
      <c r="Y334" s="443"/>
      <c r="Z334" s="550"/>
      <c r="AA334" s="443"/>
      <c r="AB334" s="443"/>
      <c r="AC334" s="443"/>
      <c r="AD334" s="443"/>
      <c r="AE334" s="550"/>
      <c r="AF334" s="467"/>
      <c r="AG334" s="467"/>
      <c r="AH334" s="467"/>
      <c r="AI334" s="467"/>
      <c r="AJ334" s="467"/>
      <c r="AK334" s="467"/>
      <c r="AL334" s="467"/>
      <c r="AM334" s="467"/>
      <c r="AN334" s="467"/>
      <c r="AO334" s="550"/>
      <c r="AP334" s="443"/>
      <c r="AQ334" s="443"/>
      <c r="AR334" s="443"/>
      <c r="AS334" s="443"/>
      <c r="AT334" s="492"/>
      <c r="AU334" s="492"/>
      <c r="AV334" s="782"/>
      <c r="AW334" s="734"/>
      <c r="AX334" s="734"/>
      <c r="AY334" s="550"/>
      <c r="AZ334" s="467"/>
      <c r="BA334" s="467"/>
      <c r="BB334" s="467"/>
      <c r="BC334" s="467"/>
      <c r="BD334" s="467"/>
      <c r="BE334" s="467"/>
      <c r="BF334" s="467"/>
      <c r="BG334" s="467"/>
      <c r="BH334" s="467"/>
      <c r="BI334" s="467"/>
      <c r="BJ334" s="467"/>
      <c r="BK334" s="467"/>
      <c r="BL334" s="467"/>
      <c r="BM334" s="467"/>
    </row>
    <row r="335" spans="1:65" s="419" customFormat="1" ht="12" customHeight="1">
      <c r="A335" s="467"/>
      <c r="B335" s="443"/>
      <c r="C335" s="443"/>
      <c r="D335" s="443"/>
      <c r="E335" s="443"/>
      <c r="F335" s="439" t="s">
        <v>5357</v>
      </c>
      <c r="G335" s="611">
        <v>504</v>
      </c>
      <c r="H335" s="611">
        <v>247</v>
      </c>
      <c r="I335" s="611">
        <v>257</v>
      </c>
      <c r="J335" s="612">
        <v>272</v>
      </c>
      <c r="K335" s="734"/>
      <c r="L335" s="467"/>
      <c r="M335" s="467"/>
      <c r="N335" s="467"/>
      <c r="O335" s="467"/>
      <c r="P335" s="550"/>
      <c r="Q335" s="467"/>
      <c r="R335" s="467"/>
      <c r="S335" s="467"/>
      <c r="T335" s="467"/>
      <c r="U335" s="550"/>
      <c r="V335" s="443"/>
      <c r="W335" s="443"/>
      <c r="X335" s="443"/>
      <c r="Y335" s="443"/>
      <c r="Z335" s="550"/>
      <c r="AA335" s="443"/>
      <c r="AB335" s="443"/>
      <c r="AC335" s="443"/>
      <c r="AD335" s="443"/>
      <c r="AE335" s="550"/>
      <c r="AF335" s="467"/>
      <c r="AG335" s="467"/>
      <c r="AH335" s="467"/>
      <c r="AI335" s="467"/>
      <c r="AJ335" s="467"/>
      <c r="AK335" s="467"/>
      <c r="AL335" s="467"/>
      <c r="AM335" s="467"/>
      <c r="AN335" s="467"/>
      <c r="AO335" s="550"/>
      <c r="AP335" s="443"/>
      <c r="AQ335" s="443"/>
      <c r="AR335" s="443"/>
      <c r="AS335" s="443"/>
      <c r="AT335" s="492"/>
      <c r="AU335" s="492"/>
      <c r="AV335" s="782"/>
      <c r="AW335" s="734"/>
      <c r="AX335" s="734"/>
      <c r="AY335" s="550"/>
      <c r="AZ335" s="467"/>
      <c r="BA335" s="467"/>
      <c r="BB335" s="467"/>
      <c r="BC335" s="467"/>
      <c r="BD335" s="467"/>
      <c r="BE335" s="467"/>
      <c r="BF335" s="467"/>
      <c r="BG335" s="467"/>
      <c r="BH335" s="467"/>
      <c r="BI335" s="467"/>
      <c r="BJ335" s="467"/>
      <c r="BK335" s="467"/>
      <c r="BL335" s="467"/>
      <c r="BM335" s="467"/>
    </row>
    <row r="336" spans="1:65" s="419" customFormat="1" ht="12" customHeight="1">
      <c r="A336" s="467"/>
      <c r="B336" s="443"/>
      <c r="C336" s="443"/>
      <c r="D336" s="443"/>
      <c r="E336" s="443"/>
      <c r="F336" s="439" t="s">
        <v>5358</v>
      </c>
      <c r="G336" s="611">
        <v>128</v>
      </c>
      <c r="H336" s="611">
        <v>60</v>
      </c>
      <c r="I336" s="611">
        <v>68</v>
      </c>
      <c r="J336" s="612">
        <v>70</v>
      </c>
      <c r="K336" s="734"/>
      <c r="L336" s="467"/>
      <c r="M336" s="467"/>
      <c r="N336" s="467"/>
      <c r="O336" s="467"/>
      <c r="P336" s="550"/>
      <c r="Q336" s="467"/>
      <c r="R336" s="467"/>
      <c r="S336" s="467"/>
      <c r="T336" s="467"/>
      <c r="U336" s="550"/>
      <c r="V336" s="443"/>
      <c r="W336" s="443"/>
      <c r="X336" s="443"/>
      <c r="Y336" s="443"/>
      <c r="Z336" s="550"/>
      <c r="AA336" s="443"/>
      <c r="AB336" s="443"/>
      <c r="AC336" s="443"/>
      <c r="AD336" s="443"/>
      <c r="AE336" s="550"/>
      <c r="AF336" s="467"/>
      <c r="AG336" s="467"/>
      <c r="AH336" s="467"/>
      <c r="AI336" s="467"/>
      <c r="AJ336" s="467"/>
      <c r="AK336" s="467"/>
      <c r="AL336" s="467"/>
      <c r="AM336" s="467"/>
      <c r="AN336" s="467"/>
      <c r="AO336" s="550"/>
      <c r="AP336" s="443"/>
      <c r="AQ336" s="443"/>
      <c r="AR336" s="443"/>
      <c r="AS336" s="443"/>
      <c r="AT336" s="492"/>
      <c r="AU336" s="492"/>
      <c r="AV336" s="782"/>
      <c r="AW336" s="734"/>
      <c r="AX336" s="734"/>
      <c r="AY336" s="550"/>
      <c r="AZ336" s="467"/>
      <c r="BA336" s="467"/>
      <c r="BB336" s="467"/>
      <c r="BC336" s="467"/>
      <c r="BD336" s="467"/>
      <c r="BE336" s="467"/>
      <c r="BF336" s="467"/>
      <c r="BG336" s="467"/>
      <c r="BH336" s="467"/>
      <c r="BI336" s="467"/>
      <c r="BJ336" s="467"/>
      <c r="BK336" s="467"/>
      <c r="BL336" s="467"/>
      <c r="BM336" s="467"/>
    </row>
    <row r="337" spans="1:65" s="419" customFormat="1" ht="12" customHeight="1">
      <c r="A337" s="467"/>
      <c r="B337" s="443"/>
      <c r="C337" s="443"/>
      <c r="D337" s="443"/>
      <c r="E337" s="443"/>
      <c r="F337" s="439" t="s">
        <v>5359</v>
      </c>
      <c r="G337" s="611">
        <v>132</v>
      </c>
      <c r="H337" s="611">
        <v>67</v>
      </c>
      <c r="I337" s="611">
        <v>65</v>
      </c>
      <c r="J337" s="612">
        <v>70</v>
      </c>
      <c r="K337" s="734"/>
      <c r="L337" s="467"/>
      <c r="M337" s="467"/>
      <c r="N337" s="467"/>
      <c r="O337" s="467"/>
      <c r="P337" s="550"/>
      <c r="Q337" s="467"/>
      <c r="R337" s="467"/>
      <c r="S337" s="467"/>
      <c r="T337" s="467"/>
      <c r="U337" s="550"/>
      <c r="V337" s="443"/>
      <c r="W337" s="443"/>
      <c r="X337" s="443"/>
      <c r="Y337" s="443"/>
      <c r="Z337" s="550"/>
      <c r="AA337" s="443"/>
      <c r="AB337" s="443"/>
      <c r="AC337" s="443"/>
      <c r="AD337" s="443"/>
      <c r="AE337" s="550"/>
      <c r="AF337" s="467"/>
      <c r="AG337" s="467"/>
      <c r="AH337" s="467"/>
      <c r="AI337" s="467"/>
      <c r="AJ337" s="467"/>
      <c r="AK337" s="467"/>
      <c r="AL337" s="467"/>
      <c r="AM337" s="467"/>
      <c r="AN337" s="467"/>
      <c r="AO337" s="550"/>
      <c r="AP337" s="443"/>
      <c r="AQ337" s="443"/>
      <c r="AR337" s="443"/>
      <c r="AS337" s="443"/>
      <c r="AT337" s="492"/>
      <c r="AU337" s="492"/>
      <c r="AV337" s="782"/>
      <c r="AW337" s="734"/>
      <c r="AX337" s="734"/>
      <c r="AY337" s="550"/>
      <c r="AZ337" s="467"/>
      <c r="BA337" s="467"/>
      <c r="BB337" s="467"/>
      <c r="BC337" s="467"/>
      <c r="BD337" s="467"/>
      <c r="BE337" s="467"/>
      <c r="BF337" s="467"/>
      <c r="BG337" s="467"/>
      <c r="BH337" s="467"/>
      <c r="BI337" s="467"/>
      <c r="BJ337" s="467"/>
      <c r="BK337" s="467"/>
      <c r="BL337" s="467"/>
      <c r="BM337" s="467"/>
    </row>
    <row r="338" spans="1:65" s="419" customFormat="1" ht="12" customHeight="1">
      <c r="A338" s="467"/>
      <c r="B338" s="443"/>
      <c r="C338" s="443"/>
      <c r="D338" s="443"/>
      <c r="E338" s="443"/>
      <c r="F338" s="439" t="s">
        <v>5360</v>
      </c>
      <c r="G338" s="611">
        <v>160</v>
      </c>
      <c r="H338" s="611">
        <v>81</v>
      </c>
      <c r="I338" s="611">
        <v>79</v>
      </c>
      <c r="J338" s="612">
        <v>87</v>
      </c>
      <c r="K338" s="734"/>
      <c r="L338" s="467"/>
      <c r="M338" s="467"/>
      <c r="N338" s="467"/>
      <c r="O338" s="467"/>
      <c r="P338" s="550"/>
      <c r="Q338" s="467"/>
      <c r="R338" s="467"/>
      <c r="S338" s="467"/>
      <c r="T338" s="467"/>
      <c r="U338" s="550"/>
      <c r="V338" s="443"/>
      <c r="W338" s="443"/>
      <c r="X338" s="443"/>
      <c r="Y338" s="443"/>
      <c r="Z338" s="550"/>
      <c r="AA338" s="443"/>
      <c r="AB338" s="443"/>
      <c r="AC338" s="443"/>
      <c r="AD338" s="443"/>
      <c r="AE338" s="550"/>
      <c r="AF338" s="467"/>
      <c r="AG338" s="467"/>
      <c r="AH338" s="467"/>
      <c r="AI338" s="467"/>
      <c r="AJ338" s="467"/>
      <c r="AK338" s="467"/>
      <c r="AL338" s="467"/>
      <c r="AM338" s="467"/>
      <c r="AN338" s="467"/>
      <c r="AO338" s="550"/>
      <c r="AP338" s="443"/>
      <c r="AQ338" s="443"/>
      <c r="AR338" s="443"/>
      <c r="AS338" s="443"/>
      <c r="AT338" s="492"/>
      <c r="AU338" s="492"/>
      <c r="AV338" s="782"/>
      <c r="AW338" s="734"/>
      <c r="AX338" s="734"/>
      <c r="AY338" s="550"/>
      <c r="AZ338" s="467"/>
      <c r="BA338" s="467"/>
      <c r="BB338" s="467"/>
      <c r="BC338" s="467"/>
      <c r="BD338" s="467"/>
      <c r="BE338" s="467"/>
      <c r="BF338" s="467"/>
      <c r="BG338" s="467"/>
      <c r="BH338" s="467"/>
      <c r="BI338" s="467"/>
      <c r="BJ338" s="467"/>
      <c r="BK338" s="467"/>
      <c r="BL338" s="467"/>
      <c r="BM338" s="467"/>
    </row>
    <row r="339" spans="1:65" s="419" customFormat="1" ht="12" customHeight="1">
      <c r="A339" s="467"/>
      <c r="B339" s="443"/>
      <c r="C339" s="443"/>
      <c r="D339" s="443"/>
      <c r="E339" s="443"/>
      <c r="F339" s="439" t="s">
        <v>5361</v>
      </c>
      <c r="G339" s="611">
        <v>100</v>
      </c>
      <c r="H339" s="611">
        <v>52</v>
      </c>
      <c r="I339" s="611">
        <v>48</v>
      </c>
      <c r="J339" s="612">
        <v>57</v>
      </c>
      <c r="K339" s="734"/>
      <c r="L339" s="467"/>
      <c r="M339" s="467"/>
      <c r="N339" s="467"/>
      <c r="O339" s="467"/>
      <c r="P339" s="550"/>
      <c r="Q339" s="467"/>
      <c r="R339" s="467"/>
      <c r="S339" s="467"/>
      <c r="T339" s="467"/>
      <c r="U339" s="550"/>
      <c r="V339" s="443"/>
      <c r="W339" s="443"/>
      <c r="X339" s="443"/>
      <c r="Y339" s="443"/>
      <c r="Z339" s="550"/>
      <c r="AA339" s="443"/>
      <c r="AB339" s="443"/>
      <c r="AC339" s="443"/>
      <c r="AD339" s="443"/>
      <c r="AE339" s="550"/>
      <c r="AF339" s="467"/>
      <c r="AG339" s="467"/>
      <c r="AH339" s="467"/>
      <c r="AI339" s="467"/>
      <c r="AJ339" s="467"/>
      <c r="AK339" s="467"/>
      <c r="AL339" s="467"/>
      <c r="AM339" s="467"/>
      <c r="AN339" s="467"/>
      <c r="AO339" s="550"/>
      <c r="AP339" s="443"/>
      <c r="AQ339" s="443"/>
      <c r="AR339" s="443"/>
      <c r="AS339" s="443"/>
      <c r="AT339" s="492"/>
      <c r="AU339" s="492"/>
      <c r="AV339" s="782"/>
      <c r="AW339" s="734"/>
      <c r="AX339" s="734"/>
      <c r="AY339" s="550"/>
      <c r="AZ339" s="467"/>
      <c r="BA339" s="467"/>
      <c r="BB339" s="467"/>
      <c r="BC339" s="467"/>
      <c r="BD339" s="467"/>
      <c r="BE339" s="467"/>
      <c r="BF339" s="467"/>
      <c r="BG339" s="467"/>
      <c r="BH339" s="467"/>
      <c r="BI339" s="467"/>
      <c r="BJ339" s="467"/>
      <c r="BK339" s="467"/>
      <c r="BL339" s="467"/>
      <c r="BM339" s="467"/>
    </row>
    <row r="340" spans="1:65" s="419" customFormat="1" ht="12" customHeight="1">
      <c r="A340" s="467"/>
      <c r="B340" s="443"/>
      <c r="C340" s="443"/>
      <c r="D340" s="443"/>
      <c r="E340" s="443"/>
      <c r="F340" s="439" t="s">
        <v>5362</v>
      </c>
      <c r="G340" s="611">
        <v>76</v>
      </c>
      <c r="H340" s="611">
        <v>37</v>
      </c>
      <c r="I340" s="611">
        <v>39</v>
      </c>
      <c r="J340" s="612">
        <v>46</v>
      </c>
      <c r="K340" s="734"/>
      <c r="L340" s="467"/>
      <c r="M340" s="467"/>
      <c r="N340" s="467"/>
      <c r="O340" s="467"/>
      <c r="P340" s="550"/>
      <c r="Q340" s="467"/>
      <c r="R340" s="467"/>
      <c r="S340" s="467"/>
      <c r="T340" s="467"/>
      <c r="U340" s="550"/>
      <c r="V340" s="443"/>
      <c r="W340" s="443"/>
      <c r="X340" s="443"/>
      <c r="Y340" s="443"/>
      <c r="Z340" s="550"/>
      <c r="AA340" s="443"/>
      <c r="AB340" s="443"/>
      <c r="AC340" s="443"/>
      <c r="AD340" s="443"/>
      <c r="AE340" s="550"/>
      <c r="AF340" s="467"/>
      <c r="AG340" s="467"/>
      <c r="AH340" s="467"/>
      <c r="AI340" s="467"/>
      <c r="AJ340" s="467"/>
      <c r="AK340" s="467"/>
      <c r="AL340" s="467"/>
      <c r="AM340" s="467"/>
      <c r="AN340" s="467"/>
      <c r="AO340" s="550"/>
      <c r="AP340" s="443"/>
      <c r="AQ340" s="443"/>
      <c r="AR340" s="443"/>
      <c r="AS340" s="443"/>
      <c r="AT340" s="492"/>
      <c r="AU340" s="492"/>
      <c r="AV340" s="782"/>
      <c r="AW340" s="734"/>
      <c r="AX340" s="734"/>
      <c r="AY340" s="550"/>
      <c r="AZ340" s="467"/>
      <c r="BA340" s="467"/>
      <c r="BB340" s="467"/>
      <c r="BC340" s="467"/>
      <c r="BD340" s="467"/>
      <c r="BE340" s="467"/>
      <c r="BF340" s="467"/>
      <c r="BG340" s="467"/>
      <c r="BH340" s="467"/>
      <c r="BI340" s="467"/>
      <c r="BJ340" s="467"/>
      <c r="BK340" s="467"/>
      <c r="BL340" s="467"/>
      <c r="BM340" s="467"/>
    </row>
    <row r="341" spans="1:65" s="419" customFormat="1" ht="12" customHeight="1">
      <c r="A341" s="467"/>
      <c r="B341" s="443"/>
      <c r="C341" s="443"/>
      <c r="D341" s="443"/>
      <c r="E341" s="443"/>
      <c r="F341" s="439" t="s">
        <v>5363</v>
      </c>
      <c r="G341" s="611">
        <v>110</v>
      </c>
      <c r="H341" s="611">
        <v>58</v>
      </c>
      <c r="I341" s="611">
        <v>52</v>
      </c>
      <c r="J341" s="612">
        <v>50</v>
      </c>
      <c r="K341" s="734"/>
      <c r="L341" s="467"/>
      <c r="M341" s="467"/>
      <c r="N341" s="467"/>
      <c r="O341" s="467"/>
      <c r="P341" s="550"/>
      <c r="Q341" s="467"/>
      <c r="R341" s="467"/>
      <c r="S341" s="467"/>
      <c r="T341" s="467"/>
      <c r="U341" s="550"/>
      <c r="V341" s="443"/>
      <c r="W341" s="443"/>
      <c r="X341" s="443"/>
      <c r="Y341" s="443"/>
      <c r="Z341" s="550"/>
      <c r="AA341" s="443"/>
      <c r="AB341" s="443"/>
      <c r="AC341" s="443"/>
      <c r="AD341" s="443"/>
      <c r="AE341" s="550"/>
      <c r="AF341" s="467"/>
      <c r="AG341" s="467"/>
      <c r="AH341" s="467"/>
      <c r="AI341" s="467"/>
      <c r="AJ341" s="467"/>
      <c r="AK341" s="467"/>
      <c r="AL341" s="467"/>
      <c r="AM341" s="467"/>
      <c r="AN341" s="467"/>
      <c r="AO341" s="550"/>
      <c r="AP341" s="443"/>
      <c r="AQ341" s="443"/>
      <c r="AR341" s="443"/>
      <c r="AS341" s="443"/>
      <c r="AT341" s="492"/>
      <c r="AU341" s="492"/>
      <c r="AV341" s="782"/>
      <c r="AW341" s="734"/>
      <c r="AX341" s="734"/>
      <c r="AY341" s="550"/>
      <c r="AZ341" s="467"/>
      <c r="BA341" s="467"/>
      <c r="BB341" s="467"/>
      <c r="BC341" s="467"/>
      <c r="BD341" s="467"/>
      <c r="BE341" s="467"/>
      <c r="BF341" s="467"/>
      <c r="BG341" s="467"/>
      <c r="BH341" s="467"/>
      <c r="BI341" s="467"/>
      <c r="BJ341" s="467"/>
      <c r="BK341" s="467"/>
      <c r="BL341" s="467"/>
      <c r="BM341" s="467"/>
    </row>
    <row r="342" spans="1:65" s="419" customFormat="1" ht="12" customHeight="1">
      <c r="A342" s="467"/>
      <c r="B342" s="443"/>
      <c r="C342" s="443"/>
      <c r="D342" s="443"/>
      <c r="E342" s="443"/>
      <c r="F342" s="439" t="s">
        <v>2554</v>
      </c>
      <c r="G342" s="611">
        <v>147</v>
      </c>
      <c r="H342" s="611">
        <v>69</v>
      </c>
      <c r="I342" s="611">
        <v>78</v>
      </c>
      <c r="J342" s="612">
        <v>80</v>
      </c>
      <c r="K342" s="734"/>
      <c r="L342" s="467"/>
      <c r="M342" s="467"/>
      <c r="N342" s="467"/>
      <c r="O342" s="467"/>
      <c r="P342" s="550"/>
      <c r="Q342" s="467"/>
      <c r="R342" s="467"/>
      <c r="S342" s="467"/>
      <c r="T342" s="467"/>
      <c r="U342" s="550"/>
      <c r="V342" s="443"/>
      <c r="W342" s="443"/>
      <c r="X342" s="443"/>
      <c r="Y342" s="443"/>
      <c r="Z342" s="550"/>
      <c r="AA342" s="443"/>
      <c r="AB342" s="443"/>
      <c r="AC342" s="443"/>
      <c r="AD342" s="443"/>
      <c r="AE342" s="550"/>
      <c r="AF342" s="467"/>
      <c r="AG342" s="467"/>
      <c r="AH342" s="467"/>
      <c r="AI342" s="467"/>
      <c r="AJ342" s="467"/>
      <c r="AK342" s="467"/>
      <c r="AL342" s="467"/>
      <c r="AM342" s="467"/>
      <c r="AN342" s="467"/>
      <c r="AO342" s="550"/>
      <c r="AP342" s="443"/>
      <c r="AQ342" s="443"/>
      <c r="AR342" s="443"/>
      <c r="AS342" s="443"/>
      <c r="AT342" s="492"/>
      <c r="AU342" s="492"/>
      <c r="AV342" s="782"/>
      <c r="AW342" s="734"/>
      <c r="AX342" s="734"/>
      <c r="AY342" s="550"/>
      <c r="AZ342" s="467"/>
      <c r="BA342" s="467"/>
      <c r="BB342" s="467"/>
      <c r="BC342" s="467"/>
      <c r="BD342" s="467"/>
      <c r="BE342" s="467"/>
      <c r="BF342" s="467"/>
      <c r="BG342" s="467"/>
      <c r="BH342" s="467"/>
      <c r="BI342" s="467"/>
      <c r="BJ342" s="467"/>
      <c r="BK342" s="467"/>
      <c r="BL342" s="467"/>
      <c r="BM342" s="467"/>
    </row>
    <row r="343" spans="1:65" s="419" customFormat="1" ht="12" customHeight="1">
      <c r="A343" s="467"/>
      <c r="B343" s="443"/>
      <c r="C343" s="443"/>
      <c r="D343" s="443"/>
      <c r="E343" s="443"/>
      <c r="F343" s="439" t="s">
        <v>2562</v>
      </c>
      <c r="G343" s="611">
        <v>86</v>
      </c>
      <c r="H343" s="611">
        <v>48</v>
      </c>
      <c r="I343" s="611">
        <v>38</v>
      </c>
      <c r="J343" s="612">
        <v>37</v>
      </c>
      <c r="K343" s="734"/>
      <c r="L343" s="467"/>
      <c r="M343" s="467"/>
      <c r="N343" s="467"/>
      <c r="O343" s="467"/>
      <c r="P343" s="550"/>
      <c r="Q343" s="467"/>
      <c r="R343" s="467"/>
      <c r="S343" s="467"/>
      <c r="T343" s="467"/>
      <c r="U343" s="550"/>
      <c r="V343" s="443"/>
      <c r="W343" s="443"/>
      <c r="X343" s="443"/>
      <c r="Y343" s="443"/>
      <c r="Z343" s="550"/>
      <c r="AA343" s="443"/>
      <c r="AB343" s="443"/>
      <c r="AC343" s="443"/>
      <c r="AD343" s="443"/>
      <c r="AE343" s="550"/>
      <c r="AF343" s="467"/>
      <c r="AG343" s="467"/>
      <c r="AH343" s="467"/>
      <c r="AI343" s="467"/>
      <c r="AJ343" s="467"/>
      <c r="AK343" s="467"/>
      <c r="AL343" s="467"/>
      <c r="AM343" s="467"/>
      <c r="AN343" s="467"/>
      <c r="AO343" s="550"/>
      <c r="AP343" s="443"/>
      <c r="AQ343" s="443"/>
      <c r="AR343" s="443"/>
      <c r="AS343" s="443"/>
      <c r="AT343" s="492"/>
      <c r="AU343" s="492"/>
      <c r="AV343" s="782"/>
      <c r="AW343" s="734"/>
      <c r="AX343" s="734"/>
      <c r="AY343" s="550"/>
      <c r="AZ343" s="467"/>
      <c r="BA343" s="467"/>
      <c r="BB343" s="467"/>
      <c r="BC343" s="467"/>
      <c r="BD343" s="467"/>
      <c r="BE343" s="467"/>
      <c r="BF343" s="467"/>
      <c r="BG343" s="467"/>
      <c r="BH343" s="467"/>
      <c r="BI343" s="467"/>
      <c r="BJ343" s="467"/>
      <c r="BK343" s="467"/>
      <c r="BL343" s="467"/>
      <c r="BM343" s="467"/>
    </row>
    <row r="344" spans="1:65" s="419" customFormat="1" ht="12" customHeight="1">
      <c r="A344" s="467"/>
      <c r="B344" s="443"/>
      <c r="C344" s="443"/>
      <c r="D344" s="443"/>
      <c r="E344" s="443"/>
      <c r="F344" s="439" t="s">
        <v>5364</v>
      </c>
      <c r="G344" s="611">
        <v>91</v>
      </c>
      <c r="H344" s="611">
        <v>47</v>
      </c>
      <c r="I344" s="611">
        <v>44</v>
      </c>
      <c r="J344" s="612">
        <v>48</v>
      </c>
      <c r="K344" s="734"/>
      <c r="L344" s="467"/>
      <c r="M344" s="467"/>
      <c r="N344" s="467"/>
      <c r="O344" s="467"/>
      <c r="P344" s="550"/>
      <c r="Q344" s="467"/>
      <c r="R344" s="467"/>
      <c r="S344" s="467"/>
      <c r="T344" s="467"/>
      <c r="U344" s="550"/>
      <c r="V344" s="443"/>
      <c r="W344" s="443"/>
      <c r="X344" s="443"/>
      <c r="Y344" s="443"/>
      <c r="Z344" s="550"/>
      <c r="AA344" s="443"/>
      <c r="AB344" s="443"/>
      <c r="AC344" s="443"/>
      <c r="AD344" s="443"/>
      <c r="AE344" s="550"/>
      <c r="AF344" s="467"/>
      <c r="AG344" s="467"/>
      <c r="AH344" s="467"/>
      <c r="AI344" s="467"/>
      <c r="AJ344" s="467"/>
      <c r="AK344" s="467"/>
      <c r="AL344" s="467"/>
      <c r="AM344" s="467"/>
      <c r="AN344" s="467"/>
      <c r="AO344" s="550"/>
      <c r="AP344" s="443"/>
      <c r="AQ344" s="443"/>
      <c r="AR344" s="443"/>
      <c r="AS344" s="443"/>
      <c r="AT344" s="492"/>
      <c r="AU344" s="492"/>
      <c r="AV344" s="782"/>
      <c r="AW344" s="734"/>
      <c r="AX344" s="734"/>
      <c r="AY344" s="550"/>
      <c r="AZ344" s="467"/>
      <c r="BA344" s="467"/>
      <c r="BB344" s="467"/>
      <c r="BC344" s="467"/>
      <c r="BD344" s="467"/>
      <c r="BE344" s="467"/>
      <c r="BF344" s="467"/>
      <c r="BG344" s="467"/>
      <c r="BH344" s="467"/>
      <c r="BI344" s="467"/>
      <c r="BJ344" s="467"/>
      <c r="BK344" s="467"/>
      <c r="BL344" s="467"/>
      <c r="BM344" s="467"/>
    </row>
    <row r="345" spans="1:65" s="419" customFormat="1" ht="12" customHeight="1">
      <c r="A345" s="467"/>
      <c r="B345" s="443"/>
      <c r="C345" s="443"/>
      <c r="D345" s="443"/>
      <c r="E345" s="443"/>
      <c r="F345" s="439" t="s">
        <v>5365</v>
      </c>
      <c r="G345" s="611">
        <v>41</v>
      </c>
      <c r="H345" s="611">
        <v>24</v>
      </c>
      <c r="I345" s="611">
        <v>17</v>
      </c>
      <c r="J345" s="612">
        <v>25</v>
      </c>
      <c r="K345" s="734"/>
      <c r="L345" s="467"/>
      <c r="M345" s="467"/>
      <c r="N345" s="467"/>
      <c r="O345" s="467"/>
      <c r="P345" s="550"/>
      <c r="Q345" s="467"/>
      <c r="R345" s="467"/>
      <c r="S345" s="467"/>
      <c r="T345" s="467"/>
      <c r="U345" s="550"/>
      <c r="V345" s="443"/>
      <c r="W345" s="443"/>
      <c r="X345" s="443"/>
      <c r="Y345" s="443"/>
      <c r="Z345" s="550"/>
      <c r="AA345" s="443"/>
      <c r="AB345" s="443"/>
      <c r="AC345" s="443"/>
      <c r="AD345" s="443"/>
      <c r="AE345" s="550"/>
      <c r="AF345" s="467"/>
      <c r="AG345" s="467"/>
      <c r="AH345" s="467"/>
      <c r="AI345" s="467"/>
      <c r="AJ345" s="467"/>
      <c r="AK345" s="467"/>
      <c r="AL345" s="467"/>
      <c r="AM345" s="467"/>
      <c r="AN345" s="467"/>
      <c r="AO345" s="550"/>
      <c r="AP345" s="443"/>
      <c r="AQ345" s="443"/>
      <c r="AR345" s="443"/>
      <c r="AS345" s="443"/>
      <c r="AT345" s="492"/>
      <c r="AU345" s="492"/>
      <c r="AV345" s="782"/>
      <c r="AW345" s="734"/>
      <c r="AX345" s="734"/>
      <c r="AY345" s="550"/>
      <c r="AZ345" s="467"/>
      <c r="BA345" s="467"/>
      <c r="BB345" s="467"/>
      <c r="BC345" s="467"/>
      <c r="BD345" s="467"/>
      <c r="BE345" s="467"/>
      <c r="BF345" s="467"/>
      <c r="BG345" s="467"/>
      <c r="BH345" s="467"/>
      <c r="BI345" s="467"/>
      <c r="BJ345" s="467"/>
      <c r="BK345" s="467"/>
      <c r="BL345" s="467"/>
      <c r="BM345" s="467"/>
    </row>
    <row r="346" spans="1:65" s="419" customFormat="1" ht="12" customHeight="1">
      <c r="A346" s="467"/>
      <c r="B346" s="443"/>
      <c r="C346" s="443"/>
      <c r="D346" s="443"/>
      <c r="E346" s="443"/>
      <c r="F346" s="439" t="s">
        <v>5366</v>
      </c>
      <c r="G346" s="611">
        <v>113</v>
      </c>
      <c r="H346" s="611">
        <v>58</v>
      </c>
      <c r="I346" s="611">
        <v>55</v>
      </c>
      <c r="J346" s="612">
        <v>54</v>
      </c>
      <c r="K346" s="734"/>
      <c r="L346" s="467"/>
      <c r="M346" s="467"/>
      <c r="N346" s="467"/>
      <c r="O346" s="467"/>
      <c r="P346" s="550"/>
      <c r="Q346" s="467"/>
      <c r="R346" s="467"/>
      <c r="S346" s="467"/>
      <c r="T346" s="467"/>
      <c r="U346" s="550"/>
      <c r="V346" s="443"/>
      <c r="W346" s="443"/>
      <c r="X346" s="443"/>
      <c r="Y346" s="443"/>
      <c r="Z346" s="550"/>
      <c r="AA346" s="443"/>
      <c r="AB346" s="443"/>
      <c r="AC346" s="443"/>
      <c r="AD346" s="443"/>
      <c r="AE346" s="550"/>
      <c r="AF346" s="467"/>
      <c r="AG346" s="467"/>
      <c r="AH346" s="467"/>
      <c r="AI346" s="467"/>
      <c r="AJ346" s="467"/>
      <c r="AK346" s="467"/>
      <c r="AL346" s="467"/>
      <c r="AM346" s="467"/>
      <c r="AN346" s="467"/>
      <c r="AO346" s="550"/>
      <c r="AP346" s="443"/>
      <c r="AQ346" s="443"/>
      <c r="AR346" s="443"/>
      <c r="AS346" s="443"/>
      <c r="AT346" s="492"/>
      <c r="AU346" s="492"/>
      <c r="AV346" s="782"/>
      <c r="AW346" s="734"/>
      <c r="AX346" s="734"/>
      <c r="AY346" s="550"/>
      <c r="AZ346" s="467"/>
      <c r="BA346" s="467"/>
      <c r="BB346" s="467"/>
      <c r="BC346" s="467"/>
      <c r="BD346" s="467"/>
      <c r="BE346" s="467"/>
      <c r="BF346" s="467"/>
      <c r="BG346" s="467"/>
      <c r="BH346" s="467"/>
      <c r="BI346" s="467"/>
      <c r="BJ346" s="467"/>
      <c r="BK346" s="467"/>
      <c r="BL346" s="467"/>
      <c r="BM346" s="467"/>
    </row>
    <row r="347" spans="1:65" s="419" customFormat="1" ht="12" customHeight="1">
      <c r="A347" s="467"/>
      <c r="B347" s="443"/>
      <c r="C347" s="443"/>
      <c r="D347" s="443"/>
      <c r="E347" s="443"/>
      <c r="F347" s="439" t="s">
        <v>5367</v>
      </c>
      <c r="G347" s="611">
        <v>83</v>
      </c>
      <c r="H347" s="611">
        <v>46</v>
      </c>
      <c r="I347" s="611">
        <v>37</v>
      </c>
      <c r="J347" s="612">
        <v>49</v>
      </c>
      <c r="K347" s="734"/>
      <c r="L347" s="467"/>
      <c r="M347" s="467"/>
      <c r="N347" s="467"/>
      <c r="O347" s="467"/>
      <c r="P347" s="550"/>
      <c r="Q347" s="467"/>
      <c r="R347" s="467"/>
      <c r="S347" s="467"/>
      <c r="T347" s="467"/>
      <c r="U347" s="550"/>
      <c r="V347" s="443"/>
      <c r="W347" s="443"/>
      <c r="X347" s="443"/>
      <c r="Y347" s="443"/>
      <c r="Z347" s="550"/>
      <c r="AA347" s="443"/>
      <c r="AB347" s="443"/>
      <c r="AC347" s="443"/>
      <c r="AD347" s="443"/>
      <c r="AE347" s="550"/>
      <c r="AF347" s="467"/>
      <c r="AG347" s="467"/>
      <c r="AH347" s="467"/>
      <c r="AI347" s="467"/>
      <c r="AJ347" s="467"/>
      <c r="AK347" s="467"/>
      <c r="AL347" s="467"/>
      <c r="AM347" s="467"/>
      <c r="AN347" s="467"/>
      <c r="AO347" s="550"/>
      <c r="AP347" s="443"/>
      <c r="AQ347" s="443"/>
      <c r="AR347" s="443"/>
      <c r="AS347" s="443"/>
      <c r="AT347" s="492"/>
      <c r="AU347" s="492"/>
      <c r="AV347" s="782"/>
      <c r="AW347" s="734"/>
      <c r="AX347" s="734"/>
      <c r="AY347" s="550"/>
      <c r="AZ347" s="467"/>
      <c r="BA347" s="467"/>
      <c r="BB347" s="467"/>
      <c r="BC347" s="467"/>
      <c r="BD347" s="467"/>
      <c r="BE347" s="467"/>
      <c r="BF347" s="467"/>
      <c r="BG347" s="467"/>
      <c r="BH347" s="467"/>
      <c r="BI347" s="467"/>
      <c r="BJ347" s="467"/>
      <c r="BK347" s="467"/>
      <c r="BL347" s="467"/>
      <c r="BM347" s="467"/>
    </row>
    <row r="348" spans="1:65" s="419" customFormat="1" ht="12" customHeight="1">
      <c r="A348" s="467"/>
      <c r="B348" s="443"/>
      <c r="C348" s="443"/>
      <c r="D348" s="443"/>
      <c r="E348" s="443"/>
      <c r="F348" s="439" t="s">
        <v>5368</v>
      </c>
      <c r="G348" s="611">
        <v>121</v>
      </c>
      <c r="H348" s="611">
        <v>57</v>
      </c>
      <c r="I348" s="611">
        <v>64</v>
      </c>
      <c r="J348" s="612">
        <v>67</v>
      </c>
      <c r="K348" s="734"/>
      <c r="L348" s="467"/>
      <c r="M348" s="467"/>
      <c r="N348" s="467"/>
      <c r="O348" s="467"/>
      <c r="P348" s="550"/>
      <c r="Q348" s="467"/>
      <c r="R348" s="467"/>
      <c r="S348" s="467"/>
      <c r="T348" s="467"/>
      <c r="U348" s="550"/>
      <c r="V348" s="443"/>
      <c r="W348" s="443"/>
      <c r="X348" s="443"/>
      <c r="Y348" s="443"/>
      <c r="Z348" s="550"/>
      <c r="AA348" s="443"/>
      <c r="AB348" s="443"/>
      <c r="AC348" s="443"/>
      <c r="AD348" s="443"/>
      <c r="AE348" s="550"/>
      <c r="AF348" s="467"/>
      <c r="AG348" s="467"/>
      <c r="AH348" s="467"/>
      <c r="AI348" s="467"/>
      <c r="AJ348" s="467"/>
      <c r="AK348" s="467"/>
      <c r="AL348" s="467"/>
      <c r="AM348" s="467"/>
      <c r="AN348" s="467"/>
      <c r="AO348" s="550"/>
      <c r="AP348" s="443"/>
      <c r="AQ348" s="443"/>
      <c r="AR348" s="443"/>
      <c r="AS348" s="443"/>
      <c r="AT348" s="492"/>
      <c r="AU348" s="492"/>
      <c r="AV348" s="782"/>
      <c r="AW348" s="734"/>
      <c r="AX348" s="734"/>
      <c r="AY348" s="550"/>
      <c r="AZ348" s="467"/>
      <c r="BA348" s="467"/>
      <c r="BB348" s="467"/>
      <c r="BC348" s="467"/>
      <c r="BD348" s="467"/>
      <c r="BE348" s="467"/>
      <c r="BF348" s="467"/>
      <c r="BG348" s="467"/>
      <c r="BH348" s="467"/>
      <c r="BI348" s="467"/>
      <c r="BJ348" s="467"/>
      <c r="BK348" s="467"/>
      <c r="BL348" s="467"/>
      <c r="BM348" s="467"/>
    </row>
    <row r="349" spans="1:65" s="419" customFormat="1" ht="12" customHeight="1">
      <c r="A349" s="467"/>
      <c r="B349" s="443"/>
      <c r="C349" s="443"/>
      <c r="D349" s="443"/>
      <c r="E349" s="443"/>
      <c r="F349" s="439" t="s">
        <v>5369</v>
      </c>
      <c r="G349" s="611">
        <v>119</v>
      </c>
      <c r="H349" s="611">
        <v>58</v>
      </c>
      <c r="I349" s="611">
        <v>61</v>
      </c>
      <c r="J349" s="612">
        <v>76</v>
      </c>
      <c r="K349" s="734"/>
      <c r="L349" s="467"/>
      <c r="M349" s="467"/>
      <c r="N349" s="467"/>
      <c r="O349" s="467"/>
      <c r="P349" s="550"/>
      <c r="Q349" s="467"/>
      <c r="R349" s="467"/>
      <c r="S349" s="467"/>
      <c r="T349" s="467"/>
      <c r="U349" s="550"/>
      <c r="V349" s="443"/>
      <c r="W349" s="443"/>
      <c r="X349" s="443"/>
      <c r="Y349" s="443"/>
      <c r="Z349" s="550"/>
      <c r="AA349" s="443"/>
      <c r="AB349" s="443"/>
      <c r="AC349" s="443"/>
      <c r="AD349" s="443"/>
      <c r="AE349" s="550"/>
      <c r="AF349" s="467"/>
      <c r="AG349" s="467"/>
      <c r="AH349" s="467"/>
      <c r="AI349" s="467"/>
      <c r="AJ349" s="467"/>
      <c r="AK349" s="467"/>
      <c r="AL349" s="467"/>
      <c r="AM349" s="467"/>
      <c r="AN349" s="467"/>
      <c r="AO349" s="550"/>
      <c r="AP349" s="443"/>
      <c r="AQ349" s="443"/>
      <c r="AR349" s="443"/>
      <c r="AS349" s="443"/>
      <c r="AT349" s="492"/>
      <c r="AU349" s="492"/>
      <c r="AV349" s="782"/>
      <c r="AW349" s="734"/>
      <c r="AX349" s="734"/>
      <c r="AY349" s="550"/>
      <c r="AZ349" s="467"/>
      <c r="BA349" s="467"/>
      <c r="BB349" s="467"/>
      <c r="BC349" s="467"/>
      <c r="BD349" s="467"/>
      <c r="BE349" s="467"/>
      <c r="BF349" s="467"/>
      <c r="BG349" s="467"/>
      <c r="BH349" s="467"/>
      <c r="BI349" s="467"/>
      <c r="BJ349" s="467"/>
      <c r="BK349" s="467"/>
      <c r="BL349" s="467"/>
      <c r="BM349" s="467"/>
    </row>
    <row r="350" spans="1:65" s="419" customFormat="1" ht="12" customHeight="1">
      <c r="A350" s="467"/>
      <c r="B350" s="443"/>
      <c r="C350" s="443"/>
      <c r="D350" s="443"/>
      <c r="E350" s="443"/>
      <c r="F350" s="439" t="s">
        <v>5370</v>
      </c>
      <c r="G350" s="611">
        <v>72</v>
      </c>
      <c r="H350" s="611">
        <v>32</v>
      </c>
      <c r="I350" s="611">
        <v>40</v>
      </c>
      <c r="J350" s="612">
        <v>42</v>
      </c>
      <c r="K350" s="734"/>
      <c r="L350" s="467"/>
      <c r="M350" s="467"/>
      <c r="N350" s="467"/>
      <c r="O350" s="467"/>
      <c r="P350" s="550"/>
      <c r="Q350" s="467"/>
      <c r="R350" s="467"/>
      <c r="S350" s="467"/>
      <c r="T350" s="467"/>
      <c r="U350" s="550"/>
      <c r="V350" s="443"/>
      <c r="W350" s="443"/>
      <c r="X350" s="443"/>
      <c r="Y350" s="443"/>
      <c r="Z350" s="550"/>
      <c r="AA350" s="443"/>
      <c r="AB350" s="443"/>
      <c r="AC350" s="443"/>
      <c r="AD350" s="443"/>
      <c r="AE350" s="550"/>
      <c r="AF350" s="467"/>
      <c r="AG350" s="467"/>
      <c r="AH350" s="467"/>
      <c r="AI350" s="467"/>
      <c r="AJ350" s="467"/>
      <c r="AK350" s="467"/>
      <c r="AL350" s="467"/>
      <c r="AM350" s="467"/>
      <c r="AN350" s="467"/>
      <c r="AO350" s="550"/>
      <c r="AP350" s="443"/>
      <c r="AQ350" s="443"/>
      <c r="AR350" s="443"/>
      <c r="AS350" s="443"/>
      <c r="AT350" s="492"/>
      <c r="AU350" s="492"/>
      <c r="AV350" s="782"/>
      <c r="AW350" s="734"/>
      <c r="AX350" s="734"/>
      <c r="AY350" s="550"/>
      <c r="AZ350" s="467"/>
      <c r="BA350" s="467"/>
      <c r="BB350" s="467"/>
      <c r="BC350" s="467"/>
      <c r="BD350" s="467"/>
      <c r="BE350" s="467"/>
      <c r="BF350" s="467"/>
      <c r="BG350" s="467"/>
      <c r="BH350" s="467"/>
      <c r="BI350" s="467"/>
      <c r="BJ350" s="467"/>
      <c r="BK350" s="467"/>
      <c r="BL350" s="467"/>
      <c r="BM350" s="467"/>
    </row>
    <row r="351" spans="1:65" s="419" customFormat="1" ht="12" customHeight="1">
      <c r="A351" s="467"/>
      <c r="B351" s="443"/>
      <c r="C351" s="443"/>
      <c r="D351" s="443"/>
      <c r="E351" s="443"/>
      <c r="F351" s="439" t="s">
        <v>5371</v>
      </c>
      <c r="G351" s="611">
        <v>61</v>
      </c>
      <c r="H351" s="611">
        <v>30</v>
      </c>
      <c r="I351" s="611">
        <v>31</v>
      </c>
      <c r="J351" s="612">
        <v>43</v>
      </c>
      <c r="K351" s="734"/>
      <c r="L351" s="467"/>
      <c r="M351" s="467"/>
      <c r="N351" s="467"/>
      <c r="O351" s="467"/>
      <c r="P351" s="550"/>
      <c r="Q351" s="467"/>
      <c r="R351" s="467"/>
      <c r="S351" s="467"/>
      <c r="T351" s="467"/>
      <c r="U351" s="550"/>
      <c r="V351" s="443"/>
      <c r="W351" s="443"/>
      <c r="X351" s="443"/>
      <c r="Y351" s="443"/>
      <c r="Z351" s="550"/>
      <c r="AA351" s="443"/>
      <c r="AB351" s="443"/>
      <c r="AC351" s="443"/>
      <c r="AD351" s="443"/>
      <c r="AE351" s="550"/>
      <c r="AF351" s="467"/>
      <c r="AG351" s="467"/>
      <c r="AH351" s="467"/>
      <c r="AI351" s="467"/>
      <c r="AJ351" s="467"/>
      <c r="AK351" s="467"/>
      <c r="AL351" s="467"/>
      <c r="AM351" s="467"/>
      <c r="AN351" s="467"/>
      <c r="AO351" s="550"/>
      <c r="AP351" s="443"/>
      <c r="AQ351" s="443"/>
      <c r="AR351" s="443"/>
      <c r="AS351" s="443"/>
      <c r="AT351" s="492"/>
      <c r="AU351" s="492"/>
      <c r="AV351" s="782"/>
      <c r="AW351" s="734"/>
      <c r="AX351" s="734"/>
      <c r="AY351" s="550"/>
      <c r="AZ351" s="467"/>
      <c r="BA351" s="467"/>
      <c r="BB351" s="467"/>
      <c r="BC351" s="467"/>
      <c r="BD351" s="467"/>
      <c r="BE351" s="467"/>
      <c r="BF351" s="467"/>
      <c r="BG351" s="467"/>
      <c r="BH351" s="467"/>
      <c r="BI351" s="467"/>
      <c r="BJ351" s="467"/>
      <c r="BK351" s="467"/>
      <c r="BL351" s="467"/>
      <c r="BM351" s="467"/>
    </row>
    <row r="352" spans="1:65" s="419" customFormat="1" ht="12" customHeight="1">
      <c r="A352" s="467"/>
      <c r="B352" s="443"/>
      <c r="C352" s="443"/>
      <c r="D352" s="443"/>
      <c r="E352" s="443"/>
      <c r="F352" s="439" t="s">
        <v>5372</v>
      </c>
      <c r="G352" s="611">
        <v>50</v>
      </c>
      <c r="H352" s="611">
        <v>24</v>
      </c>
      <c r="I352" s="611">
        <v>26</v>
      </c>
      <c r="J352" s="612">
        <v>28</v>
      </c>
      <c r="K352" s="734"/>
      <c r="L352" s="467"/>
      <c r="M352" s="467"/>
      <c r="N352" s="467"/>
      <c r="O352" s="467"/>
      <c r="P352" s="550"/>
      <c r="Q352" s="467"/>
      <c r="R352" s="467"/>
      <c r="S352" s="467"/>
      <c r="T352" s="467"/>
      <c r="U352" s="550"/>
      <c r="V352" s="443"/>
      <c r="W352" s="443"/>
      <c r="X352" s="443"/>
      <c r="Y352" s="443"/>
      <c r="Z352" s="550"/>
      <c r="AA352" s="443"/>
      <c r="AB352" s="443"/>
      <c r="AC352" s="443"/>
      <c r="AD352" s="443"/>
      <c r="AE352" s="550"/>
      <c r="AF352" s="467"/>
      <c r="AG352" s="467"/>
      <c r="AH352" s="467"/>
      <c r="AI352" s="467"/>
      <c r="AJ352" s="467"/>
      <c r="AK352" s="467"/>
      <c r="AL352" s="467"/>
      <c r="AM352" s="467"/>
      <c r="AN352" s="467"/>
      <c r="AO352" s="550"/>
      <c r="AP352" s="443"/>
      <c r="AQ352" s="443"/>
      <c r="AR352" s="443"/>
      <c r="AS352" s="443"/>
      <c r="AT352" s="492"/>
      <c r="AU352" s="492"/>
      <c r="AV352" s="782"/>
      <c r="AW352" s="734"/>
      <c r="AX352" s="734"/>
      <c r="AY352" s="550"/>
      <c r="AZ352" s="467"/>
      <c r="BA352" s="467"/>
      <c r="BB352" s="467"/>
      <c r="BC352" s="467"/>
      <c r="BD352" s="467"/>
      <c r="BE352" s="467"/>
      <c r="BF352" s="467"/>
      <c r="BG352" s="467"/>
      <c r="BH352" s="467"/>
      <c r="BI352" s="467"/>
      <c r="BJ352" s="467"/>
      <c r="BK352" s="467"/>
      <c r="BL352" s="467"/>
      <c r="BM352" s="467"/>
    </row>
    <row r="353" spans="1:65" s="419" customFormat="1" ht="12" customHeight="1">
      <c r="A353" s="467"/>
      <c r="B353" s="443"/>
      <c r="C353" s="443"/>
      <c r="D353" s="443"/>
      <c r="E353" s="443"/>
      <c r="F353" s="439" t="s">
        <v>5275</v>
      </c>
      <c r="G353" s="611">
        <v>60</v>
      </c>
      <c r="H353" s="611">
        <v>28</v>
      </c>
      <c r="I353" s="611">
        <v>32</v>
      </c>
      <c r="J353" s="612">
        <v>37</v>
      </c>
      <c r="K353" s="734"/>
      <c r="L353" s="467"/>
      <c r="M353" s="467"/>
      <c r="N353" s="467"/>
      <c r="O353" s="467"/>
      <c r="P353" s="550"/>
      <c r="Q353" s="467"/>
      <c r="R353" s="467"/>
      <c r="S353" s="467"/>
      <c r="T353" s="467"/>
      <c r="U353" s="550"/>
      <c r="V353" s="443"/>
      <c r="W353" s="443"/>
      <c r="X353" s="443"/>
      <c r="Y353" s="443"/>
      <c r="Z353" s="550"/>
      <c r="AA353" s="443"/>
      <c r="AB353" s="443"/>
      <c r="AC353" s="443"/>
      <c r="AD353" s="443"/>
      <c r="AE353" s="550"/>
      <c r="AF353" s="467"/>
      <c r="AG353" s="467"/>
      <c r="AH353" s="467"/>
      <c r="AI353" s="467"/>
      <c r="AJ353" s="467"/>
      <c r="AK353" s="467"/>
      <c r="AL353" s="467"/>
      <c r="AM353" s="467"/>
      <c r="AN353" s="467"/>
      <c r="AO353" s="550"/>
      <c r="AP353" s="443"/>
      <c r="AQ353" s="443"/>
      <c r="AR353" s="443"/>
      <c r="AS353" s="443"/>
      <c r="AT353" s="492"/>
      <c r="AU353" s="492"/>
      <c r="AV353" s="782"/>
      <c r="AW353" s="734"/>
      <c r="AX353" s="734"/>
      <c r="AY353" s="550"/>
      <c r="AZ353" s="467"/>
      <c r="BA353" s="467"/>
      <c r="BB353" s="467"/>
      <c r="BC353" s="467"/>
      <c r="BD353" s="467"/>
      <c r="BE353" s="467"/>
      <c r="BF353" s="467"/>
      <c r="BG353" s="467"/>
      <c r="BH353" s="467"/>
      <c r="BI353" s="467"/>
      <c r="BJ353" s="467"/>
      <c r="BK353" s="467"/>
      <c r="BL353" s="467"/>
      <c r="BM353" s="467"/>
    </row>
    <row r="354" spans="1:65" s="419" customFormat="1" ht="12" customHeight="1">
      <c r="A354" s="467"/>
      <c r="B354" s="443"/>
      <c r="C354" s="443"/>
      <c r="D354" s="443"/>
      <c r="E354" s="443"/>
      <c r="F354" s="439" t="s">
        <v>5277</v>
      </c>
      <c r="G354" s="611">
        <v>37</v>
      </c>
      <c r="H354" s="611">
        <v>16</v>
      </c>
      <c r="I354" s="611">
        <v>21</v>
      </c>
      <c r="J354" s="612">
        <v>26</v>
      </c>
      <c r="K354" s="734"/>
      <c r="L354" s="467"/>
      <c r="M354" s="467"/>
      <c r="N354" s="467"/>
      <c r="O354" s="467"/>
      <c r="P354" s="550"/>
      <c r="Q354" s="467"/>
      <c r="R354" s="467"/>
      <c r="S354" s="467"/>
      <c r="T354" s="467"/>
      <c r="U354" s="550"/>
      <c r="V354" s="443"/>
      <c r="W354" s="443"/>
      <c r="X354" s="443"/>
      <c r="Y354" s="443"/>
      <c r="Z354" s="550"/>
      <c r="AA354" s="443"/>
      <c r="AB354" s="443"/>
      <c r="AC354" s="443"/>
      <c r="AD354" s="443"/>
      <c r="AE354" s="550"/>
      <c r="AF354" s="467"/>
      <c r="AG354" s="467"/>
      <c r="AH354" s="467"/>
      <c r="AI354" s="467"/>
      <c r="AJ354" s="467"/>
      <c r="AK354" s="467"/>
      <c r="AL354" s="467"/>
      <c r="AM354" s="467"/>
      <c r="AN354" s="467"/>
      <c r="AO354" s="550"/>
      <c r="AP354" s="443"/>
      <c r="AQ354" s="443"/>
      <c r="AR354" s="443"/>
      <c r="AS354" s="443"/>
      <c r="AT354" s="492"/>
      <c r="AU354" s="492"/>
      <c r="AV354" s="782"/>
      <c r="AW354" s="734"/>
      <c r="AX354" s="734"/>
      <c r="AY354" s="550"/>
      <c r="AZ354" s="467"/>
      <c r="BA354" s="467"/>
      <c r="BB354" s="467"/>
      <c r="BC354" s="467"/>
      <c r="BD354" s="467"/>
      <c r="BE354" s="467"/>
      <c r="BF354" s="467"/>
      <c r="BG354" s="467"/>
      <c r="BH354" s="467"/>
      <c r="BI354" s="467"/>
      <c r="BJ354" s="467"/>
      <c r="BK354" s="467"/>
      <c r="BL354" s="467"/>
      <c r="BM354" s="467"/>
    </row>
    <row r="355" spans="1:65" s="419" customFormat="1" ht="12" customHeight="1">
      <c r="A355" s="467"/>
      <c r="B355" s="443"/>
      <c r="C355" s="443"/>
      <c r="D355" s="443"/>
      <c r="E355" s="443"/>
      <c r="F355" s="439" t="s">
        <v>5373</v>
      </c>
      <c r="G355" s="611">
        <v>35</v>
      </c>
      <c r="H355" s="611">
        <v>19</v>
      </c>
      <c r="I355" s="611">
        <v>16</v>
      </c>
      <c r="J355" s="612">
        <v>20</v>
      </c>
      <c r="K355" s="734"/>
      <c r="L355" s="467"/>
      <c r="M355" s="467"/>
      <c r="N355" s="467"/>
      <c r="O355" s="467"/>
      <c r="P355" s="550"/>
      <c r="Q355" s="467"/>
      <c r="R355" s="467"/>
      <c r="S355" s="467"/>
      <c r="T355" s="467"/>
      <c r="U355" s="550"/>
      <c r="V355" s="443"/>
      <c r="W355" s="443"/>
      <c r="X355" s="443"/>
      <c r="Y355" s="443"/>
      <c r="Z355" s="550"/>
      <c r="AA355" s="443"/>
      <c r="AB355" s="443"/>
      <c r="AC355" s="443"/>
      <c r="AD355" s="443"/>
      <c r="AE355" s="550"/>
      <c r="AF355" s="467"/>
      <c r="AG355" s="467"/>
      <c r="AH355" s="467"/>
      <c r="AI355" s="467"/>
      <c r="AJ355" s="467"/>
      <c r="AK355" s="467"/>
      <c r="AL355" s="467"/>
      <c r="AM355" s="467"/>
      <c r="AN355" s="467"/>
      <c r="AO355" s="550"/>
      <c r="AP355" s="443"/>
      <c r="AQ355" s="443"/>
      <c r="AR355" s="443"/>
      <c r="AS355" s="443"/>
      <c r="AT355" s="492"/>
      <c r="AU355" s="492"/>
      <c r="AV355" s="782"/>
      <c r="AW355" s="734"/>
      <c r="AX355" s="734"/>
      <c r="AY355" s="550"/>
      <c r="AZ355" s="467"/>
      <c r="BA355" s="467"/>
      <c r="BB355" s="467"/>
      <c r="BC355" s="467"/>
      <c r="BD355" s="467"/>
      <c r="BE355" s="467"/>
      <c r="BF355" s="467"/>
      <c r="BG355" s="467"/>
      <c r="BH355" s="467"/>
      <c r="BI355" s="467"/>
      <c r="BJ355" s="467"/>
      <c r="BK355" s="467"/>
      <c r="BL355" s="467"/>
      <c r="BM355" s="467"/>
    </row>
    <row r="356" spans="1:65" s="419" customFormat="1" ht="12" customHeight="1">
      <c r="A356" s="467"/>
      <c r="B356" s="443"/>
      <c r="C356" s="443"/>
      <c r="D356" s="443"/>
      <c r="E356" s="443"/>
      <c r="F356" s="439" t="s">
        <v>1641</v>
      </c>
      <c r="G356" s="611">
        <v>76</v>
      </c>
      <c r="H356" s="611">
        <v>35</v>
      </c>
      <c r="I356" s="611">
        <v>41</v>
      </c>
      <c r="J356" s="612">
        <v>46</v>
      </c>
      <c r="K356" s="734"/>
      <c r="L356" s="467"/>
      <c r="M356" s="467"/>
      <c r="N356" s="467"/>
      <c r="O356" s="467"/>
      <c r="P356" s="550"/>
      <c r="Q356" s="467"/>
      <c r="R356" s="467"/>
      <c r="S356" s="467"/>
      <c r="T356" s="467"/>
      <c r="U356" s="550"/>
      <c r="V356" s="443"/>
      <c r="W356" s="443"/>
      <c r="X356" s="443"/>
      <c r="Y356" s="443"/>
      <c r="Z356" s="550"/>
      <c r="AA356" s="443"/>
      <c r="AB356" s="443"/>
      <c r="AC356" s="443"/>
      <c r="AD356" s="443"/>
      <c r="AE356" s="550"/>
      <c r="AF356" s="467"/>
      <c r="AG356" s="467"/>
      <c r="AH356" s="467"/>
      <c r="AI356" s="467"/>
      <c r="AJ356" s="467"/>
      <c r="AK356" s="467"/>
      <c r="AL356" s="467"/>
      <c r="AM356" s="467"/>
      <c r="AN356" s="467"/>
      <c r="AO356" s="550"/>
      <c r="AP356" s="443"/>
      <c r="AQ356" s="443"/>
      <c r="AR356" s="443"/>
      <c r="AS356" s="443"/>
      <c r="AT356" s="492"/>
      <c r="AU356" s="492"/>
      <c r="AV356" s="782"/>
      <c r="AW356" s="734"/>
      <c r="AX356" s="734"/>
      <c r="AY356" s="550"/>
      <c r="AZ356" s="467"/>
      <c r="BA356" s="467"/>
      <c r="BB356" s="467"/>
      <c r="BC356" s="467"/>
      <c r="BD356" s="467"/>
      <c r="BE356" s="467"/>
      <c r="BF356" s="467"/>
      <c r="BG356" s="467"/>
      <c r="BH356" s="467"/>
      <c r="BI356" s="467"/>
      <c r="BJ356" s="467"/>
      <c r="BK356" s="467"/>
      <c r="BL356" s="467"/>
      <c r="BM356" s="467"/>
    </row>
    <row r="357" spans="1:65" s="419" customFormat="1" ht="12" customHeight="1">
      <c r="A357" s="467"/>
      <c r="B357" s="443"/>
      <c r="C357" s="443"/>
      <c r="D357" s="443"/>
      <c r="E357" s="443"/>
      <c r="F357" s="439" t="s">
        <v>1651</v>
      </c>
      <c r="G357" s="611">
        <v>73</v>
      </c>
      <c r="H357" s="611">
        <v>29</v>
      </c>
      <c r="I357" s="611">
        <v>44</v>
      </c>
      <c r="J357" s="612">
        <v>39</v>
      </c>
      <c r="K357" s="734"/>
      <c r="L357" s="467"/>
      <c r="M357" s="467"/>
      <c r="N357" s="467"/>
      <c r="O357" s="467"/>
      <c r="P357" s="550"/>
      <c r="Q357" s="467"/>
      <c r="R357" s="467"/>
      <c r="S357" s="467"/>
      <c r="T357" s="467"/>
      <c r="U357" s="550"/>
      <c r="V357" s="443"/>
      <c r="W357" s="443"/>
      <c r="X357" s="443"/>
      <c r="Y357" s="443"/>
      <c r="Z357" s="550"/>
      <c r="AA357" s="443"/>
      <c r="AB357" s="443"/>
      <c r="AC357" s="443"/>
      <c r="AD357" s="443"/>
      <c r="AE357" s="550"/>
      <c r="AF357" s="467"/>
      <c r="AG357" s="467"/>
      <c r="AH357" s="467"/>
      <c r="AI357" s="467"/>
      <c r="AJ357" s="467"/>
      <c r="AK357" s="467"/>
      <c r="AL357" s="467"/>
      <c r="AM357" s="467"/>
      <c r="AN357" s="467"/>
      <c r="AO357" s="550"/>
      <c r="AP357" s="443"/>
      <c r="AQ357" s="443"/>
      <c r="AR357" s="443"/>
      <c r="AS357" s="443"/>
      <c r="AT357" s="492"/>
      <c r="AU357" s="492"/>
      <c r="AV357" s="782"/>
      <c r="AW357" s="734"/>
      <c r="AX357" s="734"/>
      <c r="AY357" s="550"/>
      <c r="AZ357" s="467"/>
      <c r="BA357" s="467"/>
      <c r="BB357" s="467"/>
      <c r="BC357" s="467"/>
      <c r="BD357" s="467"/>
      <c r="BE357" s="467"/>
      <c r="BF357" s="467"/>
      <c r="BG357" s="467"/>
      <c r="BH357" s="467"/>
      <c r="BI357" s="467"/>
      <c r="BJ357" s="467"/>
      <c r="BK357" s="467"/>
      <c r="BL357" s="467"/>
      <c r="BM357" s="467"/>
    </row>
    <row r="358" spans="1:65" s="419" customFormat="1" ht="12" customHeight="1">
      <c r="A358" s="467"/>
      <c r="B358" s="443"/>
      <c r="C358" s="443"/>
      <c r="D358" s="443"/>
      <c r="E358" s="443"/>
      <c r="F358" s="439" t="s">
        <v>5374</v>
      </c>
      <c r="G358" s="611">
        <v>57</v>
      </c>
      <c r="H358" s="611">
        <v>22</v>
      </c>
      <c r="I358" s="611">
        <v>35</v>
      </c>
      <c r="J358" s="612">
        <v>36</v>
      </c>
      <c r="K358" s="734"/>
      <c r="L358" s="467"/>
      <c r="M358" s="467"/>
      <c r="N358" s="467"/>
      <c r="O358" s="467"/>
      <c r="P358" s="550"/>
      <c r="Q358" s="467"/>
      <c r="R358" s="467"/>
      <c r="S358" s="467"/>
      <c r="T358" s="467"/>
      <c r="U358" s="550"/>
      <c r="V358" s="443"/>
      <c r="W358" s="443"/>
      <c r="X358" s="443"/>
      <c r="Y358" s="443"/>
      <c r="Z358" s="550"/>
      <c r="AA358" s="443"/>
      <c r="AB358" s="443"/>
      <c r="AC358" s="443"/>
      <c r="AD358" s="443"/>
      <c r="AE358" s="550"/>
      <c r="AF358" s="467"/>
      <c r="AG358" s="467"/>
      <c r="AH358" s="467"/>
      <c r="AI358" s="467"/>
      <c r="AJ358" s="467"/>
      <c r="AK358" s="467"/>
      <c r="AL358" s="467"/>
      <c r="AM358" s="467"/>
      <c r="AN358" s="467"/>
      <c r="AO358" s="550"/>
      <c r="AP358" s="443"/>
      <c r="AQ358" s="443"/>
      <c r="AR358" s="443"/>
      <c r="AS358" s="443"/>
      <c r="AT358" s="492"/>
      <c r="AU358" s="492"/>
      <c r="AV358" s="782"/>
      <c r="AW358" s="734"/>
      <c r="AX358" s="734"/>
      <c r="AY358" s="550"/>
      <c r="AZ358" s="467"/>
      <c r="BA358" s="467"/>
      <c r="BB358" s="467"/>
      <c r="BC358" s="467"/>
      <c r="BD358" s="467"/>
      <c r="BE358" s="467"/>
      <c r="BF358" s="467"/>
      <c r="BG358" s="467"/>
      <c r="BH358" s="467"/>
      <c r="BI358" s="467"/>
      <c r="BJ358" s="467"/>
      <c r="BK358" s="467"/>
      <c r="BL358" s="467"/>
      <c r="BM358" s="467"/>
    </row>
    <row r="359" spans="1:65" s="419" customFormat="1" ht="12" customHeight="1">
      <c r="A359" s="467"/>
      <c r="B359" s="443"/>
      <c r="C359" s="443"/>
      <c r="D359" s="443"/>
      <c r="E359" s="443"/>
      <c r="F359" s="439" t="s">
        <v>5375</v>
      </c>
      <c r="G359" s="611">
        <v>115</v>
      </c>
      <c r="H359" s="611">
        <v>58</v>
      </c>
      <c r="I359" s="611">
        <v>57</v>
      </c>
      <c r="J359" s="612">
        <v>67</v>
      </c>
      <c r="K359" s="734"/>
      <c r="L359" s="467"/>
      <c r="M359" s="467"/>
      <c r="N359" s="467"/>
      <c r="O359" s="467"/>
      <c r="P359" s="550"/>
      <c r="Q359" s="467"/>
      <c r="R359" s="467"/>
      <c r="S359" s="467"/>
      <c r="T359" s="467"/>
      <c r="U359" s="550"/>
      <c r="V359" s="443"/>
      <c r="W359" s="443"/>
      <c r="X359" s="443"/>
      <c r="Y359" s="443"/>
      <c r="Z359" s="550"/>
      <c r="AA359" s="443"/>
      <c r="AB359" s="443"/>
      <c r="AC359" s="443"/>
      <c r="AD359" s="443"/>
      <c r="AE359" s="550"/>
      <c r="AF359" s="467"/>
      <c r="AG359" s="467"/>
      <c r="AH359" s="467"/>
      <c r="AI359" s="467"/>
      <c r="AJ359" s="467"/>
      <c r="AK359" s="467"/>
      <c r="AL359" s="467"/>
      <c r="AM359" s="467"/>
      <c r="AN359" s="467"/>
      <c r="AO359" s="550"/>
      <c r="AP359" s="443"/>
      <c r="AQ359" s="443"/>
      <c r="AR359" s="443"/>
      <c r="AS359" s="443"/>
      <c r="AT359" s="492"/>
      <c r="AU359" s="492"/>
      <c r="AV359" s="782"/>
      <c r="AW359" s="734"/>
      <c r="AX359" s="734"/>
      <c r="AY359" s="550"/>
      <c r="AZ359" s="467"/>
      <c r="BA359" s="467"/>
      <c r="BB359" s="467"/>
      <c r="BC359" s="467"/>
      <c r="BD359" s="467"/>
      <c r="BE359" s="467"/>
      <c r="BF359" s="467"/>
      <c r="BG359" s="467"/>
      <c r="BH359" s="467"/>
      <c r="BI359" s="467"/>
      <c r="BJ359" s="467"/>
      <c r="BK359" s="467"/>
      <c r="BL359" s="467"/>
      <c r="BM359" s="467"/>
    </row>
    <row r="360" spans="1:65" s="419" customFormat="1" ht="12" customHeight="1">
      <c r="A360" s="467"/>
      <c r="B360" s="443"/>
      <c r="C360" s="443"/>
      <c r="D360" s="443"/>
      <c r="E360" s="443"/>
      <c r="F360" s="439" t="s">
        <v>5376</v>
      </c>
      <c r="G360" s="611">
        <v>55</v>
      </c>
      <c r="H360" s="611">
        <v>26</v>
      </c>
      <c r="I360" s="611">
        <v>29</v>
      </c>
      <c r="J360" s="612">
        <v>29</v>
      </c>
      <c r="K360" s="734"/>
      <c r="L360" s="467"/>
      <c r="M360" s="467"/>
      <c r="N360" s="467"/>
      <c r="O360" s="467"/>
      <c r="P360" s="550"/>
      <c r="Q360" s="467"/>
      <c r="R360" s="467"/>
      <c r="S360" s="467"/>
      <c r="T360" s="467"/>
      <c r="U360" s="550"/>
      <c r="V360" s="443"/>
      <c r="W360" s="443"/>
      <c r="X360" s="443"/>
      <c r="Y360" s="443"/>
      <c r="Z360" s="550"/>
      <c r="AA360" s="443"/>
      <c r="AB360" s="443"/>
      <c r="AC360" s="443"/>
      <c r="AD360" s="443"/>
      <c r="AE360" s="550"/>
      <c r="AF360" s="467"/>
      <c r="AG360" s="467"/>
      <c r="AH360" s="467"/>
      <c r="AI360" s="467"/>
      <c r="AJ360" s="467"/>
      <c r="AK360" s="467"/>
      <c r="AL360" s="467"/>
      <c r="AM360" s="467"/>
      <c r="AN360" s="467"/>
      <c r="AO360" s="550"/>
      <c r="AP360" s="443"/>
      <c r="AQ360" s="443"/>
      <c r="AR360" s="443"/>
      <c r="AS360" s="443"/>
      <c r="AT360" s="492"/>
      <c r="AU360" s="492"/>
      <c r="AV360" s="782"/>
      <c r="AW360" s="734"/>
      <c r="AX360" s="734"/>
      <c r="AY360" s="550"/>
      <c r="AZ360" s="467"/>
      <c r="BA360" s="467"/>
      <c r="BB360" s="467"/>
      <c r="BC360" s="467"/>
      <c r="BD360" s="467"/>
      <c r="BE360" s="467"/>
      <c r="BF360" s="467"/>
      <c r="BG360" s="467"/>
      <c r="BH360" s="467"/>
      <c r="BI360" s="467"/>
      <c r="BJ360" s="467"/>
      <c r="BK360" s="467"/>
      <c r="BL360" s="467"/>
      <c r="BM360" s="467"/>
    </row>
    <row r="361" spans="1:65" s="419" customFormat="1" ht="12" customHeight="1">
      <c r="A361" s="467"/>
      <c r="B361" s="443"/>
      <c r="C361" s="443"/>
      <c r="D361" s="443"/>
      <c r="E361" s="443"/>
      <c r="F361" s="439" t="s">
        <v>5377</v>
      </c>
      <c r="G361" s="611">
        <v>128</v>
      </c>
      <c r="H361" s="611">
        <v>61</v>
      </c>
      <c r="I361" s="611">
        <v>67</v>
      </c>
      <c r="J361" s="612">
        <v>70</v>
      </c>
      <c r="K361" s="734"/>
      <c r="L361" s="467"/>
      <c r="M361" s="467"/>
      <c r="N361" s="467"/>
      <c r="O361" s="467"/>
      <c r="P361" s="550"/>
      <c r="Q361" s="467"/>
      <c r="R361" s="467"/>
      <c r="S361" s="467"/>
      <c r="T361" s="467"/>
      <c r="U361" s="550"/>
      <c r="V361" s="467"/>
      <c r="W361" s="467"/>
      <c r="X361" s="467"/>
      <c r="Y361" s="467"/>
      <c r="Z361" s="550"/>
      <c r="AA361" s="443"/>
      <c r="AB361" s="443"/>
      <c r="AC361" s="443"/>
      <c r="AD361" s="443"/>
      <c r="AE361" s="550"/>
      <c r="AF361" s="467"/>
      <c r="AG361" s="467"/>
      <c r="AH361" s="467"/>
      <c r="AI361" s="467"/>
      <c r="AJ361" s="467"/>
      <c r="AK361" s="467"/>
      <c r="AL361" s="467"/>
      <c r="AM361" s="467"/>
      <c r="AN361" s="467"/>
      <c r="AO361" s="550"/>
      <c r="AP361" s="443"/>
      <c r="AQ361" s="443"/>
      <c r="AR361" s="443"/>
      <c r="AS361" s="443"/>
      <c r="AT361" s="492"/>
      <c r="AU361" s="492"/>
      <c r="AV361" s="782"/>
      <c r="AW361" s="734"/>
      <c r="AX361" s="734"/>
      <c r="AY361" s="550"/>
      <c r="AZ361" s="467"/>
      <c r="BA361" s="467"/>
      <c r="BB361" s="467"/>
      <c r="BC361" s="467"/>
      <c r="BD361" s="467"/>
      <c r="BE361" s="467"/>
      <c r="BF361" s="467"/>
      <c r="BG361" s="467"/>
      <c r="BH361" s="467"/>
      <c r="BI361" s="467"/>
      <c r="BJ361" s="467"/>
      <c r="BK361" s="467"/>
      <c r="BL361" s="467"/>
      <c r="BM361" s="467"/>
    </row>
    <row r="362" spans="1:65" s="419" customFormat="1" ht="12" customHeight="1">
      <c r="A362" s="467"/>
      <c r="B362" s="443"/>
      <c r="C362" s="443"/>
      <c r="D362" s="443"/>
      <c r="E362" s="443"/>
      <c r="F362" s="439" t="s">
        <v>5378</v>
      </c>
      <c r="G362" s="611">
        <v>91</v>
      </c>
      <c r="H362" s="611">
        <v>41</v>
      </c>
      <c r="I362" s="611">
        <v>50</v>
      </c>
      <c r="J362" s="612">
        <v>48</v>
      </c>
      <c r="K362" s="734"/>
      <c r="L362" s="467"/>
      <c r="M362" s="467"/>
      <c r="N362" s="467"/>
      <c r="O362" s="467"/>
      <c r="P362" s="550"/>
      <c r="Q362" s="467"/>
      <c r="R362" s="467"/>
      <c r="S362" s="467"/>
      <c r="T362" s="467"/>
      <c r="U362" s="550"/>
      <c r="V362" s="467"/>
      <c r="W362" s="467"/>
      <c r="X362" s="467"/>
      <c r="Y362" s="467"/>
      <c r="Z362" s="550"/>
      <c r="AA362" s="443"/>
      <c r="AB362" s="443"/>
      <c r="AC362" s="443"/>
      <c r="AD362" s="443"/>
      <c r="AE362" s="550"/>
      <c r="AF362" s="467"/>
      <c r="AG362" s="467"/>
      <c r="AH362" s="467"/>
      <c r="AI362" s="467"/>
      <c r="AJ362" s="467"/>
      <c r="AK362" s="467"/>
      <c r="AL362" s="467"/>
      <c r="AM362" s="467"/>
      <c r="AN362" s="467"/>
      <c r="AO362" s="550"/>
      <c r="AP362" s="443"/>
      <c r="AQ362" s="443"/>
      <c r="AR362" s="443"/>
      <c r="AS362" s="443"/>
      <c r="AT362" s="492"/>
      <c r="AU362" s="492"/>
      <c r="AV362" s="782"/>
      <c r="AW362" s="734"/>
      <c r="AX362" s="734"/>
      <c r="AY362" s="550"/>
      <c r="AZ362" s="467"/>
      <c r="BA362" s="467"/>
      <c r="BB362" s="467"/>
      <c r="BC362" s="467"/>
      <c r="BD362" s="467"/>
      <c r="BE362" s="467"/>
      <c r="BF362" s="467"/>
      <c r="BG362" s="467"/>
      <c r="BH362" s="467"/>
      <c r="BI362" s="467"/>
      <c r="BJ362" s="467"/>
      <c r="BK362" s="467"/>
      <c r="BL362" s="467"/>
      <c r="BM362" s="467"/>
    </row>
    <row r="363" spans="1:65" s="419" customFormat="1" ht="12" customHeight="1">
      <c r="A363" s="467"/>
      <c r="B363" s="443"/>
      <c r="C363" s="443"/>
      <c r="D363" s="443"/>
      <c r="E363" s="443"/>
      <c r="F363" s="439" t="s">
        <v>5379</v>
      </c>
      <c r="G363" s="611">
        <v>65</v>
      </c>
      <c r="H363" s="611">
        <v>31</v>
      </c>
      <c r="I363" s="611">
        <v>34</v>
      </c>
      <c r="J363" s="612">
        <v>35</v>
      </c>
      <c r="K363" s="734"/>
      <c r="L363" s="467"/>
      <c r="M363" s="467"/>
      <c r="N363" s="467"/>
      <c r="O363" s="467"/>
      <c r="P363" s="550"/>
      <c r="Q363" s="467"/>
      <c r="R363" s="467"/>
      <c r="S363" s="467"/>
      <c r="T363" s="467"/>
      <c r="U363" s="550"/>
      <c r="V363" s="467"/>
      <c r="W363" s="467"/>
      <c r="X363" s="467"/>
      <c r="Y363" s="467"/>
      <c r="Z363" s="550"/>
      <c r="AA363" s="443"/>
      <c r="AB363" s="443"/>
      <c r="AC363" s="443"/>
      <c r="AD363" s="443"/>
      <c r="AE363" s="550"/>
      <c r="AF363" s="467"/>
      <c r="AG363" s="467"/>
      <c r="AH363" s="467"/>
      <c r="AI363" s="467"/>
      <c r="AJ363" s="467"/>
      <c r="AK363" s="467"/>
      <c r="AL363" s="467"/>
      <c r="AM363" s="467"/>
      <c r="AN363" s="467"/>
      <c r="AO363" s="550"/>
      <c r="AP363" s="443"/>
      <c r="AQ363" s="443"/>
      <c r="AR363" s="443"/>
      <c r="AS363" s="443"/>
      <c r="AT363" s="492"/>
      <c r="AU363" s="492"/>
      <c r="AV363" s="782"/>
      <c r="AW363" s="734"/>
      <c r="AX363" s="734"/>
      <c r="AY363" s="550"/>
      <c r="AZ363" s="467"/>
      <c r="BA363" s="467"/>
      <c r="BB363" s="467"/>
      <c r="BC363" s="467"/>
      <c r="BD363" s="467"/>
      <c r="BE363" s="467"/>
      <c r="BF363" s="467"/>
      <c r="BG363" s="467"/>
      <c r="BH363" s="467"/>
      <c r="BI363" s="467"/>
      <c r="BJ363" s="467"/>
      <c r="BK363" s="467"/>
      <c r="BL363" s="467"/>
      <c r="BM363" s="467"/>
    </row>
    <row r="364" spans="1:65" s="419" customFormat="1" ht="12" customHeight="1">
      <c r="A364" s="467"/>
      <c r="B364" s="443"/>
      <c r="C364" s="443"/>
      <c r="D364" s="443"/>
      <c r="E364" s="443"/>
      <c r="F364" s="439" t="s">
        <v>5380</v>
      </c>
      <c r="G364" s="611">
        <v>123</v>
      </c>
      <c r="H364" s="611">
        <v>61</v>
      </c>
      <c r="I364" s="611">
        <v>62</v>
      </c>
      <c r="J364" s="612">
        <v>71</v>
      </c>
      <c r="K364" s="734"/>
      <c r="L364" s="467"/>
      <c r="M364" s="467"/>
      <c r="N364" s="467"/>
      <c r="O364" s="467"/>
      <c r="P364" s="550"/>
      <c r="Q364" s="467"/>
      <c r="R364" s="467"/>
      <c r="S364" s="467"/>
      <c r="T364" s="467"/>
      <c r="U364" s="550"/>
      <c r="V364" s="467"/>
      <c r="W364" s="467"/>
      <c r="X364" s="467"/>
      <c r="Y364" s="467"/>
      <c r="Z364" s="550"/>
      <c r="AA364" s="443"/>
      <c r="AB364" s="443"/>
      <c r="AC364" s="443"/>
      <c r="AD364" s="443"/>
      <c r="AE364" s="550"/>
      <c r="AF364" s="467"/>
      <c r="AG364" s="467"/>
      <c r="AH364" s="467"/>
      <c r="AI364" s="467"/>
      <c r="AJ364" s="467"/>
      <c r="AK364" s="467"/>
      <c r="AL364" s="467"/>
      <c r="AM364" s="467"/>
      <c r="AN364" s="467"/>
      <c r="AO364" s="550"/>
      <c r="AP364" s="443"/>
      <c r="AQ364" s="443"/>
      <c r="AR364" s="443"/>
      <c r="AS364" s="443"/>
      <c r="AT364" s="492"/>
      <c r="AU364" s="492"/>
      <c r="AV364" s="782"/>
      <c r="AW364" s="734"/>
      <c r="AX364" s="734"/>
      <c r="AY364" s="550"/>
      <c r="AZ364" s="467"/>
      <c r="BA364" s="467"/>
      <c r="BB364" s="467"/>
      <c r="BC364" s="467"/>
      <c r="BD364" s="467"/>
      <c r="BE364" s="467"/>
      <c r="BF364" s="467"/>
      <c r="BG364" s="467"/>
      <c r="BH364" s="467"/>
      <c r="BI364" s="467"/>
      <c r="BJ364" s="467"/>
      <c r="BK364" s="467"/>
      <c r="BL364" s="467"/>
      <c r="BM364" s="467"/>
    </row>
    <row r="365" spans="1:65" s="419" customFormat="1" ht="12" customHeight="1">
      <c r="A365" s="467"/>
      <c r="B365" s="443"/>
      <c r="C365" s="443"/>
      <c r="D365" s="443"/>
      <c r="E365" s="443"/>
      <c r="F365" s="439" t="s">
        <v>5381</v>
      </c>
      <c r="G365" s="611">
        <v>96</v>
      </c>
      <c r="H365" s="611">
        <v>48</v>
      </c>
      <c r="I365" s="611">
        <v>48</v>
      </c>
      <c r="J365" s="612">
        <v>48</v>
      </c>
      <c r="K365" s="734"/>
      <c r="L365" s="467"/>
      <c r="M365" s="467"/>
      <c r="N365" s="467"/>
      <c r="O365" s="467"/>
      <c r="P365" s="550"/>
      <c r="Q365" s="467"/>
      <c r="R365" s="467"/>
      <c r="S365" s="467"/>
      <c r="T365" s="467"/>
      <c r="U365" s="550"/>
      <c r="V365" s="467"/>
      <c r="W365" s="467"/>
      <c r="X365" s="467"/>
      <c r="Y365" s="467"/>
      <c r="Z365" s="550"/>
      <c r="AA365" s="443"/>
      <c r="AB365" s="443"/>
      <c r="AC365" s="443"/>
      <c r="AD365" s="443"/>
      <c r="AE365" s="550"/>
      <c r="AF365" s="467"/>
      <c r="AG365" s="467"/>
      <c r="AH365" s="467"/>
      <c r="AI365" s="467"/>
      <c r="AJ365" s="467"/>
      <c r="AK365" s="467"/>
      <c r="AL365" s="467"/>
      <c r="AM365" s="467"/>
      <c r="AN365" s="467"/>
      <c r="AO365" s="550"/>
      <c r="AP365" s="443"/>
      <c r="AQ365" s="443"/>
      <c r="AR365" s="443"/>
      <c r="AS365" s="443"/>
      <c r="AT365" s="492"/>
      <c r="AU365" s="492"/>
      <c r="AV365" s="782"/>
      <c r="AW365" s="734"/>
      <c r="AX365" s="734"/>
      <c r="AY365" s="550"/>
      <c r="AZ365" s="467"/>
      <c r="BA365" s="467"/>
      <c r="BB365" s="467"/>
      <c r="BC365" s="467"/>
      <c r="BD365" s="467"/>
      <c r="BE365" s="467"/>
      <c r="BF365" s="467"/>
      <c r="BG365" s="467"/>
      <c r="BH365" s="467"/>
      <c r="BI365" s="467"/>
      <c r="BJ365" s="467"/>
      <c r="BK365" s="467"/>
      <c r="BL365" s="467"/>
      <c r="BM365" s="467"/>
    </row>
    <row r="366" spans="1:65" s="419" customFormat="1" ht="12" customHeight="1">
      <c r="A366" s="467"/>
      <c r="B366" s="443"/>
      <c r="C366" s="443"/>
      <c r="D366" s="443"/>
      <c r="E366" s="443"/>
      <c r="F366" s="439" t="s">
        <v>5382</v>
      </c>
      <c r="G366" s="611">
        <v>115</v>
      </c>
      <c r="H366" s="611">
        <v>62</v>
      </c>
      <c r="I366" s="611">
        <v>53</v>
      </c>
      <c r="J366" s="612">
        <v>60</v>
      </c>
      <c r="K366" s="734"/>
      <c r="L366" s="467"/>
      <c r="M366" s="467"/>
      <c r="N366" s="467"/>
      <c r="O366" s="467"/>
      <c r="P366" s="550"/>
      <c r="Q366" s="467"/>
      <c r="R366" s="467"/>
      <c r="S366" s="467"/>
      <c r="T366" s="467"/>
      <c r="U366" s="550"/>
      <c r="V366" s="467"/>
      <c r="W366" s="467"/>
      <c r="X366" s="467"/>
      <c r="Y366" s="467"/>
      <c r="Z366" s="550"/>
      <c r="AA366" s="443"/>
      <c r="AB366" s="443"/>
      <c r="AC366" s="443"/>
      <c r="AD366" s="443"/>
      <c r="AE366" s="550"/>
      <c r="AF366" s="467"/>
      <c r="AG366" s="467"/>
      <c r="AH366" s="467"/>
      <c r="AI366" s="467"/>
      <c r="AJ366" s="467"/>
      <c r="AK366" s="467"/>
      <c r="AL366" s="467"/>
      <c r="AM366" s="467"/>
      <c r="AN366" s="467"/>
      <c r="AO366" s="550"/>
      <c r="AP366" s="443"/>
      <c r="AQ366" s="443"/>
      <c r="AR366" s="443"/>
      <c r="AS366" s="443"/>
      <c r="AT366" s="492"/>
      <c r="AU366" s="492"/>
      <c r="AV366" s="782"/>
      <c r="AW366" s="734"/>
      <c r="AX366" s="734"/>
      <c r="AY366" s="550"/>
      <c r="AZ366" s="467"/>
      <c r="BA366" s="467"/>
      <c r="BB366" s="467"/>
      <c r="BC366" s="467"/>
      <c r="BD366" s="467"/>
      <c r="BE366" s="467"/>
      <c r="BF366" s="467"/>
      <c r="BG366" s="467"/>
      <c r="BH366" s="467"/>
      <c r="BI366" s="467"/>
      <c r="BJ366" s="467"/>
      <c r="BK366" s="467"/>
      <c r="BL366" s="467"/>
      <c r="BM366" s="467"/>
    </row>
    <row r="367" spans="1:65" s="419" customFormat="1" ht="12" customHeight="1">
      <c r="A367" s="467"/>
      <c r="B367" s="443"/>
      <c r="C367" s="443"/>
      <c r="D367" s="443"/>
      <c r="E367" s="443"/>
      <c r="F367" s="439" t="s">
        <v>5383</v>
      </c>
      <c r="G367" s="611">
        <v>78</v>
      </c>
      <c r="H367" s="611">
        <v>39</v>
      </c>
      <c r="I367" s="611">
        <v>39</v>
      </c>
      <c r="J367" s="612">
        <v>43</v>
      </c>
      <c r="K367" s="734"/>
      <c r="L367" s="467"/>
      <c r="M367" s="467"/>
      <c r="N367" s="467"/>
      <c r="O367" s="467"/>
      <c r="P367" s="550"/>
      <c r="Q367" s="467"/>
      <c r="R367" s="467"/>
      <c r="S367" s="467"/>
      <c r="T367" s="467"/>
      <c r="U367" s="550"/>
      <c r="V367" s="467"/>
      <c r="W367" s="467"/>
      <c r="X367" s="467"/>
      <c r="Y367" s="467"/>
      <c r="Z367" s="550"/>
      <c r="AA367" s="443"/>
      <c r="AB367" s="443"/>
      <c r="AC367" s="443"/>
      <c r="AD367" s="443"/>
      <c r="AE367" s="550"/>
      <c r="AF367" s="467"/>
      <c r="AG367" s="467"/>
      <c r="AH367" s="467"/>
      <c r="AI367" s="467"/>
      <c r="AJ367" s="467"/>
      <c r="AK367" s="467"/>
      <c r="AL367" s="467"/>
      <c r="AM367" s="467"/>
      <c r="AN367" s="467"/>
      <c r="AO367" s="550"/>
      <c r="AP367" s="443"/>
      <c r="AQ367" s="443"/>
      <c r="AR367" s="443"/>
      <c r="AS367" s="443"/>
      <c r="AT367" s="492"/>
      <c r="AU367" s="492"/>
      <c r="AV367" s="782"/>
      <c r="AW367" s="734"/>
      <c r="AX367" s="734"/>
      <c r="AY367" s="550"/>
      <c r="AZ367" s="467"/>
      <c r="BA367" s="467"/>
      <c r="BB367" s="467"/>
      <c r="BC367" s="467"/>
      <c r="BD367" s="467"/>
      <c r="BE367" s="467"/>
      <c r="BF367" s="467"/>
      <c r="BG367" s="467"/>
      <c r="BH367" s="467"/>
      <c r="BI367" s="467"/>
      <c r="BJ367" s="467"/>
      <c r="BK367" s="467"/>
      <c r="BL367" s="467"/>
      <c r="BM367" s="467"/>
    </row>
    <row r="368" spans="1:65" s="419" customFormat="1" ht="12" customHeight="1">
      <c r="A368" s="467"/>
      <c r="B368" s="443"/>
      <c r="C368" s="443"/>
      <c r="D368" s="443"/>
      <c r="E368" s="443"/>
      <c r="F368" s="439" t="s">
        <v>5384</v>
      </c>
      <c r="G368" s="611">
        <v>176</v>
      </c>
      <c r="H368" s="611">
        <v>89</v>
      </c>
      <c r="I368" s="611">
        <v>87</v>
      </c>
      <c r="J368" s="612">
        <v>96</v>
      </c>
      <c r="K368" s="734"/>
      <c r="L368" s="467"/>
      <c r="M368" s="467"/>
      <c r="N368" s="467"/>
      <c r="O368" s="467"/>
      <c r="P368" s="550"/>
      <c r="Q368" s="467"/>
      <c r="R368" s="467"/>
      <c r="S368" s="467"/>
      <c r="T368" s="467"/>
      <c r="U368" s="550"/>
      <c r="V368" s="467"/>
      <c r="W368" s="467"/>
      <c r="X368" s="467"/>
      <c r="Y368" s="467"/>
      <c r="Z368" s="550"/>
      <c r="AA368" s="443"/>
      <c r="AB368" s="443"/>
      <c r="AC368" s="443"/>
      <c r="AD368" s="443"/>
      <c r="AE368" s="550"/>
      <c r="AF368" s="467"/>
      <c r="AG368" s="467"/>
      <c r="AH368" s="467"/>
      <c r="AI368" s="467"/>
      <c r="AJ368" s="467"/>
      <c r="AK368" s="467"/>
      <c r="AL368" s="467"/>
      <c r="AM368" s="467"/>
      <c r="AN368" s="467"/>
      <c r="AO368" s="550"/>
      <c r="AP368" s="443"/>
      <c r="AQ368" s="443"/>
      <c r="AR368" s="443"/>
      <c r="AS368" s="443"/>
      <c r="AT368" s="492"/>
      <c r="AU368" s="492"/>
      <c r="AV368" s="782"/>
      <c r="AW368" s="734"/>
      <c r="AX368" s="734"/>
      <c r="AY368" s="550"/>
      <c r="AZ368" s="467"/>
      <c r="BA368" s="467"/>
      <c r="BB368" s="467"/>
      <c r="BC368" s="467"/>
      <c r="BD368" s="467"/>
      <c r="BE368" s="467"/>
      <c r="BF368" s="467"/>
      <c r="BG368" s="467"/>
      <c r="BH368" s="467"/>
      <c r="BI368" s="467"/>
      <c r="BJ368" s="467"/>
      <c r="BK368" s="467"/>
      <c r="BL368" s="467"/>
      <c r="BM368" s="467"/>
    </row>
    <row r="369" spans="1:65" s="419" customFormat="1" ht="12" customHeight="1">
      <c r="A369" s="467"/>
      <c r="B369" s="443"/>
      <c r="C369" s="443"/>
      <c r="D369" s="443"/>
      <c r="E369" s="443"/>
      <c r="F369" s="439" t="s">
        <v>5385</v>
      </c>
      <c r="G369" s="611">
        <v>27</v>
      </c>
      <c r="H369" s="611">
        <v>13</v>
      </c>
      <c r="I369" s="611">
        <v>14</v>
      </c>
      <c r="J369" s="612">
        <v>18</v>
      </c>
      <c r="K369" s="734"/>
      <c r="L369" s="467"/>
      <c r="M369" s="467"/>
      <c r="N369" s="467"/>
      <c r="O369" s="467"/>
      <c r="P369" s="550"/>
      <c r="Q369" s="467"/>
      <c r="R369" s="467"/>
      <c r="S369" s="467"/>
      <c r="T369" s="467"/>
      <c r="U369" s="550"/>
      <c r="V369" s="467"/>
      <c r="W369" s="467"/>
      <c r="X369" s="467"/>
      <c r="Y369" s="467"/>
      <c r="Z369" s="550"/>
      <c r="AA369" s="467"/>
      <c r="AB369" s="467"/>
      <c r="AC369" s="467"/>
      <c r="AD369" s="467"/>
      <c r="AE369" s="550"/>
      <c r="AF369" s="467"/>
      <c r="AG369" s="467"/>
      <c r="AH369" s="467"/>
      <c r="AI369" s="467"/>
      <c r="AJ369" s="467"/>
      <c r="AK369" s="467"/>
      <c r="AL369" s="467"/>
      <c r="AM369" s="467"/>
      <c r="AN369" s="467"/>
      <c r="AO369" s="550"/>
      <c r="AP369" s="443"/>
      <c r="AQ369" s="443"/>
      <c r="AR369" s="443"/>
      <c r="AS369" s="443"/>
      <c r="AT369" s="492"/>
      <c r="AU369" s="492"/>
      <c r="AV369" s="782"/>
      <c r="AW369" s="734"/>
      <c r="AX369" s="734"/>
      <c r="AY369" s="550"/>
      <c r="AZ369" s="467"/>
      <c r="BA369" s="467"/>
      <c r="BB369" s="467"/>
      <c r="BC369" s="467"/>
      <c r="BD369" s="467"/>
      <c r="BE369" s="467"/>
      <c r="BF369" s="467"/>
      <c r="BG369" s="467"/>
      <c r="BH369" s="467"/>
      <c r="BI369" s="467"/>
      <c r="BJ369" s="467"/>
      <c r="BK369" s="467"/>
      <c r="BL369" s="467"/>
      <c r="BM369" s="467"/>
    </row>
    <row r="370" spans="1:65" s="419" customFormat="1" ht="12" customHeight="1">
      <c r="A370" s="467"/>
      <c r="B370" s="443"/>
      <c r="C370" s="443"/>
      <c r="D370" s="443"/>
      <c r="E370" s="443"/>
      <c r="F370" s="439" t="s">
        <v>5386</v>
      </c>
      <c r="G370" s="611">
        <v>82</v>
      </c>
      <c r="H370" s="611">
        <v>42</v>
      </c>
      <c r="I370" s="611">
        <v>40</v>
      </c>
      <c r="J370" s="612">
        <v>46</v>
      </c>
      <c r="K370" s="734"/>
      <c r="L370" s="467"/>
      <c r="M370" s="467"/>
      <c r="N370" s="467"/>
      <c r="O370" s="467"/>
      <c r="P370" s="550"/>
      <c r="Q370" s="467"/>
      <c r="R370" s="467"/>
      <c r="S370" s="467"/>
      <c r="T370" s="467"/>
      <c r="U370" s="550"/>
      <c r="V370" s="467"/>
      <c r="W370" s="467"/>
      <c r="X370" s="467"/>
      <c r="Y370" s="467"/>
      <c r="Z370" s="550"/>
      <c r="AA370" s="467"/>
      <c r="AB370" s="467"/>
      <c r="AC370" s="467"/>
      <c r="AD370" s="467"/>
      <c r="AE370" s="550"/>
      <c r="AF370" s="467"/>
      <c r="AG370" s="467"/>
      <c r="AH370" s="467"/>
      <c r="AI370" s="467"/>
      <c r="AJ370" s="467"/>
      <c r="AK370" s="467"/>
      <c r="AL370" s="467"/>
      <c r="AM370" s="467"/>
      <c r="AN370" s="467"/>
      <c r="AO370" s="550"/>
      <c r="AP370" s="443"/>
      <c r="AQ370" s="443"/>
      <c r="AR370" s="443"/>
      <c r="AS370" s="443"/>
      <c r="AT370" s="492"/>
      <c r="AU370" s="492"/>
      <c r="AV370" s="782"/>
      <c r="AW370" s="734"/>
      <c r="AX370" s="734"/>
      <c r="AY370" s="550"/>
      <c r="AZ370" s="467"/>
      <c r="BA370" s="467"/>
      <c r="BB370" s="467"/>
      <c r="BC370" s="467"/>
      <c r="BD370" s="467"/>
      <c r="BE370" s="467"/>
      <c r="BF370" s="467"/>
      <c r="BG370" s="467"/>
      <c r="BH370" s="467"/>
      <c r="BI370" s="467"/>
      <c r="BJ370" s="467"/>
      <c r="BK370" s="467"/>
      <c r="BL370" s="467"/>
      <c r="BM370" s="467"/>
    </row>
    <row r="371" spans="1:65" s="419" customFormat="1" ht="12" customHeight="1">
      <c r="A371" s="467"/>
      <c r="B371" s="443"/>
      <c r="C371" s="443"/>
      <c r="D371" s="443"/>
      <c r="E371" s="443"/>
      <c r="F371" s="439" t="s">
        <v>5387</v>
      </c>
      <c r="G371" s="611">
        <v>58</v>
      </c>
      <c r="H371" s="611">
        <v>28</v>
      </c>
      <c r="I371" s="611">
        <v>30</v>
      </c>
      <c r="J371" s="612">
        <v>35</v>
      </c>
      <c r="K371" s="734"/>
      <c r="L371" s="467"/>
      <c r="M371" s="467"/>
      <c r="N371" s="467"/>
      <c r="O371" s="467"/>
      <c r="P371" s="550"/>
      <c r="Q371" s="467"/>
      <c r="R371" s="467"/>
      <c r="S371" s="467"/>
      <c r="T371" s="467"/>
      <c r="U371" s="550"/>
      <c r="V371" s="467"/>
      <c r="W371" s="467"/>
      <c r="X371" s="467"/>
      <c r="Y371" s="467"/>
      <c r="Z371" s="550"/>
      <c r="AA371" s="467"/>
      <c r="AB371" s="467"/>
      <c r="AC371" s="467"/>
      <c r="AD371" s="467"/>
      <c r="AE371" s="550"/>
      <c r="AF371" s="467"/>
      <c r="AG371" s="467"/>
      <c r="AH371" s="467"/>
      <c r="AI371" s="467"/>
      <c r="AJ371" s="467"/>
      <c r="AK371" s="467"/>
      <c r="AL371" s="467"/>
      <c r="AM371" s="467"/>
      <c r="AN371" s="467"/>
      <c r="AO371" s="550"/>
      <c r="AP371" s="443"/>
      <c r="AQ371" s="443"/>
      <c r="AR371" s="443"/>
      <c r="AS371" s="443"/>
      <c r="AT371" s="492"/>
      <c r="AU371" s="492"/>
      <c r="AV371" s="782"/>
      <c r="AW371" s="734"/>
      <c r="AX371" s="734"/>
      <c r="AY371" s="550"/>
      <c r="AZ371" s="467"/>
      <c r="BA371" s="467"/>
      <c r="BB371" s="467"/>
      <c r="BC371" s="467"/>
      <c r="BD371" s="467"/>
      <c r="BE371" s="467"/>
      <c r="BF371" s="467"/>
      <c r="BG371" s="467"/>
      <c r="BH371" s="467"/>
      <c r="BI371" s="467"/>
      <c r="BJ371" s="467"/>
      <c r="BK371" s="467"/>
      <c r="BL371" s="467"/>
      <c r="BM371" s="467"/>
    </row>
    <row r="372" spans="1:65" s="419" customFormat="1" ht="12" customHeight="1">
      <c r="A372" s="467"/>
      <c r="B372" s="443"/>
      <c r="C372" s="443"/>
      <c r="D372" s="443"/>
      <c r="E372" s="443"/>
      <c r="F372" s="356" t="s">
        <v>5388</v>
      </c>
      <c r="G372" s="559">
        <f>SUM(G373:G383)</f>
        <v>798</v>
      </c>
      <c r="H372" s="503">
        <f t="shared" ref="H372:J372" si="33">SUM(H373:H383)</f>
        <v>376</v>
      </c>
      <c r="I372" s="503">
        <f t="shared" si="33"/>
        <v>422</v>
      </c>
      <c r="J372" s="560">
        <f t="shared" si="33"/>
        <v>473</v>
      </c>
      <c r="K372" s="734"/>
      <c r="L372" s="467"/>
      <c r="M372" s="467"/>
      <c r="N372" s="467"/>
      <c r="O372" s="467"/>
      <c r="P372" s="550"/>
      <c r="Q372" s="467"/>
      <c r="R372" s="467"/>
      <c r="S372" s="467"/>
      <c r="T372" s="467"/>
      <c r="U372" s="550"/>
      <c r="V372" s="467"/>
      <c r="W372" s="467"/>
      <c r="X372" s="467"/>
      <c r="Y372" s="467"/>
      <c r="Z372" s="550"/>
      <c r="AA372" s="467"/>
      <c r="AB372" s="467"/>
      <c r="AC372" s="467"/>
      <c r="AD372" s="467"/>
      <c r="AE372" s="550"/>
      <c r="AF372" s="467"/>
      <c r="AG372" s="467"/>
      <c r="AH372" s="467"/>
      <c r="AI372" s="467"/>
      <c r="AJ372" s="467"/>
      <c r="AK372" s="467"/>
      <c r="AL372" s="467"/>
      <c r="AM372" s="467"/>
      <c r="AN372" s="467"/>
      <c r="AO372" s="550"/>
      <c r="AP372" s="443"/>
      <c r="AQ372" s="443"/>
      <c r="AR372" s="443"/>
      <c r="AS372" s="443"/>
      <c r="AT372" s="492"/>
      <c r="AU372" s="492"/>
      <c r="AV372" s="782"/>
      <c r="AW372" s="734"/>
      <c r="AX372" s="734"/>
      <c r="AY372" s="550"/>
      <c r="AZ372" s="467"/>
      <c r="BA372" s="467"/>
      <c r="BB372" s="467"/>
      <c r="BC372" s="467"/>
      <c r="BD372" s="467"/>
      <c r="BE372" s="467"/>
      <c r="BF372" s="467"/>
      <c r="BG372" s="467"/>
      <c r="BH372" s="467"/>
      <c r="BI372" s="467"/>
      <c r="BJ372" s="467"/>
      <c r="BK372" s="467"/>
      <c r="BL372" s="467"/>
      <c r="BM372" s="467"/>
    </row>
    <row r="373" spans="1:65" s="419" customFormat="1" ht="12" customHeight="1">
      <c r="A373" s="467"/>
      <c r="B373" s="443"/>
      <c r="C373" s="443"/>
      <c r="D373" s="443"/>
      <c r="E373" s="443"/>
      <c r="F373" s="439" t="s">
        <v>5389</v>
      </c>
      <c r="G373" s="559">
        <f>H373+I373</f>
        <v>67</v>
      </c>
      <c r="H373" s="532">
        <v>33</v>
      </c>
      <c r="I373" s="532">
        <v>34</v>
      </c>
      <c r="J373" s="533">
        <v>43</v>
      </c>
      <c r="K373" s="734"/>
      <c r="L373" s="467"/>
      <c r="M373" s="467"/>
      <c r="N373" s="467"/>
      <c r="O373" s="467"/>
      <c r="P373" s="550"/>
      <c r="Q373" s="467"/>
      <c r="R373" s="467"/>
      <c r="S373" s="467"/>
      <c r="T373" s="467"/>
      <c r="U373" s="550"/>
      <c r="V373" s="467"/>
      <c r="W373" s="467"/>
      <c r="X373" s="467"/>
      <c r="Y373" s="467"/>
      <c r="Z373" s="550"/>
      <c r="AA373" s="467"/>
      <c r="AB373" s="467"/>
      <c r="AC373" s="467"/>
      <c r="AD373" s="467"/>
      <c r="AE373" s="550"/>
      <c r="AF373" s="467"/>
      <c r="AG373" s="467"/>
      <c r="AH373" s="467"/>
      <c r="AI373" s="467"/>
      <c r="AJ373" s="467"/>
      <c r="AK373" s="467"/>
      <c r="AL373" s="467"/>
      <c r="AM373" s="467"/>
      <c r="AN373" s="467"/>
      <c r="AO373" s="550"/>
      <c r="AP373" s="443"/>
      <c r="AQ373" s="443"/>
      <c r="AR373" s="443"/>
      <c r="AS373" s="443"/>
      <c r="AT373" s="492"/>
      <c r="AU373" s="492"/>
      <c r="AV373" s="782"/>
      <c r="AW373" s="734"/>
      <c r="AX373" s="734"/>
      <c r="AY373" s="550"/>
      <c r="AZ373" s="467"/>
      <c r="BA373" s="467"/>
      <c r="BB373" s="467"/>
      <c r="BC373" s="467"/>
      <c r="BD373" s="467"/>
      <c r="BE373" s="467"/>
      <c r="BF373" s="467"/>
      <c r="BG373" s="467"/>
      <c r="BH373" s="467"/>
      <c r="BI373" s="467"/>
      <c r="BJ373" s="467"/>
      <c r="BK373" s="467"/>
      <c r="BL373" s="467"/>
      <c r="BM373" s="467"/>
    </row>
    <row r="374" spans="1:65" s="419" customFormat="1" ht="12" customHeight="1">
      <c r="A374" s="467"/>
      <c r="B374" s="443"/>
      <c r="C374" s="443"/>
      <c r="D374" s="443"/>
      <c r="E374" s="443"/>
      <c r="F374" s="439" t="s">
        <v>5390</v>
      </c>
      <c r="G374" s="559">
        <f t="shared" ref="G374:G383" si="34">H374+I374</f>
        <v>86</v>
      </c>
      <c r="H374" s="532">
        <v>39</v>
      </c>
      <c r="I374" s="532">
        <v>47</v>
      </c>
      <c r="J374" s="533">
        <v>52</v>
      </c>
      <c r="K374" s="734"/>
      <c r="L374" s="467"/>
      <c r="M374" s="467"/>
      <c r="N374" s="467"/>
      <c r="O374" s="467"/>
      <c r="P374" s="550"/>
      <c r="Q374" s="467"/>
      <c r="R374" s="467"/>
      <c r="S374" s="467"/>
      <c r="T374" s="467"/>
      <c r="U374" s="550"/>
      <c r="V374" s="467"/>
      <c r="W374" s="467"/>
      <c r="X374" s="467"/>
      <c r="Y374" s="467"/>
      <c r="Z374" s="550"/>
      <c r="AA374" s="467"/>
      <c r="AB374" s="467"/>
      <c r="AC374" s="467"/>
      <c r="AD374" s="467"/>
      <c r="AE374" s="550"/>
      <c r="AF374" s="467"/>
      <c r="AG374" s="467"/>
      <c r="AH374" s="467"/>
      <c r="AI374" s="467"/>
      <c r="AJ374" s="467"/>
      <c r="AK374" s="467"/>
      <c r="AL374" s="467"/>
      <c r="AM374" s="467"/>
      <c r="AN374" s="467"/>
      <c r="AO374" s="550"/>
      <c r="AP374" s="443"/>
      <c r="AQ374" s="443"/>
      <c r="AR374" s="443"/>
      <c r="AS374" s="443"/>
      <c r="AT374" s="492"/>
      <c r="AU374" s="492"/>
      <c r="AV374" s="782"/>
      <c r="AW374" s="734"/>
      <c r="AX374" s="734"/>
      <c r="AY374" s="550"/>
      <c r="AZ374" s="467"/>
      <c r="BA374" s="467"/>
      <c r="BB374" s="467"/>
      <c r="BC374" s="467"/>
      <c r="BD374" s="467"/>
      <c r="BE374" s="467"/>
      <c r="BF374" s="467"/>
      <c r="BG374" s="467"/>
      <c r="BH374" s="467"/>
      <c r="BI374" s="467"/>
      <c r="BJ374" s="467"/>
      <c r="BK374" s="467"/>
      <c r="BL374" s="467"/>
      <c r="BM374" s="467"/>
    </row>
    <row r="375" spans="1:65" s="419" customFormat="1" ht="12" customHeight="1">
      <c r="A375" s="467"/>
      <c r="B375" s="443"/>
      <c r="C375" s="443"/>
      <c r="D375" s="443"/>
      <c r="E375" s="443"/>
      <c r="F375" s="439" t="s">
        <v>5391</v>
      </c>
      <c r="G375" s="559">
        <f t="shared" si="34"/>
        <v>91</v>
      </c>
      <c r="H375" s="532">
        <v>48</v>
      </c>
      <c r="I375" s="532">
        <v>43</v>
      </c>
      <c r="J375" s="533">
        <v>54</v>
      </c>
      <c r="K375" s="734"/>
      <c r="L375" s="467"/>
      <c r="M375" s="467"/>
      <c r="N375" s="467"/>
      <c r="O375" s="467"/>
      <c r="P375" s="550"/>
      <c r="Q375" s="467"/>
      <c r="R375" s="467"/>
      <c r="S375" s="467"/>
      <c r="T375" s="467"/>
      <c r="U375" s="550"/>
      <c r="V375" s="467"/>
      <c r="W375" s="467"/>
      <c r="X375" s="467"/>
      <c r="Y375" s="467"/>
      <c r="Z375" s="550"/>
      <c r="AA375" s="467"/>
      <c r="AB375" s="467"/>
      <c r="AC375" s="467"/>
      <c r="AD375" s="467"/>
      <c r="AE375" s="550"/>
      <c r="AF375" s="467"/>
      <c r="AG375" s="467"/>
      <c r="AH375" s="467"/>
      <c r="AI375" s="467"/>
      <c r="AJ375" s="467"/>
      <c r="AK375" s="467"/>
      <c r="AL375" s="467"/>
      <c r="AM375" s="467"/>
      <c r="AN375" s="467"/>
      <c r="AO375" s="550"/>
      <c r="AP375" s="443"/>
      <c r="AQ375" s="443"/>
      <c r="AR375" s="443"/>
      <c r="AS375" s="443"/>
      <c r="AT375" s="492"/>
      <c r="AU375" s="492"/>
      <c r="AV375" s="782"/>
      <c r="AW375" s="734"/>
      <c r="AX375" s="734"/>
      <c r="AY375" s="550"/>
      <c r="AZ375" s="467"/>
      <c r="BA375" s="467"/>
      <c r="BB375" s="467"/>
      <c r="BC375" s="467"/>
      <c r="BD375" s="467"/>
      <c r="BE375" s="467"/>
      <c r="BF375" s="467"/>
      <c r="BG375" s="467"/>
      <c r="BH375" s="467"/>
      <c r="BI375" s="467"/>
      <c r="BJ375" s="467"/>
      <c r="BK375" s="467"/>
      <c r="BL375" s="467"/>
      <c r="BM375" s="467"/>
    </row>
    <row r="376" spans="1:65" s="419" customFormat="1" ht="12" customHeight="1">
      <c r="A376" s="467"/>
      <c r="B376" s="443"/>
      <c r="C376" s="443"/>
      <c r="D376" s="443"/>
      <c r="E376" s="443"/>
      <c r="F376" s="439" t="s">
        <v>5392</v>
      </c>
      <c r="G376" s="559">
        <f t="shared" si="34"/>
        <v>94</v>
      </c>
      <c r="H376" s="532">
        <v>39</v>
      </c>
      <c r="I376" s="532">
        <v>55</v>
      </c>
      <c r="J376" s="533">
        <v>49</v>
      </c>
      <c r="K376" s="734"/>
      <c r="L376" s="467"/>
      <c r="M376" s="467"/>
      <c r="N376" s="467"/>
      <c r="O376" s="467"/>
      <c r="P376" s="550"/>
      <c r="Q376" s="467"/>
      <c r="R376" s="467"/>
      <c r="S376" s="467"/>
      <c r="T376" s="467"/>
      <c r="U376" s="550"/>
      <c r="V376" s="467"/>
      <c r="W376" s="467"/>
      <c r="X376" s="467"/>
      <c r="Y376" s="467"/>
      <c r="Z376" s="550"/>
      <c r="AA376" s="467"/>
      <c r="AB376" s="467"/>
      <c r="AC376" s="467"/>
      <c r="AD376" s="467"/>
      <c r="AE376" s="550"/>
      <c r="AF376" s="467"/>
      <c r="AG376" s="467"/>
      <c r="AH376" s="467"/>
      <c r="AI376" s="467"/>
      <c r="AJ376" s="467"/>
      <c r="AK376" s="467"/>
      <c r="AL376" s="467"/>
      <c r="AM376" s="467"/>
      <c r="AN376" s="467"/>
      <c r="AO376" s="550"/>
      <c r="AP376" s="443"/>
      <c r="AQ376" s="443"/>
      <c r="AR376" s="443"/>
      <c r="AS376" s="443"/>
      <c r="AT376" s="492"/>
      <c r="AU376" s="492"/>
      <c r="AV376" s="782"/>
      <c r="AW376" s="734"/>
      <c r="AX376" s="734"/>
      <c r="AY376" s="550"/>
      <c r="AZ376" s="467"/>
      <c r="BA376" s="467"/>
      <c r="BB376" s="467"/>
      <c r="BC376" s="467"/>
      <c r="BD376" s="467"/>
      <c r="BE376" s="467"/>
      <c r="BF376" s="467"/>
      <c r="BG376" s="467"/>
      <c r="BH376" s="467"/>
      <c r="BI376" s="467"/>
      <c r="BJ376" s="467"/>
      <c r="BK376" s="467"/>
      <c r="BL376" s="467"/>
      <c r="BM376" s="467"/>
    </row>
    <row r="377" spans="1:65" s="419" customFormat="1" ht="12" customHeight="1">
      <c r="A377" s="467"/>
      <c r="B377" s="443"/>
      <c r="C377" s="443"/>
      <c r="D377" s="443"/>
      <c r="E377" s="443"/>
      <c r="F377" s="439" t="s">
        <v>5280</v>
      </c>
      <c r="G377" s="559">
        <f t="shared" si="34"/>
        <v>80</v>
      </c>
      <c r="H377" s="532">
        <v>34</v>
      </c>
      <c r="I377" s="532">
        <v>46</v>
      </c>
      <c r="J377" s="533">
        <v>42</v>
      </c>
      <c r="K377" s="734"/>
      <c r="L377" s="467"/>
      <c r="M377" s="467"/>
      <c r="N377" s="467"/>
      <c r="O377" s="467"/>
      <c r="P377" s="550"/>
      <c r="Q377" s="467"/>
      <c r="R377" s="467"/>
      <c r="S377" s="467"/>
      <c r="T377" s="467"/>
      <c r="U377" s="550"/>
      <c r="V377" s="467"/>
      <c r="W377" s="467"/>
      <c r="X377" s="467"/>
      <c r="Y377" s="467"/>
      <c r="Z377" s="550"/>
      <c r="AA377" s="467"/>
      <c r="AB377" s="467"/>
      <c r="AC377" s="467"/>
      <c r="AD377" s="467"/>
      <c r="AE377" s="550"/>
      <c r="AF377" s="467"/>
      <c r="AG377" s="467"/>
      <c r="AH377" s="467"/>
      <c r="AI377" s="467"/>
      <c r="AJ377" s="467"/>
      <c r="AK377" s="467"/>
      <c r="AL377" s="467"/>
      <c r="AM377" s="467"/>
      <c r="AN377" s="467"/>
      <c r="AO377" s="550"/>
      <c r="AP377" s="443"/>
      <c r="AQ377" s="443"/>
      <c r="AR377" s="443"/>
      <c r="AS377" s="443"/>
      <c r="AT377" s="492"/>
      <c r="AU377" s="492"/>
      <c r="AV377" s="782"/>
      <c r="AW377" s="734"/>
      <c r="AX377" s="734"/>
      <c r="AY377" s="550"/>
      <c r="AZ377" s="467"/>
      <c r="BA377" s="467"/>
      <c r="BB377" s="467"/>
      <c r="BC377" s="467"/>
      <c r="BD377" s="467"/>
      <c r="BE377" s="467"/>
      <c r="BF377" s="467"/>
      <c r="BG377" s="467"/>
      <c r="BH377" s="467"/>
      <c r="BI377" s="467"/>
      <c r="BJ377" s="467"/>
      <c r="BK377" s="467"/>
      <c r="BL377" s="467"/>
      <c r="BM377" s="467"/>
    </row>
    <row r="378" spans="1:65" s="419" customFormat="1" ht="12" customHeight="1">
      <c r="A378" s="467"/>
      <c r="B378" s="443"/>
      <c r="C378" s="443"/>
      <c r="D378" s="443"/>
      <c r="E378" s="443"/>
      <c r="F378" s="439" t="s">
        <v>5282</v>
      </c>
      <c r="G378" s="559">
        <f t="shared" si="34"/>
        <v>55</v>
      </c>
      <c r="H378" s="532">
        <v>28</v>
      </c>
      <c r="I378" s="532">
        <v>27</v>
      </c>
      <c r="J378" s="533">
        <v>35</v>
      </c>
      <c r="K378" s="734"/>
      <c r="L378" s="467"/>
      <c r="M378" s="467"/>
      <c r="N378" s="467"/>
      <c r="O378" s="467"/>
      <c r="P378" s="550"/>
      <c r="Q378" s="467"/>
      <c r="R378" s="467"/>
      <c r="S378" s="467"/>
      <c r="T378" s="467"/>
      <c r="U378" s="550"/>
      <c r="V378" s="467"/>
      <c r="W378" s="467"/>
      <c r="X378" s="467"/>
      <c r="Y378" s="467"/>
      <c r="Z378" s="550"/>
      <c r="AA378" s="467"/>
      <c r="AB378" s="467"/>
      <c r="AC378" s="467"/>
      <c r="AD378" s="467"/>
      <c r="AE378" s="550"/>
      <c r="AF378" s="467"/>
      <c r="AG378" s="467"/>
      <c r="AH378" s="467"/>
      <c r="AI378" s="467"/>
      <c r="AJ378" s="467"/>
      <c r="AK378" s="467"/>
      <c r="AL378" s="467"/>
      <c r="AM378" s="467"/>
      <c r="AN378" s="467"/>
      <c r="AO378" s="550"/>
      <c r="AP378" s="443"/>
      <c r="AQ378" s="443"/>
      <c r="AR378" s="443"/>
      <c r="AS378" s="443"/>
      <c r="AT378" s="492"/>
      <c r="AU378" s="492"/>
      <c r="AV378" s="782"/>
      <c r="AW378" s="734"/>
      <c r="AX378" s="734"/>
      <c r="AY378" s="550"/>
      <c r="AZ378" s="467"/>
      <c r="BA378" s="467"/>
      <c r="BB378" s="467"/>
      <c r="BC378" s="467"/>
      <c r="BD378" s="467"/>
      <c r="BE378" s="467"/>
      <c r="BF378" s="467"/>
      <c r="BG378" s="467"/>
      <c r="BH378" s="467"/>
      <c r="BI378" s="467"/>
      <c r="BJ378" s="467"/>
      <c r="BK378" s="467"/>
      <c r="BL378" s="467"/>
      <c r="BM378" s="467"/>
    </row>
    <row r="379" spans="1:65" s="419" customFormat="1" ht="12" customHeight="1">
      <c r="A379" s="467"/>
      <c r="B379" s="443"/>
      <c r="C379" s="443"/>
      <c r="D379" s="443"/>
      <c r="E379" s="443"/>
      <c r="F379" s="439" t="s">
        <v>5393</v>
      </c>
      <c r="G379" s="559">
        <f t="shared" si="34"/>
        <v>108</v>
      </c>
      <c r="H379" s="532">
        <v>57</v>
      </c>
      <c r="I379" s="532">
        <v>51</v>
      </c>
      <c r="J379" s="533">
        <v>67</v>
      </c>
      <c r="K379" s="734"/>
      <c r="L379" s="467"/>
      <c r="M379" s="467"/>
      <c r="N379" s="467"/>
      <c r="O379" s="467"/>
      <c r="P379" s="550"/>
      <c r="Q379" s="467"/>
      <c r="R379" s="467"/>
      <c r="S379" s="467"/>
      <c r="T379" s="467"/>
      <c r="U379" s="550"/>
      <c r="V379" s="467"/>
      <c r="W379" s="467"/>
      <c r="X379" s="467"/>
      <c r="Y379" s="467"/>
      <c r="Z379" s="550"/>
      <c r="AA379" s="467"/>
      <c r="AB379" s="467"/>
      <c r="AC379" s="467"/>
      <c r="AD379" s="467"/>
      <c r="AE379" s="550"/>
      <c r="AF379" s="467"/>
      <c r="AG379" s="467"/>
      <c r="AH379" s="467"/>
      <c r="AI379" s="467"/>
      <c r="AJ379" s="467"/>
      <c r="AK379" s="467"/>
      <c r="AL379" s="467"/>
      <c r="AM379" s="467"/>
      <c r="AN379" s="467"/>
      <c r="AO379" s="550"/>
      <c r="AP379" s="443"/>
      <c r="AQ379" s="443"/>
      <c r="AR379" s="443"/>
      <c r="AS379" s="443"/>
      <c r="AT379" s="492"/>
      <c r="AU379" s="492"/>
      <c r="AV379" s="782"/>
      <c r="AW379" s="734"/>
      <c r="AX379" s="734"/>
      <c r="AY379" s="550"/>
      <c r="AZ379" s="467"/>
      <c r="BA379" s="467"/>
      <c r="BB379" s="467"/>
      <c r="BC379" s="467"/>
      <c r="BD379" s="467"/>
      <c r="BE379" s="467"/>
      <c r="BF379" s="467"/>
      <c r="BG379" s="467"/>
      <c r="BH379" s="467"/>
      <c r="BI379" s="467"/>
      <c r="BJ379" s="467"/>
      <c r="BK379" s="467"/>
      <c r="BL379" s="467"/>
      <c r="BM379" s="467"/>
    </row>
    <row r="380" spans="1:65" s="419" customFormat="1" ht="12" customHeight="1">
      <c r="A380" s="467"/>
      <c r="B380" s="443"/>
      <c r="C380" s="443"/>
      <c r="D380" s="443"/>
      <c r="E380" s="443"/>
      <c r="F380" s="439" t="s">
        <v>5394</v>
      </c>
      <c r="G380" s="559">
        <f t="shared" si="34"/>
        <v>65</v>
      </c>
      <c r="H380" s="532">
        <v>28</v>
      </c>
      <c r="I380" s="532">
        <v>37</v>
      </c>
      <c r="J380" s="533">
        <v>41</v>
      </c>
      <c r="K380" s="734"/>
      <c r="L380" s="467"/>
      <c r="M380" s="467"/>
      <c r="N380" s="467"/>
      <c r="O380" s="467"/>
      <c r="P380" s="550"/>
      <c r="Q380" s="467"/>
      <c r="R380" s="467"/>
      <c r="S380" s="467"/>
      <c r="T380" s="467"/>
      <c r="U380" s="550"/>
      <c r="V380" s="467"/>
      <c r="W380" s="467"/>
      <c r="X380" s="467"/>
      <c r="Y380" s="467"/>
      <c r="Z380" s="550"/>
      <c r="AA380" s="467"/>
      <c r="AB380" s="467"/>
      <c r="AC380" s="467"/>
      <c r="AD380" s="467"/>
      <c r="AE380" s="550"/>
      <c r="AF380" s="467"/>
      <c r="AG380" s="467"/>
      <c r="AH380" s="467"/>
      <c r="AI380" s="467"/>
      <c r="AJ380" s="467"/>
      <c r="AK380" s="467"/>
      <c r="AL380" s="467"/>
      <c r="AM380" s="467"/>
      <c r="AN380" s="467"/>
      <c r="AO380" s="550"/>
      <c r="AP380" s="443"/>
      <c r="AQ380" s="443"/>
      <c r="AR380" s="443"/>
      <c r="AS380" s="443"/>
      <c r="AT380" s="492"/>
      <c r="AU380" s="492"/>
      <c r="AV380" s="782"/>
      <c r="AW380" s="734"/>
      <c r="AX380" s="734"/>
      <c r="AY380" s="550"/>
      <c r="AZ380" s="467"/>
      <c r="BA380" s="467"/>
      <c r="BB380" s="467"/>
      <c r="BC380" s="467"/>
      <c r="BD380" s="467"/>
      <c r="BE380" s="467"/>
      <c r="BF380" s="467"/>
      <c r="BG380" s="467"/>
      <c r="BH380" s="467"/>
      <c r="BI380" s="467"/>
      <c r="BJ380" s="467"/>
      <c r="BK380" s="467"/>
      <c r="BL380" s="467"/>
      <c r="BM380" s="467"/>
    </row>
    <row r="381" spans="1:65" s="419" customFormat="1" ht="12" customHeight="1">
      <c r="A381" s="467"/>
      <c r="B381" s="443"/>
      <c r="C381" s="443"/>
      <c r="D381" s="443"/>
      <c r="E381" s="443"/>
      <c r="F381" s="439" t="s">
        <v>5395</v>
      </c>
      <c r="G381" s="559">
        <f t="shared" si="34"/>
        <v>43</v>
      </c>
      <c r="H381" s="532">
        <v>19</v>
      </c>
      <c r="I381" s="532">
        <v>24</v>
      </c>
      <c r="J381" s="533">
        <v>26</v>
      </c>
      <c r="K381" s="734"/>
      <c r="L381" s="467"/>
      <c r="M381" s="467"/>
      <c r="N381" s="467"/>
      <c r="O381" s="467"/>
      <c r="P381" s="550"/>
      <c r="Q381" s="467"/>
      <c r="R381" s="467"/>
      <c r="S381" s="467"/>
      <c r="T381" s="467"/>
      <c r="U381" s="550"/>
      <c r="V381" s="467"/>
      <c r="W381" s="467"/>
      <c r="X381" s="467"/>
      <c r="Y381" s="467"/>
      <c r="Z381" s="550"/>
      <c r="AA381" s="467"/>
      <c r="AB381" s="467"/>
      <c r="AC381" s="467"/>
      <c r="AD381" s="467"/>
      <c r="AE381" s="550"/>
      <c r="AF381" s="467"/>
      <c r="AG381" s="467"/>
      <c r="AH381" s="467"/>
      <c r="AI381" s="467"/>
      <c r="AJ381" s="467"/>
      <c r="AK381" s="467"/>
      <c r="AL381" s="467"/>
      <c r="AM381" s="467"/>
      <c r="AN381" s="467"/>
      <c r="AO381" s="550"/>
      <c r="AP381" s="443"/>
      <c r="AQ381" s="443"/>
      <c r="AR381" s="443"/>
      <c r="AS381" s="443"/>
      <c r="AT381" s="492"/>
      <c r="AU381" s="492"/>
      <c r="AV381" s="782"/>
      <c r="AW381" s="734"/>
      <c r="AX381" s="734"/>
      <c r="AY381" s="550"/>
      <c r="AZ381" s="467"/>
      <c r="BA381" s="467"/>
      <c r="BB381" s="467"/>
      <c r="BC381" s="467"/>
      <c r="BD381" s="467"/>
      <c r="BE381" s="467"/>
      <c r="BF381" s="467"/>
      <c r="BG381" s="467"/>
      <c r="BH381" s="467"/>
      <c r="BI381" s="467"/>
      <c r="BJ381" s="467"/>
      <c r="BK381" s="467"/>
      <c r="BL381" s="467"/>
      <c r="BM381" s="467"/>
    </row>
    <row r="382" spans="1:65" s="419" customFormat="1" ht="12" customHeight="1">
      <c r="A382" s="467"/>
      <c r="B382" s="443"/>
      <c r="C382" s="443"/>
      <c r="D382" s="443"/>
      <c r="E382" s="443"/>
      <c r="F382" s="439" t="s">
        <v>5396</v>
      </c>
      <c r="G382" s="559">
        <f t="shared" si="34"/>
        <v>43</v>
      </c>
      <c r="H382" s="532">
        <v>20</v>
      </c>
      <c r="I382" s="532">
        <v>23</v>
      </c>
      <c r="J382" s="533">
        <v>27</v>
      </c>
      <c r="K382" s="734"/>
      <c r="L382" s="467"/>
      <c r="M382" s="467"/>
      <c r="N382" s="467"/>
      <c r="O382" s="467"/>
      <c r="P382" s="550"/>
      <c r="Q382" s="467"/>
      <c r="R382" s="467"/>
      <c r="S382" s="467"/>
      <c r="T382" s="467"/>
      <c r="U382" s="550"/>
      <c r="V382" s="467"/>
      <c r="W382" s="467"/>
      <c r="X382" s="467"/>
      <c r="Y382" s="467"/>
      <c r="Z382" s="550"/>
      <c r="AA382" s="467"/>
      <c r="AB382" s="467"/>
      <c r="AC382" s="467"/>
      <c r="AD382" s="467"/>
      <c r="AE382" s="550"/>
      <c r="AF382" s="467"/>
      <c r="AG382" s="467"/>
      <c r="AH382" s="467"/>
      <c r="AI382" s="467"/>
      <c r="AJ382" s="467"/>
      <c r="AK382" s="467"/>
      <c r="AL382" s="467"/>
      <c r="AM382" s="467"/>
      <c r="AN382" s="467"/>
      <c r="AO382" s="550"/>
      <c r="AP382" s="443"/>
      <c r="AQ382" s="443"/>
      <c r="AR382" s="443"/>
      <c r="AS382" s="443"/>
      <c r="AT382" s="492"/>
      <c r="AU382" s="492"/>
      <c r="AV382" s="782"/>
      <c r="AW382" s="734"/>
      <c r="AX382" s="734"/>
      <c r="AY382" s="550"/>
      <c r="AZ382" s="467"/>
      <c r="BA382" s="467"/>
      <c r="BB382" s="467"/>
      <c r="BC382" s="467"/>
      <c r="BD382" s="467"/>
      <c r="BE382" s="467"/>
      <c r="BF382" s="467"/>
      <c r="BG382" s="467"/>
      <c r="BH382" s="467"/>
      <c r="BI382" s="467"/>
      <c r="BJ382" s="467"/>
      <c r="BK382" s="467"/>
      <c r="BL382" s="467"/>
      <c r="BM382" s="467"/>
    </row>
    <row r="383" spans="1:65" s="419" customFormat="1" ht="12" customHeight="1">
      <c r="A383" s="467"/>
      <c r="B383" s="443"/>
      <c r="C383" s="443"/>
      <c r="D383" s="443"/>
      <c r="E383" s="443"/>
      <c r="F383" s="439" t="s">
        <v>5397</v>
      </c>
      <c r="G383" s="559">
        <f t="shared" si="34"/>
        <v>66</v>
      </c>
      <c r="H383" s="532">
        <v>31</v>
      </c>
      <c r="I383" s="532">
        <v>35</v>
      </c>
      <c r="J383" s="533">
        <v>37</v>
      </c>
      <c r="K383" s="734"/>
      <c r="L383" s="467"/>
      <c r="M383" s="467"/>
      <c r="N383" s="467"/>
      <c r="O383" s="467"/>
      <c r="P383" s="550"/>
      <c r="Q383" s="467"/>
      <c r="R383" s="467"/>
      <c r="S383" s="467"/>
      <c r="T383" s="467"/>
      <c r="U383" s="550"/>
      <c r="V383" s="467"/>
      <c r="W383" s="467"/>
      <c r="X383" s="467"/>
      <c r="Y383" s="467"/>
      <c r="Z383" s="550"/>
      <c r="AA383" s="467"/>
      <c r="AB383" s="467"/>
      <c r="AC383" s="467"/>
      <c r="AD383" s="467"/>
      <c r="AE383" s="550"/>
      <c r="AF383" s="467"/>
      <c r="AG383" s="467"/>
      <c r="AH383" s="467"/>
      <c r="AI383" s="467"/>
      <c r="AJ383" s="467"/>
      <c r="AK383" s="467"/>
      <c r="AL383" s="467"/>
      <c r="AM383" s="467"/>
      <c r="AN383" s="467"/>
      <c r="AO383" s="550"/>
      <c r="AP383" s="443"/>
      <c r="AQ383" s="443"/>
      <c r="AR383" s="443"/>
      <c r="AS383" s="443"/>
      <c r="AT383" s="492"/>
      <c r="AU383" s="492"/>
      <c r="AV383" s="782"/>
      <c r="AW383" s="734"/>
      <c r="AX383" s="734"/>
      <c r="AY383" s="550"/>
      <c r="AZ383" s="467"/>
      <c r="BA383" s="467"/>
      <c r="BB383" s="467"/>
      <c r="BC383" s="467"/>
      <c r="BD383" s="467"/>
      <c r="BE383" s="467"/>
      <c r="BF383" s="467"/>
      <c r="BG383" s="467"/>
      <c r="BH383" s="467"/>
      <c r="BI383" s="467"/>
      <c r="BJ383" s="467"/>
      <c r="BK383" s="467"/>
      <c r="BL383" s="467"/>
      <c r="BM383" s="467"/>
    </row>
    <row r="384" spans="1:65" s="419" customFormat="1" ht="12" customHeight="1">
      <c r="A384" s="467"/>
      <c r="B384" s="443"/>
      <c r="C384" s="443"/>
      <c r="D384" s="443"/>
      <c r="E384" s="443"/>
      <c r="F384" s="356" t="s">
        <v>5398</v>
      </c>
      <c r="G384" s="469">
        <f>SUM(G385:G409)</f>
        <v>2156</v>
      </c>
      <c r="H384" s="469">
        <f>SUM(H385:H409)</f>
        <v>1066</v>
      </c>
      <c r="I384" s="469">
        <f t="shared" ref="I384:J384" si="35">SUM(I385:I409)</f>
        <v>1090</v>
      </c>
      <c r="J384" s="470">
        <f t="shared" si="35"/>
        <v>1253</v>
      </c>
      <c r="K384" s="734"/>
      <c r="L384" s="467"/>
      <c r="M384" s="467"/>
      <c r="N384" s="467"/>
      <c r="O384" s="467"/>
      <c r="P384" s="550"/>
      <c r="Q384" s="467"/>
      <c r="R384" s="467"/>
      <c r="S384" s="467"/>
      <c r="T384" s="467"/>
      <c r="U384" s="550"/>
      <c r="V384" s="467"/>
      <c r="W384" s="467"/>
      <c r="X384" s="467"/>
      <c r="Y384" s="467"/>
      <c r="Z384" s="550"/>
      <c r="AA384" s="467"/>
      <c r="AB384" s="467"/>
      <c r="AC384" s="467"/>
      <c r="AD384" s="467"/>
      <c r="AE384" s="550"/>
      <c r="AF384" s="467"/>
      <c r="AG384" s="467"/>
      <c r="AH384" s="467"/>
      <c r="AI384" s="467"/>
      <c r="AJ384" s="467"/>
      <c r="AK384" s="467"/>
      <c r="AL384" s="467"/>
      <c r="AM384" s="467"/>
      <c r="AN384" s="467"/>
      <c r="AO384" s="550"/>
      <c r="AP384" s="443"/>
      <c r="AQ384" s="443"/>
      <c r="AR384" s="443"/>
      <c r="AS384" s="443"/>
      <c r="AT384" s="492"/>
      <c r="AU384" s="492"/>
      <c r="AV384" s="782"/>
      <c r="AW384" s="734"/>
      <c r="AX384" s="734"/>
      <c r="AY384" s="550"/>
      <c r="AZ384" s="467"/>
      <c r="BA384" s="467"/>
      <c r="BB384" s="467"/>
      <c r="BC384" s="467"/>
      <c r="BD384" s="467"/>
      <c r="BE384" s="467"/>
      <c r="BF384" s="467"/>
      <c r="BG384" s="467"/>
      <c r="BH384" s="467"/>
      <c r="BI384" s="467"/>
      <c r="BJ384" s="467"/>
      <c r="BK384" s="467"/>
      <c r="BL384" s="467"/>
      <c r="BM384" s="467"/>
    </row>
    <row r="385" spans="1:65" s="419" customFormat="1" ht="12" customHeight="1">
      <c r="A385" s="467"/>
      <c r="B385" s="443"/>
      <c r="C385" s="443"/>
      <c r="D385" s="443"/>
      <c r="E385" s="443"/>
      <c r="F385" s="439" t="s">
        <v>5399</v>
      </c>
      <c r="G385" s="471">
        <f>SUM(H385:I385)</f>
        <v>146</v>
      </c>
      <c r="H385" s="471">
        <v>74</v>
      </c>
      <c r="I385" s="471">
        <v>72</v>
      </c>
      <c r="J385" s="472">
        <v>70</v>
      </c>
      <c r="K385" s="734"/>
      <c r="L385" s="467"/>
      <c r="M385" s="467"/>
      <c r="N385" s="467"/>
      <c r="O385" s="467"/>
      <c r="P385" s="550"/>
      <c r="Q385" s="467"/>
      <c r="R385" s="467"/>
      <c r="S385" s="467"/>
      <c r="T385" s="467"/>
      <c r="U385" s="550"/>
      <c r="V385" s="467"/>
      <c r="W385" s="467"/>
      <c r="X385" s="467"/>
      <c r="Y385" s="467"/>
      <c r="Z385" s="550"/>
      <c r="AA385" s="467"/>
      <c r="AB385" s="467"/>
      <c r="AC385" s="467"/>
      <c r="AD385" s="467"/>
      <c r="AE385" s="550"/>
      <c r="AF385" s="467"/>
      <c r="AG385" s="467"/>
      <c r="AH385" s="467"/>
      <c r="AI385" s="467"/>
      <c r="AJ385" s="467"/>
      <c r="AK385" s="467"/>
      <c r="AL385" s="467"/>
      <c r="AM385" s="467"/>
      <c r="AN385" s="467"/>
      <c r="AO385" s="550"/>
      <c r="AP385" s="443"/>
      <c r="AQ385" s="443"/>
      <c r="AR385" s="443"/>
      <c r="AS385" s="443"/>
      <c r="AT385" s="492"/>
      <c r="AU385" s="492"/>
      <c r="AV385" s="782"/>
      <c r="AW385" s="734"/>
      <c r="AX385" s="734"/>
      <c r="AY385" s="550"/>
      <c r="AZ385" s="467"/>
      <c r="BA385" s="467"/>
      <c r="BB385" s="467"/>
      <c r="BC385" s="467"/>
      <c r="BD385" s="467"/>
      <c r="BE385" s="467"/>
      <c r="BF385" s="467"/>
      <c r="BG385" s="467"/>
      <c r="BH385" s="467"/>
      <c r="BI385" s="467"/>
      <c r="BJ385" s="467"/>
      <c r="BK385" s="467"/>
      <c r="BL385" s="467"/>
      <c r="BM385" s="467"/>
    </row>
    <row r="386" spans="1:65" s="419" customFormat="1" ht="12" customHeight="1">
      <c r="A386" s="467"/>
      <c r="B386" s="443"/>
      <c r="C386" s="443"/>
      <c r="D386" s="443"/>
      <c r="E386" s="443"/>
      <c r="F386" s="439" t="s">
        <v>5400</v>
      </c>
      <c r="G386" s="471">
        <f t="shared" ref="G386:G409" si="36">SUM(H386:I386)</f>
        <v>84</v>
      </c>
      <c r="H386" s="471">
        <v>43</v>
      </c>
      <c r="I386" s="471">
        <v>41</v>
      </c>
      <c r="J386" s="472">
        <v>41</v>
      </c>
      <c r="K386" s="734"/>
      <c r="L386" s="467"/>
      <c r="M386" s="467"/>
      <c r="N386" s="467"/>
      <c r="O386" s="467"/>
      <c r="P386" s="550"/>
      <c r="Q386" s="467"/>
      <c r="R386" s="467"/>
      <c r="S386" s="467"/>
      <c r="T386" s="467"/>
      <c r="U386" s="550"/>
      <c r="V386" s="467"/>
      <c r="W386" s="467"/>
      <c r="X386" s="467"/>
      <c r="Y386" s="467"/>
      <c r="Z386" s="550"/>
      <c r="AA386" s="467"/>
      <c r="AB386" s="467"/>
      <c r="AC386" s="467"/>
      <c r="AD386" s="467"/>
      <c r="AE386" s="550"/>
      <c r="AF386" s="467"/>
      <c r="AG386" s="467"/>
      <c r="AH386" s="467"/>
      <c r="AI386" s="467"/>
      <c r="AJ386" s="467"/>
      <c r="AK386" s="467"/>
      <c r="AL386" s="467"/>
      <c r="AM386" s="467"/>
      <c r="AN386" s="467"/>
      <c r="AO386" s="550"/>
      <c r="AP386" s="443"/>
      <c r="AQ386" s="443"/>
      <c r="AR386" s="443"/>
      <c r="AS386" s="443"/>
      <c r="AT386" s="492"/>
      <c r="AU386" s="492"/>
      <c r="AV386" s="782"/>
      <c r="AW386" s="734"/>
      <c r="AX386" s="734"/>
      <c r="AY386" s="550"/>
      <c r="AZ386" s="467"/>
      <c r="BA386" s="467"/>
      <c r="BB386" s="467"/>
      <c r="BC386" s="467"/>
      <c r="BD386" s="467"/>
      <c r="BE386" s="467"/>
      <c r="BF386" s="467"/>
      <c r="BG386" s="467"/>
      <c r="BH386" s="467"/>
      <c r="BI386" s="467"/>
      <c r="BJ386" s="467"/>
      <c r="BK386" s="467"/>
      <c r="BL386" s="467"/>
      <c r="BM386" s="467"/>
    </row>
    <row r="387" spans="1:65" s="419" customFormat="1" ht="12" customHeight="1">
      <c r="A387" s="467"/>
      <c r="B387" s="443"/>
      <c r="C387" s="443"/>
      <c r="D387" s="443"/>
      <c r="E387" s="443"/>
      <c r="F387" s="439" t="s">
        <v>5401</v>
      </c>
      <c r="G387" s="471">
        <f t="shared" si="36"/>
        <v>52</v>
      </c>
      <c r="H387" s="471">
        <v>27</v>
      </c>
      <c r="I387" s="471">
        <v>25</v>
      </c>
      <c r="J387" s="472">
        <v>37</v>
      </c>
      <c r="K387" s="734"/>
      <c r="L387" s="467"/>
      <c r="M387" s="467"/>
      <c r="N387" s="467"/>
      <c r="O387" s="467"/>
      <c r="P387" s="550"/>
      <c r="Q387" s="467"/>
      <c r="R387" s="467"/>
      <c r="S387" s="467"/>
      <c r="T387" s="467"/>
      <c r="U387" s="550"/>
      <c r="V387" s="467"/>
      <c r="W387" s="467"/>
      <c r="X387" s="467"/>
      <c r="Y387" s="467"/>
      <c r="Z387" s="550"/>
      <c r="AA387" s="467"/>
      <c r="AB387" s="467"/>
      <c r="AC387" s="467"/>
      <c r="AD387" s="467"/>
      <c r="AE387" s="550"/>
      <c r="AF387" s="467"/>
      <c r="AG387" s="467"/>
      <c r="AH387" s="467"/>
      <c r="AI387" s="467"/>
      <c r="AJ387" s="467"/>
      <c r="AK387" s="467"/>
      <c r="AL387" s="467"/>
      <c r="AM387" s="467"/>
      <c r="AN387" s="467"/>
      <c r="AO387" s="550"/>
      <c r="AP387" s="443"/>
      <c r="AQ387" s="443"/>
      <c r="AR387" s="443"/>
      <c r="AS387" s="443"/>
      <c r="AT387" s="492"/>
      <c r="AU387" s="492"/>
      <c r="AV387" s="782"/>
      <c r="AW387" s="734"/>
      <c r="AX387" s="734"/>
      <c r="AY387" s="550"/>
      <c r="AZ387" s="467"/>
      <c r="BA387" s="467"/>
      <c r="BB387" s="467"/>
      <c r="BC387" s="467"/>
      <c r="BD387" s="467"/>
      <c r="BE387" s="467"/>
      <c r="BF387" s="467"/>
      <c r="BG387" s="467"/>
      <c r="BH387" s="467"/>
      <c r="BI387" s="467"/>
      <c r="BJ387" s="467"/>
      <c r="BK387" s="467"/>
      <c r="BL387" s="467"/>
      <c r="BM387" s="467"/>
    </row>
    <row r="388" spans="1:65" s="419" customFormat="1" ht="12" customHeight="1">
      <c r="A388" s="467"/>
      <c r="B388" s="443"/>
      <c r="C388" s="443"/>
      <c r="D388" s="443"/>
      <c r="E388" s="443"/>
      <c r="F388" s="439" t="s">
        <v>5402</v>
      </c>
      <c r="G388" s="471">
        <f t="shared" si="36"/>
        <v>81</v>
      </c>
      <c r="H388" s="471">
        <v>43</v>
      </c>
      <c r="I388" s="471">
        <v>38</v>
      </c>
      <c r="J388" s="472">
        <v>41</v>
      </c>
      <c r="K388" s="734"/>
      <c r="L388" s="467"/>
      <c r="M388" s="467"/>
      <c r="N388" s="467"/>
      <c r="O388" s="467"/>
      <c r="P388" s="550"/>
      <c r="Q388" s="467"/>
      <c r="R388" s="467"/>
      <c r="S388" s="467"/>
      <c r="T388" s="467"/>
      <c r="U388" s="550"/>
      <c r="V388" s="467"/>
      <c r="W388" s="467"/>
      <c r="X388" s="467"/>
      <c r="Y388" s="467"/>
      <c r="Z388" s="550"/>
      <c r="AA388" s="467"/>
      <c r="AB388" s="467"/>
      <c r="AC388" s="467"/>
      <c r="AD388" s="467"/>
      <c r="AE388" s="550"/>
      <c r="AF388" s="467"/>
      <c r="AG388" s="467"/>
      <c r="AH388" s="467"/>
      <c r="AI388" s="467"/>
      <c r="AJ388" s="467"/>
      <c r="AK388" s="467"/>
      <c r="AL388" s="467"/>
      <c r="AM388" s="467"/>
      <c r="AN388" s="467"/>
      <c r="AO388" s="550"/>
      <c r="AP388" s="443"/>
      <c r="AQ388" s="443"/>
      <c r="AR388" s="443"/>
      <c r="AS388" s="443"/>
      <c r="AT388" s="492"/>
      <c r="AU388" s="492"/>
      <c r="AV388" s="782"/>
      <c r="AW388" s="734"/>
      <c r="AX388" s="734"/>
      <c r="AY388" s="550"/>
      <c r="AZ388" s="467"/>
      <c r="BA388" s="467"/>
      <c r="BB388" s="467"/>
      <c r="BC388" s="467"/>
      <c r="BD388" s="467"/>
      <c r="BE388" s="467"/>
      <c r="BF388" s="467"/>
      <c r="BG388" s="467"/>
      <c r="BH388" s="467"/>
      <c r="BI388" s="467"/>
      <c r="BJ388" s="467"/>
      <c r="BK388" s="467"/>
      <c r="BL388" s="467"/>
      <c r="BM388" s="467"/>
    </row>
    <row r="389" spans="1:65" s="419" customFormat="1" ht="12" customHeight="1">
      <c r="A389" s="467"/>
      <c r="B389" s="443"/>
      <c r="C389" s="443"/>
      <c r="D389" s="443"/>
      <c r="E389" s="443"/>
      <c r="F389" s="439" t="s">
        <v>5403</v>
      </c>
      <c r="G389" s="471">
        <f t="shared" si="36"/>
        <v>85</v>
      </c>
      <c r="H389" s="471">
        <v>41</v>
      </c>
      <c r="I389" s="471">
        <v>44</v>
      </c>
      <c r="J389" s="472">
        <v>57</v>
      </c>
      <c r="K389" s="734"/>
      <c r="L389" s="467"/>
      <c r="M389" s="467"/>
      <c r="N389" s="467"/>
      <c r="O389" s="467"/>
      <c r="P389" s="550"/>
      <c r="Q389" s="467"/>
      <c r="R389" s="467"/>
      <c r="S389" s="467"/>
      <c r="T389" s="467"/>
      <c r="U389" s="550"/>
      <c r="V389" s="467"/>
      <c r="W389" s="467"/>
      <c r="X389" s="467"/>
      <c r="Y389" s="467"/>
      <c r="Z389" s="550"/>
      <c r="AA389" s="467"/>
      <c r="AB389" s="467"/>
      <c r="AC389" s="467"/>
      <c r="AD389" s="467"/>
      <c r="AE389" s="550"/>
      <c r="AF389" s="467"/>
      <c r="AG389" s="467"/>
      <c r="AH389" s="467"/>
      <c r="AI389" s="467"/>
      <c r="AJ389" s="467"/>
      <c r="AK389" s="467"/>
      <c r="AL389" s="467"/>
      <c r="AM389" s="467"/>
      <c r="AN389" s="467"/>
      <c r="AO389" s="550"/>
      <c r="AP389" s="443"/>
      <c r="AQ389" s="443"/>
      <c r="AR389" s="443"/>
      <c r="AS389" s="443"/>
      <c r="AT389" s="492"/>
      <c r="AU389" s="492"/>
      <c r="AV389" s="782"/>
      <c r="AW389" s="734"/>
      <c r="AX389" s="734"/>
      <c r="AY389" s="550"/>
      <c r="AZ389" s="467"/>
      <c r="BA389" s="467"/>
      <c r="BB389" s="467"/>
      <c r="BC389" s="467"/>
      <c r="BD389" s="467"/>
      <c r="BE389" s="467"/>
      <c r="BF389" s="467"/>
      <c r="BG389" s="467"/>
      <c r="BH389" s="467"/>
      <c r="BI389" s="467"/>
      <c r="BJ389" s="467"/>
      <c r="BK389" s="467"/>
      <c r="BL389" s="467"/>
      <c r="BM389" s="467"/>
    </row>
    <row r="390" spans="1:65" s="419" customFormat="1" ht="12" customHeight="1">
      <c r="A390" s="467"/>
      <c r="B390" s="443"/>
      <c r="C390" s="443"/>
      <c r="D390" s="443"/>
      <c r="E390" s="443"/>
      <c r="F390" s="439" t="s">
        <v>4035</v>
      </c>
      <c r="G390" s="471">
        <f t="shared" si="36"/>
        <v>130</v>
      </c>
      <c r="H390" s="471">
        <v>67</v>
      </c>
      <c r="I390" s="471">
        <v>63</v>
      </c>
      <c r="J390" s="472">
        <v>82</v>
      </c>
      <c r="K390" s="734"/>
      <c r="L390" s="467"/>
      <c r="M390" s="467"/>
      <c r="N390" s="467"/>
      <c r="O390" s="467"/>
      <c r="P390" s="550"/>
      <c r="Q390" s="467"/>
      <c r="R390" s="467"/>
      <c r="S390" s="467"/>
      <c r="T390" s="467"/>
      <c r="U390" s="550"/>
      <c r="V390" s="467"/>
      <c r="W390" s="467"/>
      <c r="X390" s="467"/>
      <c r="Y390" s="467"/>
      <c r="Z390" s="550"/>
      <c r="AA390" s="467"/>
      <c r="AB390" s="467"/>
      <c r="AC390" s="467"/>
      <c r="AD390" s="467"/>
      <c r="AE390" s="550"/>
      <c r="AF390" s="467"/>
      <c r="AG390" s="467"/>
      <c r="AH390" s="467"/>
      <c r="AI390" s="467"/>
      <c r="AJ390" s="467"/>
      <c r="AK390" s="467"/>
      <c r="AL390" s="467"/>
      <c r="AM390" s="467"/>
      <c r="AN390" s="467"/>
      <c r="AO390" s="550"/>
      <c r="AP390" s="443"/>
      <c r="AQ390" s="443"/>
      <c r="AR390" s="443"/>
      <c r="AS390" s="443"/>
      <c r="AT390" s="492"/>
      <c r="AU390" s="492"/>
      <c r="AV390" s="782"/>
      <c r="AW390" s="734"/>
      <c r="AX390" s="734"/>
      <c r="AY390" s="550"/>
      <c r="AZ390" s="467"/>
      <c r="BA390" s="467"/>
      <c r="BB390" s="467"/>
      <c r="BC390" s="467"/>
      <c r="BD390" s="467"/>
      <c r="BE390" s="467"/>
      <c r="BF390" s="467"/>
      <c r="BG390" s="467"/>
      <c r="BH390" s="467"/>
      <c r="BI390" s="467"/>
      <c r="BJ390" s="467"/>
      <c r="BK390" s="467"/>
      <c r="BL390" s="467"/>
      <c r="BM390" s="467"/>
    </row>
    <row r="391" spans="1:65" s="419" customFormat="1" ht="12" customHeight="1">
      <c r="A391" s="467"/>
      <c r="B391" s="443"/>
      <c r="C391" s="443"/>
      <c r="D391" s="443"/>
      <c r="E391" s="443"/>
      <c r="F391" s="439" t="s">
        <v>4044</v>
      </c>
      <c r="G391" s="471">
        <f t="shared" si="36"/>
        <v>110</v>
      </c>
      <c r="H391" s="471">
        <v>51</v>
      </c>
      <c r="I391" s="471">
        <v>59</v>
      </c>
      <c r="J391" s="472">
        <v>64</v>
      </c>
      <c r="K391" s="734"/>
      <c r="L391" s="467"/>
      <c r="M391" s="467"/>
      <c r="N391" s="467"/>
      <c r="O391" s="467"/>
      <c r="P391" s="550"/>
      <c r="Q391" s="467"/>
      <c r="R391" s="467"/>
      <c r="S391" s="467"/>
      <c r="T391" s="467"/>
      <c r="U391" s="550"/>
      <c r="V391" s="467"/>
      <c r="W391" s="467"/>
      <c r="X391" s="467"/>
      <c r="Y391" s="467"/>
      <c r="Z391" s="550"/>
      <c r="AA391" s="467"/>
      <c r="AB391" s="467"/>
      <c r="AC391" s="467"/>
      <c r="AD391" s="467"/>
      <c r="AE391" s="550"/>
      <c r="AF391" s="467"/>
      <c r="AG391" s="467"/>
      <c r="AH391" s="467"/>
      <c r="AI391" s="467"/>
      <c r="AJ391" s="467"/>
      <c r="AK391" s="467"/>
      <c r="AL391" s="467"/>
      <c r="AM391" s="467"/>
      <c r="AN391" s="467"/>
      <c r="AO391" s="550"/>
      <c r="AP391" s="443"/>
      <c r="AQ391" s="443"/>
      <c r="AR391" s="443"/>
      <c r="AS391" s="443"/>
      <c r="AT391" s="492"/>
      <c r="AU391" s="492"/>
      <c r="AV391" s="782"/>
      <c r="AW391" s="734"/>
      <c r="AX391" s="734"/>
      <c r="AY391" s="550"/>
      <c r="AZ391" s="467"/>
      <c r="BA391" s="467"/>
      <c r="BB391" s="467"/>
      <c r="BC391" s="467"/>
      <c r="BD391" s="467"/>
      <c r="BE391" s="467"/>
      <c r="BF391" s="467"/>
      <c r="BG391" s="467"/>
      <c r="BH391" s="467"/>
      <c r="BI391" s="467"/>
      <c r="BJ391" s="467"/>
      <c r="BK391" s="467"/>
      <c r="BL391" s="467"/>
      <c r="BM391" s="467"/>
    </row>
    <row r="392" spans="1:65" s="419" customFormat="1" ht="12" customHeight="1">
      <c r="A392" s="467"/>
      <c r="B392" s="443"/>
      <c r="C392" s="443"/>
      <c r="D392" s="443"/>
      <c r="E392" s="443"/>
      <c r="F392" s="439" t="s">
        <v>5404</v>
      </c>
      <c r="G392" s="471">
        <f t="shared" si="36"/>
        <v>74</v>
      </c>
      <c r="H392" s="471">
        <v>32</v>
      </c>
      <c r="I392" s="471">
        <v>42</v>
      </c>
      <c r="J392" s="472">
        <v>45</v>
      </c>
      <c r="K392" s="734"/>
      <c r="L392" s="467"/>
      <c r="M392" s="467"/>
      <c r="N392" s="467"/>
      <c r="O392" s="467"/>
      <c r="P392" s="550"/>
      <c r="Q392" s="467"/>
      <c r="R392" s="467"/>
      <c r="S392" s="467"/>
      <c r="T392" s="467"/>
      <c r="U392" s="550"/>
      <c r="V392" s="467"/>
      <c r="W392" s="467"/>
      <c r="X392" s="467"/>
      <c r="Y392" s="467"/>
      <c r="Z392" s="550"/>
      <c r="AA392" s="467"/>
      <c r="AB392" s="467"/>
      <c r="AC392" s="467"/>
      <c r="AD392" s="467"/>
      <c r="AE392" s="550"/>
      <c r="AF392" s="467"/>
      <c r="AG392" s="467"/>
      <c r="AH392" s="467"/>
      <c r="AI392" s="467"/>
      <c r="AJ392" s="467"/>
      <c r="AK392" s="467"/>
      <c r="AL392" s="467"/>
      <c r="AM392" s="467"/>
      <c r="AN392" s="467"/>
      <c r="AO392" s="550"/>
      <c r="AP392" s="443"/>
      <c r="AQ392" s="443"/>
      <c r="AR392" s="443"/>
      <c r="AS392" s="443"/>
      <c r="AT392" s="492"/>
      <c r="AU392" s="492"/>
      <c r="AV392" s="782"/>
      <c r="AW392" s="734"/>
      <c r="AX392" s="734"/>
      <c r="AY392" s="550"/>
      <c r="AZ392" s="467"/>
      <c r="BA392" s="467"/>
      <c r="BB392" s="467"/>
      <c r="BC392" s="467"/>
      <c r="BD392" s="467"/>
      <c r="BE392" s="467"/>
      <c r="BF392" s="467"/>
      <c r="BG392" s="467"/>
      <c r="BH392" s="467"/>
      <c r="BI392" s="467"/>
      <c r="BJ392" s="467"/>
      <c r="BK392" s="467"/>
      <c r="BL392" s="467"/>
      <c r="BM392" s="467"/>
    </row>
    <row r="393" spans="1:65" s="419" customFormat="1" ht="12" customHeight="1">
      <c r="A393" s="467"/>
      <c r="B393" s="443"/>
      <c r="C393" s="443"/>
      <c r="D393" s="443"/>
      <c r="E393" s="443"/>
      <c r="F393" s="439" t="s">
        <v>5405</v>
      </c>
      <c r="G393" s="471">
        <f t="shared" si="36"/>
        <v>62</v>
      </c>
      <c r="H393" s="471">
        <v>31</v>
      </c>
      <c r="I393" s="471">
        <v>31</v>
      </c>
      <c r="J393" s="472">
        <v>31</v>
      </c>
      <c r="K393" s="734"/>
      <c r="L393" s="467"/>
      <c r="M393" s="467"/>
      <c r="N393" s="467"/>
      <c r="O393" s="467"/>
      <c r="P393" s="550"/>
      <c r="Q393" s="467"/>
      <c r="R393" s="467"/>
      <c r="S393" s="467"/>
      <c r="T393" s="467"/>
      <c r="U393" s="550"/>
      <c r="V393" s="467"/>
      <c r="W393" s="467"/>
      <c r="X393" s="467"/>
      <c r="Y393" s="467"/>
      <c r="Z393" s="550"/>
      <c r="AA393" s="467"/>
      <c r="AB393" s="467"/>
      <c r="AC393" s="467"/>
      <c r="AD393" s="467"/>
      <c r="AE393" s="550"/>
      <c r="AF393" s="467"/>
      <c r="AG393" s="467"/>
      <c r="AH393" s="467"/>
      <c r="AI393" s="467"/>
      <c r="AJ393" s="467"/>
      <c r="AK393" s="467"/>
      <c r="AL393" s="467"/>
      <c r="AM393" s="467"/>
      <c r="AN393" s="467"/>
      <c r="AO393" s="550"/>
      <c r="AP393" s="443"/>
      <c r="AQ393" s="443"/>
      <c r="AR393" s="443"/>
      <c r="AS393" s="443"/>
      <c r="AT393" s="492"/>
      <c r="AU393" s="492"/>
      <c r="AV393" s="782"/>
      <c r="AW393" s="734"/>
      <c r="AX393" s="734"/>
      <c r="AY393" s="550"/>
      <c r="AZ393" s="467"/>
      <c r="BA393" s="467"/>
      <c r="BB393" s="467"/>
      <c r="BC393" s="467"/>
      <c r="BD393" s="467"/>
      <c r="BE393" s="467"/>
      <c r="BF393" s="467"/>
      <c r="BG393" s="467"/>
      <c r="BH393" s="467"/>
      <c r="BI393" s="467"/>
      <c r="BJ393" s="467"/>
      <c r="BK393" s="467"/>
      <c r="BL393" s="467"/>
      <c r="BM393" s="467"/>
    </row>
    <row r="394" spans="1:65" s="419" customFormat="1" ht="12" customHeight="1">
      <c r="A394" s="467"/>
      <c r="B394" s="443"/>
      <c r="C394" s="443"/>
      <c r="D394" s="443"/>
      <c r="E394" s="443"/>
      <c r="F394" s="439" t="s">
        <v>5406</v>
      </c>
      <c r="G394" s="471">
        <f t="shared" si="36"/>
        <v>121</v>
      </c>
      <c r="H394" s="471">
        <v>60</v>
      </c>
      <c r="I394" s="471">
        <v>61</v>
      </c>
      <c r="J394" s="472">
        <v>70</v>
      </c>
      <c r="K394" s="734"/>
      <c r="L394" s="467"/>
      <c r="M394" s="467"/>
      <c r="N394" s="467"/>
      <c r="O394" s="467"/>
      <c r="P394" s="550"/>
      <c r="Q394" s="467"/>
      <c r="R394" s="467"/>
      <c r="S394" s="467"/>
      <c r="T394" s="467"/>
      <c r="U394" s="550"/>
      <c r="V394" s="467"/>
      <c r="W394" s="467"/>
      <c r="X394" s="467"/>
      <c r="Y394" s="467"/>
      <c r="Z394" s="550"/>
      <c r="AA394" s="467"/>
      <c r="AB394" s="467"/>
      <c r="AC394" s="467"/>
      <c r="AD394" s="467"/>
      <c r="AE394" s="550"/>
      <c r="AF394" s="467"/>
      <c r="AG394" s="467"/>
      <c r="AH394" s="467"/>
      <c r="AI394" s="467"/>
      <c r="AJ394" s="467"/>
      <c r="AK394" s="467"/>
      <c r="AL394" s="467"/>
      <c r="AM394" s="467"/>
      <c r="AN394" s="467"/>
      <c r="AO394" s="550"/>
      <c r="AP394" s="467"/>
      <c r="AQ394" s="467"/>
      <c r="AR394" s="467"/>
      <c r="AS394" s="467"/>
      <c r="AT394" s="734"/>
      <c r="AU394" s="734"/>
      <c r="AV394" s="782"/>
      <c r="AW394" s="734"/>
      <c r="AX394" s="734"/>
      <c r="AY394" s="550"/>
      <c r="AZ394" s="467"/>
      <c r="BA394" s="467"/>
      <c r="BB394" s="467"/>
      <c r="BC394" s="467"/>
      <c r="BD394" s="467"/>
      <c r="BE394" s="467"/>
      <c r="BF394" s="467"/>
      <c r="BG394" s="467"/>
      <c r="BH394" s="467"/>
      <c r="BI394" s="467"/>
      <c r="BJ394" s="467"/>
      <c r="BK394" s="467"/>
      <c r="BL394" s="467"/>
      <c r="BM394" s="467"/>
    </row>
    <row r="395" spans="1:65" s="419" customFormat="1" ht="12" customHeight="1">
      <c r="A395" s="467"/>
      <c r="B395" s="443"/>
      <c r="C395" s="443"/>
      <c r="D395" s="443"/>
      <c r="E395" s="443"/>
      <c r="F395" s="439" t="s">
        <v>770</v>
      </c>
      <c r="G395" s="471">
        <f t="shared" si="36"/>
        <v>130</v>
      </c>
      <c r="H395" s="471">
        <v>67</v>
      </c>
      <c r="I395" s="471">
        <v>63</v>
      </c>
      <c r="J395" s="472">
        <v>71</v>
      </c>
      <c r="K395" s="734"/>
      <c r="L395" s="467"/>
      <c r="M395" s="467"/>
      <c r="N395" s="467"/>
      <c r="O395" s="467"/>
      <c r="P395" s="550"/>
      <c r="Q395" s="467"/>
      <c r="R395" s="467"/>
      <c r="S395" s="467"/>
      <c r="T395" s="467"/>
      <c r="U395" s="550"/>
      <c r="V395" s="467"/>
      <c r="W395" s="467"/>
      <c r="X395" s="467"/>
      <c r="Y395" s="467"/>
      <c r="Z395" s="550"/>
      <c r="AA395" s="467"/>
      <c r="AB395" s="467"/>
      <c r="AC395" s="467"/>
      <c r="AD395" s="467"/>
      <c r="AE395" s="550"/>
      <c r="AF395" s="467"/>
      <c r="AG395" s="467"/>
      <c r="AH395" s="467"/>
      <c r="AI395" s="467"/>
      <c r="AJ395" s="467"/>
      <c r="AK395" s="467"/>
      <c r="AL395" s="467"/>
      <c r="AM395" s="467"/>
      <c r="AN395" s="467"/>
      <c r="AO395" s="550"/>
      <c r="AP395" s="467"/>
      <c r="AQ395" s="467"/>
      <c r="AR395" s="467"/>
      <c r="AS395" s="467"/>
      <c r="AT395" s="734"/>
      <c r="AU395" s="734"/>
      <c r="AV395" s="782"/>
      <c r="AW395" s="734"/>
      <c r="AX395" s="734"/>
      <c r="AY395" s="550"/>
      <c r="AZ395" s="467"/>
      <c r="BA395" s="467"/>
      <c r="BB395" s="467"/>
      <c r="BC395" s="467"/>
      <c r="BD395" s="467"/>
      <c r="BE395" s="467"/>
      <c r="BF395" s="467"/>
      <c r="BG395" s="467"/>
      <c r="BH395" s="467"/>
      <c r="BI395" s="467"/>
      <c r="BJ395" s="467"/>
      <c r="BK395" s="467"/>
      <c r="BL395" s="467"/>
      <c r="BM395" s="467"/>
    </row>
    <row r="396" spans="1:65" s="419" customFormat="1" ht="12" customHeight="1">
      <c r="A396" s="467"/>
      <c r="B396" s="443"/>
      <c r="C396" s="443"/>
      <c r="D396" s="443"/>
      <c r="E396" s="443"/>
      <c r="F396" s="439" t="s">
        <v>5407</v>
      </c>
      <c r="G396" s="471">
        <f t="shared" si="36"/>
        <v>58</v>
      </c>
      <c r="H396" s="471">
        <v>27</v>
      </c>
      <c r="I396" s="471">
        <v>31</v>
      </c>
      <c r="J396" s="472">
        <v>32</v>
      </c>
      <c r="K396" s="734"/>
      <c r="L396" s="467"/>
      <c r="M396" s="467"/>
      <c r="N396" s="467"/>
      <c r="O396" s="467"/>
      <c r="P396" s="550"/>
      <c r="Q396" s="467"/>
      <c r="R396" s="467"/>
      <c r="S396" s="467"/>
      <c r="T396" s="467"/>
      <c r="U396" s="550"/>
      <c r="V396" s="467"/>
      <c r="W396" s="467"/>
      <c r="X396" s="467"/>
      <c r="Y396" s="467"/>
      <c r="Z396" s="550"/>
      <c r="AA396" s="467"/>
      <c r="AB396" s="467"/>
      <c r="AC396" s="467"/>
      <c r="AD396" s="467"/>
      <c r="AE396" s="550"/>
      <c r="AF396" s="467"/>
      <c r="AG396" s="467"/>
      <c r="AH396" s="467"/>
      <c r="AI396" s="467"/>
      <c r="AJ396" s="467"/>
      <c r="AK396" s="467"/>
      <c r="AL396" s="467"/>
      <c r="AM396" s="467"/>
      <c r="AN396" s="467"/>
      <c r="AO396" s="550"/>
      <c r="AP396" s="467"/>
      <c r="AQ396" s="467"/>
      <c r="AR396" s="467"/>
      <c r="AS396" s="467"/>
      <c r="AT396" s="734"/>
      <c r="AU396" s="734"/>
      <c r="AV396" s="782"/>
      <c r="AW396" s="734"/>
      <c r="AX396" s="734"/>
      <c r="AY396" s="550"/>
      <c r="AZ396" s="467"/>
      <c r="BA396" s="467"/>
      <c r="BB396" s="467"/>
      <c r="BC396" s="467"/>
      <c r="BD396" s="467"/>
      <c r="BE396" s="467"/>
      <c r="BF396" s="467"/>
      <c r="BG396" s="467"/>
      <c r="BH396" s="467"/>
      <c r="BI396" s="467"/>
      <c r="BJ396" s="467"/>
      <c r="BK396" s="467"/>
      <c r="BL396" s="467"/>
      <c r="BM396" s="467"/>
    </row>
    <row r="397" spans="1:65" s="419" customFormat="1" ht="12" customHeight="1">
      <c r="A397" s="467"/>
      <c r="B397" s="443"/>
      <c r="C397" s="443"/>
      <c r="D397" s="443"/>
      <c r="E397" s="443"/>
      <c r="F397" s="439" t="s">
        <v>5408</v>
      </c>
      <c r="G397" s="471">
        <f t="shared" si="36"/>
        <v>66</v>
      </c>
      <c r="H397" s="471">
        <v>35</v>
      </c>
      <c r="I397" s="471">
        <v>31</v>
      </c>
      <c r="J397" s="472">
        <v>39</v>
      </c>
      <c r="K397" s="734"/>
      <c r="L397" s="467"/>
      <c r="M397" s="467"/>
      <c r="N397" s="467"/>
      <c r="O397" s="467"/>
      <c r="P397" s="550"/>
      <c r="Q397" s="467"/>
      <c r="R397" s="467"/>
      <c r="S397" s="467"/>
      <c r="T397" s="467"/>
      <c r="U397" s="550"/>
      <c r="V397" s="467"/>
      <c r="W397" s="467"/>
      <c r="X397" s="467"/>
      <c r="Y397" s="467"/>
      <c r="Z397" s="550"/>
      <c r="AA397" s="467"/>
      <c r="AB397" s="467"/>
      <c r="AC397" s="467"/>
      <c r="AD397" s="467"/>
      <c r="AE397" s="550"/>
      <c r="AF397" s="467"/>
      <c r="AG397" s="467"/>
      <c r="AH397" s="467"/>
      <c r="AI397" s="467"/>
      <c r="AJ397" s="467"/>
      <c r="AK397" s="467"/>
      <c r="AL397" s="467"/>
      <c r="AM397" s="467"/>
      <c r="AN397" s="467"/>
      <c r="AO397" s="550"/>
      <c r="AP397" s="467"/>
      <c r="AQ397" s="467"/>
      <c r="AR397" s="467"/>
      <c r="AS397" s="467"/>
      <c r="AT397" s="734"/>
      <c r="AU397" s="734"/>
      <c r="AV397" s="782"/>
      <c r="AW397" s="734"/>
      <c r="AX397" s="734"/>
      <c r="AY397" s="550"/>
      <c r="AZ397" s="467"/>
      <c r="BA397" s="467"/>
      <c r="BB397" s="467"/>
      <c r="BC397" s="467"/>
      <c r="BD397" s="467"/>
      <c r="BE397" s="467"/>
      <c r="BF397" s="467"/>
      <c r="BG397" s="467"/>
      <c r="BH397" s="467"/>
      <c r="BI397" s="467"/>
      <c r="BJ397" s="467"/>
      <c r="BK397" s="467"/>
      <c r="BL397" s="467"/>
      <c r="BM397" s="467"/>
    </row>
    <row r="398" spans="1:65" s="419" customFormat="1" ht="12" customHeight="1">
      <c r="A398" s="467"/>
      <c r="B398" s="443"/>
      <c r="C398" s="443"/>
      <c r="D398" s="443"/>
      <c r="E398" s="443"/>
      <c r="F398" s="439" t="s">
        <v>5409</v>
      </c>
      <c r="G398" s="471">
        <f t="shared" si="36"/>
        <v>43</v>
      </c>
      <c r="H398" s="471">
        <v>21</v>
      </c>
      <c r="I398" s="471">
        <v>22</v>
      </c>
      <c r="J398" s="472">
        <v>26</v>
      </c>
      <c r="K398" s="734"/>
      <c r="L398" s="467"/>
      <c r="M398" s="467"/>
      <c r="N398" s="467"/>
      <c r="O398" s="467"/>
      <c r="P398" s="550"/>
      <c r="Q398" s="467"/>
      <c r="R398" s="467"/>
      <c r="S398" s="467"/>
      <c r="T398" s="467"/>
      <c r="U398" s="550"/>
      <c r="V398" s="467"/>
      <c r="W398" s="467"/>
      <c r="X398" s="467"/>
      <c r="Y398" s="467"/>
      <c r="Z398" s="550"/>
      <c r="AA398" s="467"/>
      <c r="AB398" s="467"/>
      <c r="AC398" s="467"/>
      <c r="AD398" s="467"/>
      <c r="AE398" s="550"/>
      <c r="AF398" s="467"/>
      <c r="AG398" s="467"/>
      <c r="AH398" s="467"/>
      <c r="AI398" s="467"/>
      <c r="AJ398" s="467"/>
      <c r="AK398" s="467"/>
      <c r="AL398" s="467"/>
      <c r="AM398" s="467"/>
      <c r="AN398" s="467"/>
      <c r="AO398" s="550"/>
      <c r="AP398" s="467"/>
      <c r="AQ398" s="467"/>
      <c r="AR398" s="467"/>
      <c r="AS398" s="467"/>
      <c r="AT398" s="734"/>
      <c r="AU398" s="734"/>
      <c r="AV398" s="782"/>
      <c r="AW398" s="734"/>
      <c r="AX398" s="734"/>
      <c r="AY398" s="550"/>
      <c r="AZ398" s="467"/>
      <c r="BA398" s="467"/>
      <c r="BB398" s="467"/>
      <c r="BC398" s="467"/>
      <c r="BD398" s="467"/>
      <c r="BE398" s="467"/>
      <c r="BF398" s="467"/>
      <c r="BG398" s="467"/>
      <c r="BH398" s="467"/>
      <c r="BI398" s="467"/>
      <c r="BJ398" s="467"/>
      <c r="BK398" s="467"/>
      <c r="BL398" s="467"/>
      <c r="BM398" s="467"/>
    </row>
    <row r="399" spans="1:65" s="419" customFormat="1" ht="12" customHeight="1">
      <c r="A399" s="467"/>
      <c r="B399" s="443"/>
      <c r="C399" s="443"/>
      <c r="D399" s="443"/>
      <c r="E399" s="443"/>
      <c r="F399" s="439" t="s">
        <v>4495</v>
      </c>
      <c r="G399" s="471">
        <f t="shared" si="36"/>
        <v>85</v>
      </c>
      <c r="H399" s="471">
        <v>40</v>
      </c>
      <c r="I399" s="471">
        <v>45</v>
      </c>
      <c r="J399" s="472">
        <v>49</v>
      </c>
      <c r="K399" s="734"/>
      <c r="L399" s="467"/>
      <c r="M399" s="467"/>
      <c r="N399" s="467"/>
      <c r="O399" s="467"/>
      <c r="P399" s="550"/>
      <c r="Q399" s="467"/>
      <c r="R399" s="467"/>
      <c r="S399" s="467"/>
      <c r="T399" s="467"/>
      <c r="U399" s="550"/>
      <c r="V399" s="467"/>
      <c r="W399" s="467"/>
      <c r="X399" s="467"/>
      <c r="Y399" s="467"/>
      <c r="Z399" s="550"/>
      <c r="AA399" s="467"/>
      <c r="AB399" s="467"/>
      <c r="AC399" s="467"/>
      <c r="AD399" s="467"/>
      <c r="AE399" s="550"/>
      <c r="AF399" s="467"/>
      <c r="AG399" s="467"/>
      <c r="AH399" s="467"/>
      <c r="AI399" s="467"/>
      <c r="AJ399" s="467"/>
      <c r="AK399" s="467"/>
      <c r="AL399" s="467"/>
      <c r="AM399" s="467"/>
      <c r="AN399" s="467"/>
      <c r="AO399" s="550"/>
      <c r="AP399" s="467"/>
      <c r="AQ399" s="467"/>
      <c r="AR399" s="467"/>
      <c r="AS399" s="467"/>
      <c r="AT399" s="734"/>
      <c r="AU399" s="734"/>
      <c r="AV399" s="782"/>
      <c r="AW399" s="734"/>
      <c r="AX399" s="734"/>
      <c r="AY399" s="550"/>
      <c r="AZ399" s="467"/>
      <c r="BA399" s="467"/>
      <c r="BB399" s="467"/>
      <c r="BC399" s="467"/>
      <c r="BD399" s="467"/>
      <c r="BE399" s="467"/>
      <c r="BF399" s="467"/>
      <c r="BG399" s="467"/>
      <c r="BH399" s="467"/>
      <c r="BI399" s="467"/>
      <c r="BJ399" s="467"/>
      <c r="BK399" s="467"/>
      <c r="BL399" s="467"/>
      <c r="BM399" s="467"/>
    </row>
    <row r="400" spans="1:65" s="419" customFormat="1" ht="12" customHeight="1">
      <c r="A400" s="467"/>
      <c r="B400" s="443"/>
      <c r="C400" s="443"/>
      <c r="D400" s="443"/>
      <c r="E400" s="443"/>
      <c r="F400" s="439" t="s">
        <v>4504</v>
      </c>
      <c r="G400" s="471">
        <f t="shared" si="36"/>
        <v>58</v>
      </c>
      <c r="H400" s="471">
        <v>32</v>
      </c>
      <c r="I400" s="471">
        <v>26</v>
      </c>
      <c r="J400" s="472">
        <v>39</v>
      </c>
      <c r="K400" s="734"/>
      <c r="L400" s="467"/>
      <c r="M400" s="467"/>
      <c r="N400" s="467"/>
      <c r="O400" s="467"/>
      <c r="P400" s="550"/>
      <c r="Q400" s="467"/>
      <c r="R400" s="467"/>
      <c r="S400" s="467"/>
      <c r="T400" s="467"/>
      <c r="U400" s="550"/>
      <c r="V400" s="467"/>
      <c r="W400" s="467"/>
      <c r="X400" s="467"/>
      <c r="Y400" s="467"/>
      <c r="Z400" s="550"/>
      <c r="AA400" s="467"/>
      <c r="AB400" s="467"/>
      <c r="AC400" s="467"/>
      <c r="AD400" s="467"/>
      <c r="AE400" s="550"/>
      <c r="AF400" s="467"/>
      <c r="AG400" s="467"/>
      <c r="AH400" s="467"/>
      <c r="AI400" s="467"/>
      <c r="AJ400" s="467"/>
      <c r="AK400" s="467"/>
      <c r="AL400" s="467"/>
      <c r="AM400" s="467"/>
      <c r="AN400" s="467"/>
      <c r="AO400" s="550"/>
      <c r="AP400" s="467"/>
      <c r="AQ400" s="467"/>
      <c r="AR400" s="467"/>
      <c r="AS400" s="467"/>
      <c r="AT400" s="734"/>
      <c r="AU400" s="734"/>
      <c r="AV400" s="782"/>
      <c r="AW400" s="734"/>
      <c r="AX400" s="734"/>
      <c r="AY400" s="550"/>
      <c r="AZ400" s="467"/>
      <c r="BA400" s="467"/>
      <c r="BB400" s="467"/>
      <c r="BC400" s="467"/>
      <c r="BD400" s="467"/>
      <c r="BE400" s="467"/>
      <c r="BF400" s="467"/>
      <c r="BG400" s="467"/>
      <c r="BH400" s="467"/>
      <c r="BI400" s="467"/>
      <c r="BJ400" s="467"/>
      <c r="BK400" s="467"/>
      <c r="BL400" s="467"/>
      <c r="BM400" s="467"/>
    </row>
    <row r="401" spans="1:65" s="419" customFormat="1" ht="12" customHeight="1">
      <c r="A401" s="467"/>
      <c r="B401" s="443"/>
      <c r="C401" s="443"/>
      <c r="D401" s="443"/>
      <c r="E401" s="443"/>
      <c r="F401" s="439" t="s">
        <v>5410</v>
      </c>
      <c r="G401" s="471">
        <f t="shared" si="36"/>
        <v>131</v>
      </c>
      <c r="H401" s="471">
        <v>58</v>
      </c>
      <c r="I401" s="471">
        <v>73</v>
      </c>
      <c r="J401" s="472">
        <v>76</v>
      </c>
      <c r="K401" s="734"/>
      <c r="L401" s="467"/>
      <c r="M401" s="467"/>
      <c r="N401" s="467"/>
      <c r="O401" s="467"/>
      <c r="P401" s="550"/>
      <c r="Q401" s="467"/>
      <c r="R401" s="467"/>
      <c r="S401" s="467"/>
      <c r="T401" s="467"/>
      <c r="U401" s="550"/>
      <c r="V401" s="467"/>
      <c r="W401" s="467"/>
      <c r="X401" s="467"/>
      <c r="Y401" s="467"/>
      <c r="Z401" s="550"/>
      <c r="AA401" s="467"/>
      <c r="AB401" s="467"/>
      <c r="AC401" s="467"/>
      <c r="AD401" s="467"/>
      <c r="AE401" s="550"/>
      <c r="AF401" s="467"/>
      <c r="AG401" s="467"/>
      <c r="AH401" s="467"/>
      <c r="AI401" s="467"/>
      <c r="AJ401" s="467"/>
      <c r="AK401" s="467"/>
      <c r="AL401" s="467"/>
      <c r="AM401" s="467"/>
      <c r="AN401" s="467"/>
      <c r="AO401" s="550"/>
      <c r="AP401" s="467"/>
      <c r="AQ401" s="467"/>
      <c r="AR401" s="467"/>
      <c r="AS401" s="467"/>
      <c r="AT401" s="734"/>
      <c r="AU401" s="734"/>
      <c r="AV401" s="782"/>
      <c r="AW401" s="734"/>
      <c r="AX401" s="734"/>
      <c r="AY401" s="550"/>
      <c r="AZ401" s="467"/>
      <c r="BA401" s="467"/>
      <c r="BB401" s="467"/>
      <c r="BC401" s="467"/>
      <c r="BD401" s="467"/>
      <c r="BE401" s="467"/>
      <c r="BF401" s="467"/>
      <c r="BG401" s="467"/>
      <c r="BH401" s="467"/>
      <c r="BI401" s="467"/>
      <c r="BJ401" s="467"/>
      <c r="BK401" s="467"/>
      <c r="BL401" s="467"/>
      <c r="BM401" s="467"/>
    </row>
    <row r="402" spans="1:65" s="419" customFormat="1" ht="12" customHeight="1">
      <c r="A402" s="467"/>
      <c r="B402" s="443"/>
      <c r="C402" s="443"/>
      <c r="D402" s="443"/>
      <c r="E402" s="443"/>
      <c r="F402" s="439" t="s">
        <v>5411</v>
      </c>
      <c r="G402" s="471">
        <f t="shared" si="36"/>
        <v>89</v>
      </c>
      <c r="H402" s="471">
        <v>41</v>
      </c>
      <c r="I402" s="471">
        <v>48</v>
      </c>
      <c r="J402" s="472">
        <v>50</v>
      </c>
      <c r="K402" s="734"/>
      <c r="L402" s="467"/>
      <c r="M402" s="467"/>
      <c r="N402" s="467"/>
      <c r="O402" s="467"/>
      <c r="P402" s="550"/>
      <c r="Q402" s="467"/>
      <c r="R402" s="467"/>
      <c r="S402" s="467"/>
      <c r="T402" s="467"/>
      <c r="U402" s="550"/>
      <c r="V402" s="467"/>
      <c r="W402" s="467"/>
      <c r="X402" s="467"/>
      <c r="Y402" s="467"/>
      <c r="Z402" s="550"/>
      <c r="AA402" s="467"/>
      <c r="AB402" s="467"/>
      <c r="AC402" s="467"/>
      <c r="AD402" s="467"/>
      <c r="AE402" s="550"/>
      <c r="AF402" s="467"/>
      <c r="AG402" s="467"/>
      <c r="AH402" s="467"/>
      <c r="AI402" s="467"/>
      <c r="AJ402" s="467"/>
      <c r="AK402" s="467"/>
      <c r="AL402" s="467"/>
      <c r="AM402" s="467"/>
      <c r="AN402" s="467"/>
      <c r="AO402" s="550"/>
      <c r="AP402" s="467"/>
      <c r="AQ402" s="467"/>
      <c r="AR402" s="467"/>
      <c r="AS402" s="467"/>
      <c r="AT402" s="734"/>
      <c r="AU402" s="734"/>
      <c r="AV402" s="782"/>
      <c r="AW402" s="734"/>
      <c r="AX402" s="734"/>
      <c r="AY402" s="550"/>
      <c r="AZ402" s="467"/>
      <c r="BA402" s="467"/>
      <c r="BB402" s="467"/>
      <c r="BC402" s="467"/>
      <c r="BD402" s="467"/>
      <c r="BE402" s="467"/>
      <c r="BF402" s="467"/>
      <c r="BG402" s="467"/>
      <c r="BH402" s="467"/>
      <c r="BI402" s="467"/>
      <c r="BJ402" s="467"/>
      <c r="BK402" s="467"/>
      <c r="BL402" s="467"/>
      <c r="BM402" s="467"/>
    </row>
    <row r="403" spans="1:65" s="419" customFormat="1" ht="12" customHeight="1">
      <c r="A403" s="467"/>
      <c r="B403" s="443"/>
      <c r="C403" s="443"/>
      <c r="D403" s="443"/>
      <c r="E403" s="443"/>
      <c r="F403" s="439" t="s">
        <v>5412</v>
      </c>
      <c r="G403" s="471">
        <f t="shared" si="36"/>
        <v>102</v>
      </c>
      <c r="H403" s="471">
        <v>46</v>
      </c>
      <c r="I403" s="471">
        <v>56</v>
      </c>
      <c r="J403" s="472">
        <v>58</v>
      </c>
      <c r="K403" s="734"/>
      <c r="L403" s="467"/>
      <c r="M403" s="467"/>
      <c r="N403" s="467"/>
      <c r="O403" s="467"/>
      <c r="P403" s="550"/>
      <c r="Q403" s="467"/>
      <c r="R403" s="467"/>
      <c r="S403" s="467"/>
      <c r="T403" s="467"/>
      <c r="U403" s="550"/>
      <c r="V403" s="467"/>
      <c r="W403" s="467"/>
      <c r="X403" s="467"/>
      <c r="Y403" s="467"/>
      <c r="Z403" s="550"/>
      <c r="AA403" s="467"/>
      <c r="AB403" s="467"/>
      <c r="AC403" s="467"/>
      <c r="AD403" s="467"/>
      <c r="AE403" s="550"/>
      <c r="AF403" s="467"/>
      <c r="AG403" s="467"/>
      <c r="AH403" s="467"/>
      <c r="AI403" s="467"/>
      <c r="AJ403" s="467"/>
      <c r="AK403" s="467"/>
      <c r="AL403" s="467"/>
      <c r="AM403" s="467"/>
      <c r="AN403" s="467"/>
      <c r="AO403" s="550"/>
      <c r="AP403" s="467"/>
      <c r="AQ403" s="467"/>
      <c r="AR403" s="467"/>
      <c r="AS403" s="467"/>
      <c r="AT403" s="734"/>
      <c r="AU403" s="734"/>
      <c r="AV403" s="782"/>
      <c r="AW403" s="734"/>
      <c r="AX403" s="734"/>
      <c r="AY403" s="550"/>
      <c r="AZ403" s="467"/>
      <c r="BA403" s="467"/>
      <c r="BB403" s="467"/>
      <c r="BC403" s="467"/>
      <c r="BD403" s="467"/>
      <c r="BE403" s="467"/>
      <c r="BF403" s="467"/>
      <c r="BG403" s="467"/>
      <c r="BH403" s="467"/>
      <c r="BI403" s="467"/>
      <c r="BJ403" s="467"/>
      <c r="BK403" s="467"/>
      <c r="BL403" s="467"/>
      <c r="BM403" s="467"/>
    </row>
    <row r="404" spans="1:65" s="419" customFormat="1" ht="12" customHeight="1">
      <c r="A404" s="467"/>
      <c r="B404" s="443"/>
      <c r="C404" s="443"/>
      <c r="D404" s="443"/>
      <c r="E404" s="443"/>
      <c r="F404" s="439" t="s">
        <v>5413</v>
      </c>
      <c r="G404" s="471">
        <f t="shared" si="36"/>
        <v>81</v>
      </c>
      <c r="H404" s="471">
        <v>40</v>
      </c>
      <c r="I404" s="471">
        <v>41</v>
      </c>
      <c r="J404" s="472">
        <v>42</v>
      </c>
      <c r="K404" s="734"/>
      <c r="L404" s="467"/>
      <c r="M404" s="467"/>
      <c r="N404" s="467"/>
      <c r="O404" s="467"/>
      <c r="P404" s="550"/>
      <c r="Q404" s="467"/>
      <c r="R404" s="467"/>
      <c r="S404" s="467"/>
      <c r="T404" s="467"/>
      <c r="U404" s="550"/>
      <c r="V404" s="467"/>
      <c r="W404" s="467"/>
      <c r="X404" s="467"/>
      <c r="Y404" s="467"/>
      <c r="Z404" s="550"/>
      <c r="AA404" s="467"/>
      <c r="AB404" s="467"/>
      <c r="AC404" s="467"/>
      <c r="AD404" s="467"/>
      <c r="AE404" s="550"/>
      <c r="AF404" s="467"/>
      <c r="AG404" s="467"/>
      <c r="AH404" s="467"/>
      <c r="AI404" s="467"/>
      <c r="AJ404" s="467"/>
      <c r="AK404" s="467"/>
      <c r="AL404" s="467"/>
      <c r="AM404" s="467"/>
      <c r="AN404" s="467"/>
      <c r="AO404" s="550"/>
      <c r="AP404" s="467"/>
      <c r="AQ404" s="467"/>
      <c r="AR404" s="467"/>
      <c r="AS404" s="467"/>
      <c r="AT404" s="734"/>
      <c r="AU404" s="734"/>
      <c r="AV404" s="782"/>
      <c r="AW404" s="734"/>
      <c r="AX404" s="734"/>
      <c r="AY404" s="550"/>
      <c r="AZ404" s="467"/>
      <c r="BA404" s="467"/>
      <c r="BB404" s="467"/>
      <c r="BC404" s="467"/>
      <c r="BD404" s="467"/>
      <c r="BE404" s="467"/>
      <c r="BF404" s="467"/>
      <c r="BG404" s="467"/>
      <c r="BH404" s="467"/>
      <c r="BI404" s="467"/>
      <c r="BJ404" s="467"/>
      <c r="BK404" s="467"/>
      <c r="BL404" s="467"/>
      <c r="BM404" s="467"/>
    </row>
    <row r="405" spans="1:65" s="419" customFormat="1" ht="12" customHeight="1">
      <c r="A405" s="467"/>
      <c r="B405" s="443"/>
      <c r="C405" s="443"/>
      <c r="D405" s="443"/>
      <c r="E405" s="443"/>
      <c r="F405" s="439" t="s">
        <v>3327</v>
      </c>
      <c r="G405" s="471">
        <f t="shared" si="36"/>
        <v>61</v>
      </c>
      <c r="H405" s="471">
        <v>34</v>
      </c>
      <c r="I405" s="471">
        <v>27</v>
      </c>
      <c r="J405" s="472">
        <v>39</v>
      </c>
      <c r="K405" s="734"/>
      <c r="L405" s="467"/>
      <c r="M405" s="467"/>
      <c r="N405" s="467"/>
      <c r="O405" s="467"/>
      <c r="P405" s="550"/>
      <c r="Q405" s="467"/>
      <c r="R405" s="467"/>
      <c r="S405" s="467"/>
      <c r="T405" s="467"/>
      <c r="U405" s="550"/>
      <c r="V405" s="467"/>
      <c r="W405" s="467"/>
      <c r="X405" s="467"/>
      <c r="Y405" s="467"/>
      <c r="Z405" s="550"/>
      <c r="AA405" s="467"/>
      <c r="AB405" s="467"/>
      <c r="AC405" s="467"/>
      <c r="AD405" s="467"/>
      <c r="AE405" s="550"/>
      <c r="AF405" s="467"/>
      <c r="AG405" s="467"/>
      <c r="AH405" s="467"/>
      <c r="AI405" s="467"/>
      <c r="AJ405" s="467"/>
      <c r="AK405" s="467"/>
      <c r="AL405" s="467"/>
      <c r="AM405" s="467"/>
      <c r="AN405" s="467"/>
      <c r="AO405" s="550"/>
      <c r="AP405" s="467"/>
      <c r="AQ405" s="467"/>
      <c r="AR405" s="467"/>
      <c r="AS405" s="467"/>
      <c r="AT405" s="734"/>
      <c r="AU405" s="734"/>
      <c r="AV405" s="782"/>
      <c r="AW405" s="734"/>
      <c r="AX405" s="734"/>
      <c r="AY405" s="550"/>
      <c r="AZ405" s="467"/>
      <c r="BA405" s="467"/>
      <c r="BB405" s="467"/>
      <c r="BC405" s="467"/>
      <c r="BD405" s="467"/>
      <c r="BE405" s="467"/>
      <c r="BF405" s="467"/>
      <c r="BG405" s="467"/>
      <c r="BH405" s="467"/>
      <c r="BI405" s="467"/>
      <c r="BJ405" s="467"/>
      <c r="BK405" s="467"/>
      <c r="BL405" s="467"/>
      <c r="BM405" s="467"/>
    </row>
    <row r="406" spans="1:65" s="419" customFormat="1" ht="12" customHeight="1">
      <c r="A406" s="467"/>
      <c r="B406" s="443"/>
      <c r="C406" s="443"/>
      <c r="D406" s="443"/>
      <c r="E406" s="443"/>
      <c r="F406" s="439" t="s">
        <v>3338</v>
      </c>
      <c r="G406" s="471">
        <f t="shared" si="36"/>
        <v>65</v>
      </c>
      <c r="H406" s="471">
        <v>37</v>
      </c>
      <c r="I406" s="471">
        <v>28</v>
      </c>
      <c r="J406" s="472">
        <v>49</v>
      </c>
      <c r="K406" s="734"/>
      <c r="L406" s="467"/>
      <c r="M406" s="467"/>
      <c r="N406" s="467"/>
      <c r="O406" s="467"/>
      <c r="P406" s="550"/>
      <c r="Q406" s="467"/>
      <c r="R406" s="467"/>
      <c r="S406" s="467"/>
      <c r="T406" s="467"/>
      <c r="U406" s="550"/>
      <c r="V406" s="467"/>
      <c r="W406" s="467"/>
      <c r="X406" s="467"/>
      <c r="Y406" s="467"/>
      <c r="Z406" s="550"/>
      <c r="AA406" s="467"/>
      <c r="AB406" s="467"/>
      <c r="AC406" s="467"/>
      <c r="AD406" s="467"/>
      <c r="AE406" s="550"/>
      <c r="AF406" s="467"/>
      <c r="AG406" s="467"/>
      <c r="AH406" s="467"/>
      <c r="AI406" s="467"/>
      <c r="AJ406" s="467"/>
      <c r="AK406" s="467"/>
      <c r="AL406" s="467"/>
      <c r="AM406" s="467"/>
      <c r="AN406" s="467"/>
      <c r="AO406" s="550"/>
      <c r="AP406" s="467"/>
      <c r="AQ406" s="467"/>
      <c r="AR406" s="467"/>
      <c r="AS406" s="467"/>
      <c r="AT406" s="734"/>
      <c r="AU406" s="734"/>
      <c r="AV406" s="782"/>
      <c r="AW406" s="734"/>
      <c r="AX406" s="734"/>
      <c r="AY406" s="550"/>
      <c r="AZ406" s="467"/>
      <c r="BA406" s="467"/>
      <c r="BB406" s="467"/>
      <c r="BC406" s="467"/>
      <c r="BD406" s="467"/>
      <c r="BE406" s="467"/>
      <c r="BF406" s="467"/>
      <c r="BG406" s="467"/>
      <c r="BH406" s="467"/>
      <c r="BI406" s="467"/>
      <c r="BJ406" s="467"/>
      <c r="BK406" s="467"/>
      <c r="BL406" s="467"/>
      <c r="BM406" s="467"/>
    </row>
    <row r="407" spans="1:65" s="419" customFormat="1" ht="12" customHeight="1">
      <c r="A407" s="467"/>
      <c r="B407" s="443"/>
      <c r="C407" s="443"/>
      <c r="D407" s="443"/>
      <c r="E407" s="443"/>
      <c r="F407" s="439" t="s">
        <v>5414</v>
      </c>
      <c r="G407" s="471">
        <f t="shared" si="36"/>
        <v>110</v>
      </c>
      <c r="H407" s="471">
        <v>55</v>
      </c>
      <c r="I407" s="471">
        <v>55</v>
      </c>
      <c r="J407" s="472">
        <v>61</v>
      </c>
      <c r="K407" s="734"/>
      <c r="L407" s="467"/>
      <c r="M407" s="467"/>
      <c r="N407" s="467"/>
      <c r="O407" s="467"/>
      <c r="P407" s="550"/>
      <c r="Q407" s="467"/>
      <c r="R407" s="467"/>
      <c r="S407" s="467"/>
      <c r="T407" s="467"/>
      <c r="U407" s="550"/>
      <c r="V407" s="467"/>
      <c r="W407" s="467"/>
      <c r="X407" s="467"/>
      <c r="Y407" s="467"/>
      <c r="Z407" s="550"/>
      <c r="AA407" s="467"/>
      <c r="AB407" s="467"/>
      <c r="AC407" s="467"/>
      <c r="AD407" s="467"/>
      <c r="AE407" s="550"/>
      <c r="AF407" s="467"/>
      <c r="AG407" s="467"/>
      <c r="AH407" s="467"/>
      <c r="AI407" s="467"/>
      <c r="AJ407" s="467"/>
      <c r="AK407" s="467"/>
      <c r="AL407" s="467"/>
      <c r="AM407" s="467"/>
      <c r="AN407" s="467"/>
      <c r="AO407" s="550"/>
      <c r="AP407" s="467"/>
      <c r="AQ407" s="467"/>
      <c r="AR407" s="467"/>
      <c r="AS407" s="467"/>
      <c r="AT407" s="734"/>
      <c r="AU407" s="734"/>
      <c r="AV407" s="782"/>
      <c r="AW407" s="734"/>
      <c r="AX407" s="734"/>
      <c r="AY407" s="550"/>
      <c r="AZ407" s="467"/>
      <c r="BA407" s="467"/>
      <c r="BB407" s="467"/>
      <c r="BC407" s="467"/>
      <c r="BD407" s="467"/>
      <c r="BE407" s="467"/>
      <c r="BF407" s="467"/>
      <c r="BG407" s="467"/>
      <c r="BH407" s="467"/>
      <c r="BI407" s="467"/>
      <c r="BJ407" s="467"/>
      <c r="BK407" s="467"/>
      <c r="BL407" s="467"/>
      <c r="BM407" s="467"/>
    </row>
    <row r="408" spans="1:65" s="419" customFormat="1" ht="12" customHeight="1">
      <c r="A408" s="467"/>
      <c r="B408" s="443"/>
      <c r="C408" s="443"/>
      <c r="D408" s="443"/>
      <c r="E408" s="443"/>
      <c r="F408" s="439" t="s">
        <v>5415</v>
      </c>
      <c r="G408" s="471">
        <f t="shared" si="36"/>
        <v>67</v>
      </c>
      <c r="H408" s="471">
        <v>36</v>
      </c>
      <c r="I408" s="471">
        <v>31</v>
      </c>
      <c r="J408" s="472">
        <v>43</v>
      </c>
      <c r="K408" s="734"/>
      <c r="L408" s="467"/>
      <c r="M408" s="467"/>
      <c r="N408" s="467"/>
      <c r="O408" s="467"/>
      <c r="P408" s="550"/>
      <c r="Q408" s="467"/>
      <c r="R408" s="467"/>
      <c r="S408" s="467"/>
      <c r="T408" s="467"/>
      <c r="U408" s="550"/>
      <c r="V408" s="467"/>
      <c r="W408" s="467"/>
      <c r="X408" s="467"/>
      <c r="Y408" s="467"/>
      <c r="Z408" s="550"/>
      <c r="AA408" s="467"/>
      <c r="AB408" s="467"/>
      <c r="AC408" s="467"/>
      <c r="AD408" s="467"/>
      <c r="AE408" s="550"/>
      <c r="AF408" s="467"/>
      <c r="AG408" s="467"/>
      <c r="AH408" s="467"/>
      <c r="AI408" s="467"/>
      <c r="AJ408" s="467"/>
      <c r="AK408" s="467"/>
      <c r="AL408" s="467"/>
      <c r="AM408" s="467"/>
      <c r="AN408" s="467"/>
      <c r="AO408" s="550"/>
      <c r="AP408" s="467"/>
      <c r="AQ408" s="467"/>
      <c r="AR408" s="467"/>
      <c r="AS408" s="467"/>
      <c r="AT408" s="734"/>
      <c r="AU408" s="734"/>
      <c r="AV408" s="782"/>
      <c r="AW408" s="734"/>
      <c r="AX408" s="734"/>
      <c r="AY408" s="550"/>
      <c r="AZ408" s="467"/>
      <c r="BA408" s="467"/>
      <c r="BB408" s="467"/>
      <c r="BC408" s="467"/>
      <c r="BD408" s="467"/>
      <c r="BE408" s="467"/>
      <c r="BF408" s="467"/>
      <c r="BG408" s="467"/>
      <c r="BH408" s="467"/>
      <c r="BI408" s="467"/>
      <c r="BJ408" s="467"/>
      <c r="BK408" s="467"/>
      <c r="BL408" s="467"/>
      <c r="BM408" s="467"/>
    </row>
    <row r="409" spans="1:65" s="419" customFormat="1" ht="12" customHeight="1">
      <c r="A409" s="467"/>
      <c r="B409" s="443"/>
      <c r="C409" s="443"/>
      <c r="D409" s="443"/>
      <c r="E409" s="443"/>
      <c r="F409" s="439" t="s">
        <v>5416</v>
      </c>
      <c r="G409" s="471">
        <f t="shared" si="36"/>
        <v>65</v>
      </c>
      <c r="H409" s="471">
        <v>28</v>
      </c>
      <c r="I409" s="471">
        <v>37</v>
      </c>
      <c r="J409" s="472">
        <v>41</v>
      </c>
      <c r="K409" s="734"/>
      <c r="L409" s="467"/>
      <c r="M409" s="467"/>
      <c r="N409" s="467"/>
      <c r="O409" s="467"/>
      <c r="P409" s="550"/>
      <c r="Q409" s="467"/>
      <c r="R409" s="467"/>
      <c r="S409" s="467"/>
      <c r="T409" s="467"/>
      <c r="U409" s="550"/>
      <c r="V409" s="467"/>
      <c r="W409" s="467"/>
      <c r="X409" s="467"/>
      <c r="Y409" s="467"/>
      <c r="Z409" s="550"/>
      <c r="AA409" s="467"/>
      <c r="AB409" s="467"/>
      <c r="AC409" s="467"/>
      <c r="AD409" s="467"/>
      <c r="AE409" s="550"/>
      <c r="AF409" s="467"/>
      <c r="AG409" s="467"/>
      <c r="AH409" s="467"/>
      <c r="AI409" s="467"/>
      <c r="AJ409" s="467"/>
      <c r="AK409" s="467"/>
      <c r="AL409" s="467"/>
      <c r="AM409" s="467"/>
      <c r="AN409" s="467"/>
      <c r="AO409" s="550"/>
      <c r="AP409" s="467"/>
      <c r="AQ409" s="467"/>
      <c r="AR409" s="467"/>
      <c r="AS409" s="467"/>
      <c r="AT409" s="734"/>
      <c r="AU409" s="734"/>
      <c r="AV409" s="782"/>
      <c r="AW409" s="734"/>
      <c r="AX409" s="734"/>
      <c r="AY409" s="550"/>
      <c r="AZ409" s="467"/>
      <c r="BA409" s="467"/>
      <c r="BB409" s="467"/>
      <c r="BC409" s="467"/>
      <c r="BD409" s="467"/>
      <c r="BE409" s="467"/>
      <c r="BF409" s="467"/>
      <c r="BG409" s="467"/>
      <c r="BH409" s="467"/>
      <c r="BI409" s="467"/>
      <c r="BJ409" s="467"/>
      <c r="BK409" s="467"/>
      <c r="BL409" s="467"/>
      <c r="BM409" s="467"/>
    </row>
    <row r="410" spans="1:65" s="419" customFormat="1" ht="12" customHeight="1">
      <c r="A410" s="467"/>
      <c r="B410" s="443"/>
      <c r="C410" s="443"/>
      <c r="D410" s="443"/>
      <c r="E410" s="443"/>
      <c r="F410" s="356" t="s">
        <v>5417</v>
      </c>
      <c r="G410" s="441">
        <v>849</v>
      </c>
      <c r="H410" s="441">
        <v>399</v>
      </c>
      <c r="I410" s="441">
        <v>450</v>
      </c>
      <c r="J410" s="442">
        <v>541</v>
      </c>
      <c r="K410" s="734"/>
      <c r="L410" s="467"/>
      <c r="M410" s="467"/>
      <c r="N410" s="467"/>
      <c r="O410" s="467"/>
      <c r="P410" s="550"/>
      <c r="Q410" s="467"/>
      <c r="R410" s="467"/>
      <c r="S410" s="467"/>
      <c r="T410" s="467"/>
      <c r="U410" s="550"/>
      <c r="V410" s="467"/>
      <c r="W410" s="467"/>
      <c r="X410" s="467"/>
      <c r="Y410" s="467"/>
      <c r="Z410" s="550"/>
      <c r="AA410" s="467"/>
      <c r="AB410" s="467"/>
      <c r="AC410" s="467"/>
      <c r="AD410" s="467"/>
      <c r="AE410" s="550"/>
      <c r="AF410" s="467"/>
      <c r="AG410" s="467"/>
      <c r="AH410" s="467"/>
      <c r="AI410" s="467"/>
      <c r="AJ410" s="467"/>
      <c r="AK410" s="467"/>
      <c r="AL410" s="467"/>
      <c r="AM410" s="467"/>
      <c r="AN410" s="467"/>
      <c r="AO410" s="550"/>
      <c r="AP410" s="467"/>
      <c r="AQ410" s="467"/>
      <c r="AR410" s="467"/>
      <c r="AS410" s="467"/>
      <c r="AT410" s="734"/>
      <c r="AU410" s="734"/>
      <c r="AV410" s="782"/>
      <c r="AW410" s="734"/>
      <c r="AX410" s="734"/>
      <c r="AY410" s="550"/>
      <c r="AZ410" s="467"/>
      <c r="BA410" s="467"/>
      <c r="BB410" s="467"/>
      <c r="BC410" s="467"/>
      <c r="BD410" s="467"/>
      <c r="BE410" s="467"/>
      <c r="BF410" s="467"/>
      <c r="BG410" s="467"/>
      <c r="BH410" s="467"/>
      <c r="BI410" s="467"/>
      <c r="BJ410" s="467"/>
      <c r="BK410" s="467"/>
      <c r="BL410" s="467"/>
      <c r="BM410" s="467"/>
    </row>
    <row r="411" spans="1:65" s="419" customFormat="1" ht="12" customHeight="1">
      <c r="A411" s="467"/>
      <c r="B411" s="443"/>
      <c r="C411" s="443"/>
      <c r="D411" s="443"/>
      <c r="E411" s="443"/>
      <c r="F411" s="439" t="s">
        <v>5418</v>
      </c>
      <c r="G411" s="441">
        <v>48</v>
      </c>
      <c r="H411" s="441">
        <v>20</v>
      </c>
      <c r="I411" s="441">
        <v>28</v>
      </c>
      <c r="J411" s="442">
        <v>29</v>
      </c>
      <c r="K411" s="734"/>
      <c r="L411" s="467"/>
      <c r="M411" s="467"/>
      <c r="N411" s="467"/>
      <c r="O411" s="467"/>
      <c r="P411" s="550"/>
      <c r="Q411" s="467"/>
      <c r="R411" s="467"/>
      <c r="S411" s="467"/>
      <c r="T411" s="467"/>
      <c r="U411" s="550"/>
      <c r="V411" s="467"/>
      <c r="W411" s="467"/>
      <c r="X411" s="467"/>
      <c r="Y411" s="467"/>
      <c r="Z411" s="550"/>
      <c r="AA411" s="467"/>
      <c r="AB411" s="467"/>
      <c r="AC411" s="467"/>
      <c r="AD411" s="467"/>
      <c r="AE411" s="550"/>
      <c r="AF411" s="467"/>
      <c r="AG411" s="467"/>
      <c r="AH411" s="467"/>
      <c r="AI411" s="467"/>
      <c r="AJ411" s="467"/>
      <c r="AK411" s="467"/>
      <c r="AL411" s="467"/>
      <c r="AM411" s="467"/>
      <c r="AN411" s="467"/>
      <c r="AO411" s="550"/>
      <c r="AP411" s="467"/>
      <c r="AQ411" s="467"/>
      <c r="AR411" s="467"/>
      <c r="AS411" s="467"/>
      <c r="AT411" s="734"/>
      <c r="AU411" s="734"/>
      <c r="AV411" s="782"/>
      <c r="AW411" s="734"/>
      <c r="AX411" s="734"/>
      <c r="AY411" s="550"/>
      <c r="AZ411" s="467"/>
      <c r="BA411" s="467"/>
      <c r="BB411" s="467"/>
      <c r="BC411" s="467"/>
      <c r="BD411" s="467"/>
      <c r="BE411" s="467"/>
      <c r="BF411" s="467"/>
      <c r="BG411" s="467"/>
      <c r="BH411" s="467"/>
      <c r="BI411" s="467"/>
      <c r="BJ411" s="467"/>
      <c r="BK411" s="467"/>
      <c r="BL411" s="467"/>
      <c r="BM411" s="467"/>
    </row>
    <row r="412" spans="1:65" s="419" customFormat="1" ht="12" customHeight="1">
      <c r="A412" s="467"/>
      <c r="B412" s="443"/>
      <c r="C412" s="443"/>
      <c r="D412" s="443"/>
      <c r="E412" s="443"/>
      <c r="F412" s="439" t="s">
        <v>5419</v>
      </c>
      <c r="G412" s="441">
        <v>33</v>
      </c>
      <c r="H412" s="441">
        <v>18</v>
      </c>
      <c r="I412" s="441">
        <v>15</v>
      </c>
      <c r="J412" s="442">
        <v>20</v>
      </c>
      <c r="K412" s="734"/>
      <c r="L412" s="467"/>
      <c r="M412" s="467"/>
      <c r="N412" s="467"/>
      <c r="O412" s="467"/>
      <c r="P412" s="550"/>
      <c r="Q412" s="467"/>
      <c r="R412" s="467"/>
      <c r="S412" s="467"/>
      <c r="T412" s="467"/>
      <c r="U412" s="550"/>
      <c r="V412" s="467"/>
      <c r="W412" s="467"/>
      <c r="X412" s="467"/>
      <c r="Y412" s="467"/>
      <c r="Z412" s="550"/>
      <c r="AA412" s="467"/>
      <c r="AB412" s="467"/>
      <c r="AC412" s="467"/>
      <c r="AD412" s="467"/>
      <c r="AE412" s="550"/>
      <c r="AF412" s="467"/>
      <c r="AG412" s="467"/>
      <c r="AH412" s="467"/>
      <c r="AI412" s="467"/>
      <c r="AJ412" s="467"/>
      <c r="AK412" s="467"/>
      <c r="AL412" s="467"/>
      <c r="AM412" s="467"/>
      <c r="AN412" s="467"/>
      <c r="AO412" s="550"/>
      <c r="AP412" s="467"/>
      <c r="AQ412" s="467"/>
      <c r="AR412" s="467"/>
      <c r="AS412" s="467"/>
      <c r="AT412" s="734"/>
      <c r="AU412" s="734"/>
      <c r="AV412" s="782"/>
      <c r="AW412" s="734"/>
      <c r="AX412" s="734"/>
      <c r="AY412" s="550"/>
      <c r="AZ412" s="467"/>
      <c r="BA412" s="467"/>
      <c r="BB412" s="467"/>
      <c r="BC412" s="467"/>
      <c r="BD412" s="467"/>
      <c r="BE412" s="467"/>
      <c r="BF412" s="467"/>
      <c r="BG412" s="467"/>
      <c r="BH412" s="467"/>
      <c r="BI412" s="467"/>
      <c r="BJ412" s="467"/>
      <c r="BK412" s="467"/>
      <c r="BL412" s="467"/>
      <c r="BM412" s="467"/>
    </row>
    <row r="413" spans="1:65" s="419" customFormat="1" ht="12" customHeight="1">
      <c r="A413" s="467"/>
      <c r="B413" s="443"/>
      <c r="C413" s="443"/>
      <c r="D413" s="443"/>
      <c r="E413" s="443"/>
      <c r="F413" s="439" t="s">
        <v>5420</v>
      </c>
      <c r="G413" s="441">
        <v>34</v>
      </c>
      <c r="H413" s="441">
        <v>14</v>
      </c>
      <c r="I413" s="441">
        <v>20</v>
      </c>
      <c r="J413" s="442">
        <v>20</v>
      </c>
      <c r="K413" s="734"/>
      <c r="L413" s="467"/>
      <c r="M413" s="467"/>
      <c r="N413" s="467"/>
      <c r="O413" s="467"/>
      <c r="P413" s="550"/>
      <c r="Q413" s="467"/>
      <c r="R413" s="467"/>
      <c r="S413" s="467"/>
      <c r="T413" s="467"/>
      <c r="U413" s="550"/>
      <c r="V413" s="467"/>
      <c r="W413" s="467"/>
      <c r="X413" s="467"/>
      <c r="Y413" s="467"/>
      <c r="Z413" s="550"/>
      <c r="AA413" s="467"/>
      <c r="AB413" s="467"/>
      <c r="AC413" s="467"/>
      <c r="AD413" s="467"/>
      <c r="AE413" s="550"/>
      <c r="AF413" s="467"/>
      <c r="AG413" s="467"/>
      <c r="AH413" s="467"/>
      <c r="AI413" s="467"/>
      <c r="AJ413" s="467"/>
      <c r="AK413" s="467"/>
      <c r="AL413" s="467"/>
      <c r="AM413" s="467"/>
      <c r="AN413" s="467"/>
      <c r="AO413" s="550"/>
      <c r="AP413" s="467"/>
      <c r="AQ413" s="467"/>
      <c r="AR413" s="467"/>
      <c r="AS413" s="467"/>
      <c r="AT413" s="734"/>
      <c r="AU413" s="734"/>
      <c r="AV413" s="782"/>
      <c r="AW413" s="734"/>
      <c r="AX413" s="734"/>
      <c r="AY413" s="550"/>
      <c r="AZ413" s="467"/>
      <c r="BA413" s="467"/>
      <c r="BB413" s="467"/>
      <c r="BC413" s="467"/>
      <c r="BD413" s="467"/>
      <c r="BE413" s="467"/>
      <c r="BF413" s="467"/>
      <c r="BG413" s="467"/>
      <c r="BH413" s="467"/>
      <c r="BI413" s="467"/>
      <c r="BJ413" s="467"/>
      <c r="BK413" s="467"/>
      <c r="BL413" s="467"/>
      <c r="BM413" s="467"/>
    </row>
    <row r="414" spans="1:65" s="419" customFormat="1" ht="12" customHeight="1">
      <c r="A414" s="467"/>
      <c r="B414" s="443"/>
      <c r="C414" s="443"/>
      <c r="D414" s="443"/>
      <c r="E414" s="443"/>
      <c r="F414" s="439" t="s">
        <v>5421</v>
      </c>
      <c r="G414" s="441">
        <v>139</v>
      </c>
      <c r="H414" s="441">
        <v>71</v>
      </c>
      <c r="I414" s="441">
        <v>68</v>
      </c>
      <c r="J414" s="442">
        <v>104</v>
      </c>
      <c r="K414" s="734"/>
      <c r="L414" s="467"/>
      <c r="M414" s="467"/>
      <c r="N414" s="467"/>
      <c r="O414" s="467"/>
      <c r="P414" s="550"/>
      <c r="Q414" s="467"/>
      <c r="R414" s="467"/>
      <c r="S414" s="467"/>
      <c r="T414" s="467"/>
      <c r="U414" s="550"/>
      <c r="V414" s="467"/>
      <c r="W414" s="467"/>
      <c r="X414" s="467"/>
      <c r="Y414" s="467"/>
      <c r="Z414" s="550"/>
      <c r="AA414" s="467"/>
      <c r="AB414" s="467"/>
      <c r="AC414" s="467"/>
      <c r="AD414" s="467"/>
      <c r="AE414" s="550"/>
      <c r="AF414" s="467"/>
      <c r="AG414" s="467"/>
      <c r="AH414" s="467"/>
      <c r="AI414" s="467"/>
      <c r="AJ414" s="467"/>
      <c r="AK414" s="467"/>
      <c r="AL414" s="467"/>
      <c r="AM414" s="467"/>
      <c r="AN414" s="467"/>
      <c r="AO414" s="550"/>
      <c r="AP414" s="467"/>
      <c r="AQ414" s="467"/>
      <c r="AR414" s="467"/>
      <c r="AS414" s="467"/>
      <c r="AT414" s="734"/>
      <c r="AU414" s="734"/>
      <c r="AV414" s="782"/>
      <c r="AW414" s="734"/>
      <c r="AX414" s="734"/>
      <c r="AY414" s="550"/>
      <c r="AZ414" s="467"/>
      <c r="BA414" s="467"/>
      <c r="BB414" s="467"/>
      <c r="BC414" s="467"/>
      <c r="BD414" s="467"/>
      <c r="BE414" s="467"/>
      <c r="BF414" s="467"/>
      <c r="BG414" s="467"/>
      <c r="BH414" s="467"/>
      <c r="BI414" s="467"/>
      <c r="BJ414" s="467"/>
      <c r="BK414" s="467"/>
      <c r="BL414" s="467"/>
      <c r="BM414" s="467"/>
    </row>
    <row r="415" spans="1:65" s="419" customFormat="1" ht="12" customHeight="1">
      <c r="A415" s="467"/>
      <c r="B415" s="443"/>
      <c r="C415" s="443"/>
      <c r="D415" s="443"/>
      <c r="E415" s="443"/>
      <c r="F415" s="439" t="s">
        <v>5422</v>
      </c>
      <c r="G415" s="441">
        <v>58</v>
      </c>
      <c r="H415" s="441">
        <v>23</v>
      </c>
      <c r="I415" s="441">
        <v>35</v>
      </c>
      <c r="J415" s="442">
        <v>45</v>
      </c>
      <c r="K415" s="734"/>
      <c r="L415" s="467"/>
      <c r="M415" s="467"/>
      <c r="N415" s="467"/>
      <c r="O415" s="467"/>
      <c r="P415" s="550"/>
      <c r="Q415" s="467"/>
      <c r="R415" s="467"/>
      <c r="S415" s="467"/>
      <c r="T415" s="467"/>
      <c r="U415" s="550"/>
      <c r="V415" s="467"/>
      <c r="W415" s="467"/>
      <c r="X415" s="467"/>
      <c r="Y415" s="467"/>
      <c r="Z415" s="550"/>
      <c r="AA415" s="467"/>
      <c r="AB415" s="467"/>
      <c r="AC415" s="467"/>
      <c r="AD415" s="467"/>
      <c r="AE415" s="550"/>
      <c r="AF415" s="467"/>
      <c r="AG415" s="467"/>
      <c r="AH415" s="467"/>
      <c r="AI415" s="467"/>
      <c r="AJ415" s="467"/>
      <c r="AK415" s="467"/>
      <c r="AL415" s="467"/>
      <c r="AM415" s="467"/>
      <c r="AN415" s="467"/>
      <c r="AO415" s="550"/>
      <c r="AP415" s="467"/>
      <c r="AQ415" s="467"/>
      <c r="AR415" s="467"/>
      <c r="AS415" s="467"/>
      <c r="AT415" s="734"/>
      <c r="AU415" s="734"/>
      <c r="AV415" s="782"/>
      <c r="AW415" s="734"/>
      <c r="AX415" s="734"/>
      <c r="AY415" s="550"/>
      <c r="AZ415" s="467"/>
      <c r="BA415" s="467"/>
      <c r="BB415" s="467"/>
      <c r="BC415" s="467"/>
      <c r="BD415" s="467"/>
      <c r="BE415" s="467"/>
      <c r="BF415" s="467"/>
      <c r="BG415" s="467"/>
      <c r="BH415" s="467"/>
      <c r="BI415" s="467"/>
      <c r="BJ415" s="467"/>
      <c r="BK415" s="467"/>
      <c r="BL415" s="467"/>
      <c r="BM415" s="467"/>
    </row>
    <row r="416" spans="1:65" s="419" customFormat="1" ht="12" customHeight="1">
      <c r="A416" s="467"/>
      <c r="B416" s="443"/>
      <c r="C416" s="443"/>
      <c r="D416" s="443"/>
      <c r="E416" s="443"/>
      <c r="F416" s="439" t="s">
        <v>5423</v>
      </c>
      <c r="G416" s="441">
        <v>53</v>
      </c>
      <c r="H416" s="441">
        <v>24</v>
      </c>
      <c r="I416" s="441">
        <v>29</v>
      </c>
      <c r="J416" s="442">
        <v>30</v>
      </c>
      <c r="K416" s="734"/>
      <c r="L416" s="467"/>
      <c r="M416" s="467"/>
      <c r="N416" s="467"/>
      <c r="O416" s="467"/>
      <c r="P416" s="550"/>
      <c r="Q416" s="467"/>
      <c r="R416" s="467"/>
      <c r="S416" s="467"/>
      <c r="T416" s="467"/>
      <c r="U416" s="550"/>
      <c r="V416" s="467"/>
      <c r="W416" s="467"/>
      <c r="X416" s="467"/>
      <c r="Y416" s="467"/>
      <c r="Z416" s="550"/>
      <c r="AA416" s="467"/>
      <c r="AB416" s="467"/>
      <c r="AC416" s="467"/>
      <c r="AD416" s="467"/>
      <c r="AE416" s="550"/>
      <c r="AF416" s="467"/>
      <c r="AG416" s="467"/>
      <c r="AH416" s="467"/>
      <c r="AI416" s="467"/>
      <c r="AJ416" s="467"/>
      <c r="AK416" s="467"/>
      <c r="AL416" s="467"/>
      <c r="AM416" s="467"/>
      <c r="AN416" s="467"/>
      <c r="AO416" s="550"/>
      <c r="AP416" s="467"/>
      <c r="AQ416" s="467"/>
      <c r="AR416" s="467"/>
      <c r="AS416" s="467"/>
      <c r="AT416" s="734"/>
      <c r="AU416" s="734"/>
      <c r="AV416" s="782"/>
      <c r="AW416" s="734"/>
      <c r="AX416" s="734"/>
      <c r="AY416" s="550"/>
      <c r="AZ416" s="467"/>
      <c r="BA416" s="467"/>
      <c r="BB416" s="467"/>
      <c r="BC416" s="467"/>
      <c r="BD416" s="467"/>
      <c r="BE416" s="467"/>
      <c r="BF416" s="467"/>
      <c r="BG416" s="467"/>
      <c r="BH416" s="467"/>
      <c r="BI416" s="467"/>
      <c r="BJ416" s="467"/>
      <c r="BK416" s="467"/>
      <c r="BL416" s="467"/>
      <c r="BM416" s="467"/>
    </row>
    <row r="417" spans="1:65" s="419" customFormat="1" ht="12" customHeight="1">
      <c r="A417" s="467"/>
      <c r="B417" s="443"/>
      <c r="C417" s="443"/>
      <c r="D417" s="443"/>
      <c r="E417" s="443"/>
      <c r="F417" s="439" t="s">
        <v>5424</v>
      </c>
      <c r="G417" s="441">
        <v>64</v>
      </c>
      <c r="H417" s="441">
        <v>26</v>
      </c>
      <c r="I417" s="441">
        <v>38</v>
      </c>
      <c r="J417" s="442">
        <v>38</v>
      </c>
      <c r="K417" s="734"/>
      <c r="L417" s="467"/>
      <c r="M417" s="467"/>
      <c r="N417" s="467"/>
      <c r="O417" s="467"/>
      <c r="P417" s="550"/>
      <c r="Q417" s="467"/>
      <c r="R417" s="467"/>
      <c r="S417" s="467"/>
      <c r="T417" s="467"/>
      <c r="U417" s="550"/>
      <c r="V417" s="467"/>
      <c r="W417" s="467"/>
      <c r="X417" s="467"/>
      <c r="Y417" s="467"/>
      <c r="Z417" s="550"/>
      <c r="AA417" s="467"/>
      <c r="AB417" s="467"/>
      <c r="AC417" s="467"/>
      <c r="AD417" s="467"/>
      <c r="AE417" s="550"/>
      <c r="AF417" s="467"/>
      <c r="AG417" s="467"/>
      <c r="AH417" s="467"/>
      <c r="AI417" s="467"/>
      <c r="AJ417" s="467"/>
      <c r="AK417" s="467"/>
      <c r="AL417" s="467"/>
      <c r="AM417" s="467"/>
      <c r="AN417" s="467"/>
      <c r="AO417" s="550"/>
      <c r="AP417" s="467"/>
      <c r="AQ417" s="467"/>
      <c r="AR417" s="467"/>
      <c r="AS417" s="467"/>
      <c r="AT417" s="734"/>
      <c r="AU417" s="734"/>
      <c r="AV417" s="782"/>
      <c r="AW417" s="734"/>
      <c r="AX417" s="734"/>
      <c r="AY417" s="550"/>
      <c r="AZ417" s="467"/>
      <c r="BA417" s="467"/>
      <c r="BB417" s="467"/>
      <c r="BC417" s="467"/>
      <c r="BD417" s="467"/>
      <c r="BE417" s="467"/>
      <c r="BF417" s="467"/>
      <c r="BG417" s="467"/>
      <c r="BH417" s="467"/>
      <c r="BI417" s="467"/>
      <c r="BJ417" s="467"/>
      <c r="BK417" s="467"/>
      <c r="BL417" s="467"/>
      <c r="BM417" s="467"/>
    </row>
    <row r="418" spans="1:65" s="419" customFormat="1" ht="12" customHeight="1">
      <c r="A418" s="467"/>
      <c r="B418" s="467"/>
      <c r="C418" s="467"/>
      <c r="D418" s="467"/>
      <c r="E418" s="467"/>
      <c r="F418" s="439" t="s">
        <v>5425</v>
      </c>
      <c r="G418" s="441">
        <v>74</v>
      </c>
      <c r="H418" s="441">
        <v>35</v>
      </c>
      <c r="I418" s="441">
        <v>39</v>
      </c>
      <c r="J418" s="442">
        <v>47</v>
      </c>
      <c r="K418" s="734"/>
      <c r="L418" s="467"/>
      <c r="M418" s="467"/>
      <c r="N418" s="467"/>
      <c r="O418" s="467"/>
      <c r="P418" s="550"/>
      <c r="Q418" s="467"/>
      <c r="R418" s="467"/>
      <c r="S418" s="467"/>
      <c r="T418" s="467"/>
      <c r="U418" s="550"/>
      <c r="V418" s="467"/>
      <c r="W418" s="467"/>
      <c r="X418" s="467"/>
      <c r="Y418" s="467"/>
      <c r="Z418" s="550"/>
      <c r="AA418" s="467"/>
      <c r="AB418" s="467"/>
      <c r="AC418" s="467"/>
      <c r="AD418" s="467"/>
      <c r="AE418" s="550"/>
      <c r="AF418" s="467"/>
      <c r="AG418" s="467"/>
      <c r="AH418" s="467"/>
      <c r="AI418" s="467"/>
      <c r="AJ418" s="467"/>
      <c r="AK418" s="467"/>
      <c r="AL418" s="467"/>
      <c r="AM418" s="467"/>
      <c r="AN418" s="467"/>
      <c r="AO418" s="550"/>
      <c r="AP418" s="467"/>
      <c r="AQ418" s="467"/>
      <c r="AR418" s="467"/>
      <c r="AS418" s="467"/>
      <c r="AT418" s="734"/>
      <c r="AU418" s="734"/>
      <c r="AV418" s="782"/>
      <c r="AW418" s="734"/>
      <c r="AX418" s="734"/>
      <c r="AY418" s="550"/>
      <c r="AZ418" s="467"/>
      <c r="BA418" s="467"/>
      <c r="BB418" s="467"/>
      <c r="BC418" s="467"/>
      <c r="BD418" s="467"/>
      <c r="BE418" s="467"/>
      <c r="BF418" s="467"/>
      <c r="BG418" s="467"/>
      <c r="BH418" s="467"/>
      <c r="BI418" s="467"/>
      <c r="BJ418" s="467"/>
      <c r="BK418" s="467"/>
      <c r="BL418" s="467"/>
      <c r="BM418" s="467"/>
    </row>
    <row r="419" spans="1:65" s="419" customFormat="1" ht="12" customHeight="1">
      <c r="A419" s="467"/>
      <c r="B419" s="467"/>
      <c r="C419" s="467"/>
      <c r="D419" s="467"/>
      <c r="E419" s="467"/>
      <c r="F419" s="439" t="s">
        <v>5426</v>
      </c>
      <c r="G419" s="441">
        <v>31</v>
      </c>
      <c r="H419" s="441">
        <v>20</v>
      </c>
      <c r="I419" s="441">
        <v>11</v>
      </c>
      <c r="J419" s="442">
        <v>18</v>
      </c>
      <c r="K419" s="734"/>
      <c r="L419" s="467"/>
      <c r="M419" s="467"/>
      <c r="N419" s="467"/>
      <c r="O419" s="467"/>
      <c r="P419" s="550"/>
      <c r="Q419" s="467"/>
      <c r="R419" s="467"/>
      <c r="S419" s="467"/>
      <c r="T419" s="467"/>
      <c r="U419" s="550"/>
      <c r="V419" s="467"/>
      <c r="W419" s="467"/>
      <c r="X419" s="467"/>
      <c r="Y419" s="467"/>
      <c r="Z419" s="550"/>
      <c r="AA419" s="467"/>
      <c r="AB419" s="467"/>
      <c r="AC419" s="467"/>
      <c r="AD419" s="467"/>
      <c r="AE419" s="550"/>
      <c r="AF419" s="467"/>
      <c r="AG419" s="467"/>
      <c r="AH419" s="467"/>
      <c r="AI419" s="467"/>
      <c r="AJ419" s="467"/>
      <c r="AK419" s="467"/>
      <c r="AL419" s="467"/>
      <c r="AM419" s="467"/>
      <c r="AN419" s="467"/>
      <c r="AO419" s="550"/>
      <c r="AP419" s="467"/>
      <c r="AQ419" s="467"/>
      <c r="AR419" s="467"/>
      <c r="AS419" s="467"/>
      <c r="AT419" s="734"/>
      <c r="AU419" s="734"/>
      <c r="AV419" s="782"/>
      <c r="AW419" s="734"/>
      <c r="AX419" s="734"/>
      <c r="AY419" s="550"/>
      <c r="AZ419" s="467"/>
      <c r="BA419" s="467"/>
      <c r="BB419" s="467"/>
      <c r="BC419" s="467"/>
      <c r="BD419" s="467"/>
      <c r="BE419" s="467"/>
      <c r="BF419" s="467"/>
      <c r="BG419" s="467"/>
      <c r="BH419" s="467"/>
      <c r="BI419" s="467"/>
      <c r="BJ419" s="467"/>
      <c r="BK419" s="467"/>
      <c r="BL419" s="467"/>
      <c r="BM419" s="467"/>
    </row>
    <row r="420" spans="1:65" s="419" customFormat="1" ht="12" customHeight="1">
      <c r="A420" s="467"/>
      <c r="B420" s="467"/>
      <c r="C420" s="467"/>
      <c r="D420" s="467"/>
      <c r="E420" s="467"/>
      <c r="F420" s="439" t="s">
        <v>5427</v>
      </c>
      <c r="G420" s="441">
        <v>57</v>
      </c>
      <c r="H420" s="441">
        <v>27</v>
      </c>
      <c r="I420" s="441">
        <v>30</v>
      </c>
      <c r="J420" s="442">
        <v>30</v>
      </c>
      <c r="K420" s="734"/>
      <c r="L420" s="467"/>
      <c r="M420" s="467"/>
      <c r="N420" s="467"/>
      <c r="O420" s="467"/>
      <c r="P420" s="550"/>
      <c r="Q420" s="467"/>
      <c r="R420" s="467"/>
      <c r="S420" s="467"/>
      <c r="T420" s="467"/>
      <c r="U420" s="550"/>
      <c r="V420" s="467"/>
      <c r="W420" s="467"/>
      <c r="X420" s="467"/>
      <c r="Y420" s="467"/>
      <c r="Z420" s="550"/>
      <c r="AA420" s="467"/>
      <c r="AB420" s="467"/>
      <c r="AC420" s="467"/>
      <c r="AD420" s="467"/>
      <c r="AE420" s="550"/>
      <c r="AF420" s="467"/>
      <c r="AG420" s="467"/>
      <c r="AH420" s="467"/>
      <c r="AI420" s="467"/>
      <c r="AJ420" s="467"/>
      <c r="AK420" s="467"/>
      <c r="AL420" s="467"/>
      <c r="AM420" s="467"/>
      <c r="AN420" s="467"/>
      <c r="AO420" s="550"/>
      <c r="AP420" s="467"/>
      <c r="AQ420" s="467"/>
      <c r="AR420" s="467"/>
      <c r="AS420" s="467"/>
      <c r="AT420" s="734"/>
      <c r="AU420" s="734"/>
      <c r="AV420" s="782"/>
      <c r="AW420" s="734"/>
      <c r="AX420" s="734"/>
      <c r="AY420" s="550"/>
      <c r="AZ420" s="467"/>
      <c r="BA420" s="467"/>
      <c r="BB420" s="467"/>
      <c r="BC420" s="467"/>
      <c r="BD420" s="467"/>
      <c r="BE420" s="467"/>
      <c r="BF420" s="467"/>
      <c r="BG420" s="467"/>
      <c r="BH420" s="467"/>
      <c r="BI420" s="467"/>
      <c r="BJ420" s="467"/>
      <c r="BK420" s="467"/>
      <c r="BL420" s="467"/>
      <c r="BM420" s="467"/>
    </row>
    <row r="421" spans="1:65" s="419" customFormat="1" ht="12" customHeight="1">
      <c r="A421" s="467"/>
      <c r="B421" s="467"/>
      <c r="C421" s="467"/>
      <c r="D421" s="467"/>
      <c r="E421" s="467"/>
      <c r="F421" s="439" t="s">
        <v>5428</v>
      </c>
      <c r="G421" s="441">
        <v>92</v>
      </c>
      <c r="H421" s="441">
        <v>42</v>
      </c>
      <c r="I421" s="441">
        <v>50</v>
      </c>
      <c r="J421" s="442">
        <v>55</v>
      </c>
      <c r="K421" s="734"/>
      <c r="L421" s="467"/>
      <c r="M421" s="467"/>
      <c r="N421" s="467"/>
      <c r="O421" s="467"/>
      <c r="P421" s="550"/>
      <c r="Q421" s="467"/>
      <c r="R421" s="467"/>
      <c r="S421" s="467"/>
      <c r="T421" s="467"/>
      <c r="U421" s="550"/>
      <c r="V421" s="467"/>
      <c r="W421" s="467"/>
      <c r="X421" s="467"/>
      <c r="Y421" s="467"/>
      <c r="Z421" s="550"/>
      <c r="AA421" s="467"/>
      <c r="AB421" s="467"/>
      <c r="AC421" s="467"/>
      <c r="AD421" s="467"/>
      <c r="AE421" s="550"/>
      <c r="AF421" s="467"/>
      <c r="AG421" s="467"/>
      <c r="AH421" s="467"/>
      <c r="AI421" s="467"/>
      <c r="AJ421" s="467"/>
      <c r="AK421" s="467"/>
      <c r="AL421" s="467"/>
      <c r="AM421" s="467"/>
      <c r="AN421" s="467"/>
      <c r="AO421" s="550"/>
      <c r="AP421" s="467"/>
      <c r="AQ421" s="467"/>
      <c r="AR421" s="467"/>
      <c r="AS421" s="467"/>
      <c r="AT421" s="734"/>
      <c r="AU421" s="734"/>
      <c r="AV421" s="782"/>
      <c r="AW421" s="734"/>
      <c r="AX421" s="734"/>
      <c r="AY421" s="550"/>
      <c r="AZ421" s="467"/>
      <c r="BA421" s="467"/>
      <c r="BB421" s="467"/>
      <c r="BC421" s="467"/>
      <c r="BD421" s="467"/>
      <c r="BE421" s="467"/>
      <c r="BF421" s="467"/>
      <c r="BG421" s="467"/>
      <c r="BH421" s="467"/>
      <c r="BI421" s="467"/>
      <c r="BJ421" s="467"/>
      <c r="BK421" s="467"/>
      <c r="BL421" s="467"/>
      <c r="BM421" s="467"/>
    </row>
    <row r="422" spans="1:65" s="419" customFormat="1" ht="12" customHeight="1">
      <c r="A422" s="467"/>
      <c r="B422" s="467"/>
      <c r="C422" s="467"/>
      <c r="D422" s="467"/>
      <c r="E422" s="467"/>
      <c r="F422" s="439" t="s">
        <v>5429</v>
      </c>
      <c r="G422" s="441">
        <v>70</v>
      </c>
      <c r="H422" s="441">
        <v>34</v>
      </c>
      <c r="I422" s="441">
        <v>36</v>
      </c>
      <c r="J422" s="442">
        <v>42</v>
      </c>
      <c r="K422" s="734"/>
      <c r="L422" s="467"/>
      <c r="M422" s="467"/>
      <c r="N422" s="467"/>
      <c r="O422" s="467"/>
      <c r="P422" s="550"/>
      <c r="Q422" s="467"/>
      <c r="R422" s="467"/>
      <c r="S422" s="467"/>
      <c r="T422" s="467"/>
      <c r="U422" s="550"/>
      <c r="V422" s="467"/>
      <c r="W422" s="467"/>
      <c r="X422" s="467"/>
      <c r="Y422" s="467"/>
      <c r="Z422" s="550"/>
      <c r="AA422" s="467"/>
      <c r="AB422" s="467"/>
      <c r="AC422" s="467"/>
      <c r="AD422" s="467"/>
      <c r="AE422" s="550"/>
      <c r="AF422" s="467"/>
      <c r="AG422" s="467"/>
      <c r="AH422" s="467"/>
      <c r="AI422" s="467"/>
      <c r="AJ422" s="467"/>
      <c r="AK422" s="467"/>
      <c r="AL422" s="467"/>
      <c r="AM422" s="467"/>
      <c r="AN422" s="467"/>
      <c r="AO422" s="550"/>
      <c r="AP422" s="467"/>
      <c r="AQ422" s="467"/>
      <c r="AR422" s="467"/>
      <c r="AS422" s="467"/>
      <c r="AT422" s="734"/>
      <c r="AU422" s="734"/>
      <c r="AV422" s="782"/>
      <c r="AW422" s="734"/>
      <c r="AX422" s="734"/>
      <c r="AY422" s="550"/>
      <c r="AZ422" s="467"/>
      <c r="BA422" s="467"/>
      <c r="BB422" s="467"/>
      <c r="BC422" s="467"/>
      <c r="BD422" s="467"/>
      <c r="BE422" s="467"/>
      <c r="BF422" s="467"/>
      <c r="BG422" s="467"/>
      <c r="BH422" s="467"/>
      <c r="BI422" s="467"/>
      <c r="BJ422" s="467"/>
      <c r="BK422" s="467"/>
      <c r="BL422" s="467"/>
      <c r="BM422" s="467"/>
    </row>
    <row r="423" spans="1:65" s="419" customFormat="1" ht="12" customHeight="1" thickBot="1">
      <c r="A423" s="467"/>
      <c r="B423" s="467"/>
      <c r="C423" s="467"/>
      <c r="D423" s="467"/>
      <c r="E423" s="467"/>
      <c r="F423" s="613" t="s">
        <v>5430</v>
      </c>
      <c r="G423" s="614">
        <v>96</v>
      </c>
      <c r="H423" s="614">
        <v>45</v>
      </c>
      <c r="I423" s="614">
        <v>51</v>
      </c>
      <c r="J423" s="615">
        <v>63</v>
      </c>
      <c r="K423" s="734"/>
      <c r="L423" s="467"/>
      <c r="M423" s="467"/>
      <c r="N423" s="467"/>
      <c r="O423" s="467"/>
      <c r="P423" s="550"/>
      <c r="Q423" s="467"/>
      <c r="R423" s="467"/>
      <c r="S423" s="467"/>
      <c r="T423" s="467"/>
      <c r="U423" s="550"/>
      <c r="V423" s="467"/>
      <c r="W423" s="467"/>
      <c r="X423" s="467"/>
      <c r="Y423" s="467"/>
      <c r="Z423" s="550"/>
      <c r="AA423" s="467"/>
      <c r="AB423" s="467"/>
      <c r="AC423" s="467"/>
      <c r="AD423" s="467"/>
      <c r="AE423" s="550"/>
      <c r="AF423" s="467"/>
      <c r="AG423" s="467"/>
      <c r="AH423" s="467"/>
      <c r="AI423" s="467"/>
      <c r="AJ423" s="467"/>
      <c r="AK423" s="467"/>
      <c r="AL423" s="467"/>
      <c r="AM423" s="467"/>
      <c r="AN423" s="467"/>
      <c r="AO423" s="550"/>
      <c r="AP423" s="467"/>
      <c r="AQ423" s="467"/>
      <c r="AR423" s="467"/>
      <c r="AS423" s="467"/>
      <c r="AT423" s="734"/>
      <c r="AU423" s="734"/>
      <c r="AV423" s="782"/>
      <c r="AW423" s="734"/>
      <c r="AX423" s="734"/>
      <c r="AY423" s="550"/>
      <c r="AZ423" s="467"/>
      <c r="BA423" s="467"/>
      <c r="BB423" s="467"/>
      <c r="BC423" s="467"/>
      <c r="BD423" s="467"/>
      <c r="BE423" s="467"/>
      <c r="BF423" s="467"/>
      <c r="BG423" s="467"/>
      <c r="BH423" s="467"/>
      <c r="BI423" s="467"/>
      <c r="BJ423" s="467"/>
      <c r="BK423" s="467"/>
      <c r="BL423" s="467"/>
      <c r="BM423" s="467"/>
    </row>
  </sheetData>
  <mergeCells count="14">
    <mergeCell ref="AT4:AX4"/>
    <mergeCell ref="AY4:BC4"/>
    <mergeCell ref="BD4:BH4"/>
    <mergeCell ref="BI4:BM4"/>
    <mergeCell ref="BK3:BM3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Normal="100" workbookViewId="0">
      <pane xSplit="2" ySplit="6" topLeftCell="C25" activePane="bottomRight" state="frozen"/>
      <selection pane="topRight" activeCell="C1" sqref="C1"/>
      <selection pane="bottomLeft" activeCell="A7" sqref="A7"/>
      <selection pane="bottomRight" activeCell="P79" sqref="P79"/>
    </sheetView>
  </sheetViews>
  <sheetFormatPr defaultColWidth="10.375" defaultRowHeight="12"/>
  <cols>
    <col min="1" max="1" width="8.125" style="67" customWidth="1"/>
    <col min="2" max="2" width="9.375" style="67" customWidth="1"/>
    <col min="3" max="4" width="10.75" style="67" bestFit="1" customWidth="1"/>
    <col min="5" max="5" width="11.25" style="67" customWidth="1"/>
    <col min="6" max="12" width="9.625" style="67" bestFit="1" customWidth="1"/>
    <col min="13" max="14" width="8.625" style="67" bestFit="1" customWidth="1"/>
    <col min="15" max="15" width="9.625" style="67" bestFit="1" customWidth="1"/>
    <col min="16" max="17" width="8.625" style="67" bestFit="1" customWidth="1"/>
    <col min="18" max="21" width="9.625" style="67" bestFit="1" customWidth="1"/>
    <col min="22" max="23" width="8.625" style="67" bestFit="1" customWidth="1"/>
    <col min="24" max="24" width="9.625" style="67" bestFit="1" customWidth="1"/>
    <col min="25" max="26" width="8.625" style="67" bestFit="1" customWidth="1"/>
    <col min="27" max="27" width="9.625" style="67" bestFit="1" customWidth="1"/>
    <col min="28" max="32" width="8.625" style="67" bestFit="1" customWidth="1"/>
    <col min="33" max="35" width="9.625" style="67" bestFit="1" customWidth="1"/>
    <col min="36" max="45" width="8.625" style="67" bestFit="1" customWidth="1"/>
    <col min="46" max="47" width="7.875" style="67" bestFit="1" customWidth="1"/>
    <col min="48" max="59" width="8.625" style="67" bestFit="1" customWidth="1"/>
    <col min="60" max="60" width="9.625" style="67" bestFit="1" customWidth="1"/>
    <col min="61" max="72" width="8.625" style="67" bestFit="1" customWidth="1"/>
    <col min="73" max="74" width="7.875" style="67" bestFit="1" customWidth="1"/>
    <col min="75" max="250" width="9" style="67" customWidth="1"/>
    <col min="251" max="251" width="2.375" style="67" customWidth="1"/>
    <col min="252" max="252" width="12.75" style="67" customWidth="1"/>
    <col min="253" max="255" width="9.875" style="67" customWidth="1"/>
    <col min="256" max="16384" width="10.375" style="67"/>
  </cols>
  <sheetData>
    <row r="1" spans="1:98" ht="4.5" customHeight="1"/>
    <row r="2" spans="1:98" ht="19.5" customHeight="1">
      <c r="B2" s="114" t="s">
        <v>234</v>
      </c>
      <c r="G2" s="112"/>
      <c r="H2" s="3"/>
    </row>
    <row r="3" spans="1:98" ht="9.6" customHeight="1">
      <c r="B3" s="114"/>
      <c r="G3" s="112"/>
      <c r="H3" s="3"/>
    </row>
    <row r="4" spans="1:98" ht="15" customHeight="1">
      <c r="B4" s="69" t="s">
        <v>96</v>
      </c>
      <c r="C4" s="50"/>
      <c r="D4" s="50"/>
      <c r="E4" s="115"/>
      <c r="F4" s="62"/>
      <c r="G4" s="62"/>
      <c r="H4" s="63"/>
      <c r="I4" s="63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 t="s">
        <v>5706</v>
      </c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3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3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</row>
    <row r="5" spans="1:98" ht="19.5" customHeight="1">
      <c r="A5" s="4"/>
      <c r="B5" s="929"/>
      <c r="C5" s="929" t="s">
        <v>233</v>
      </c>
      <c r="D5" s="929"/>
      <c r="E5" s="930"/>
      <c r="F5" s="926" t="s">
        <v>232</v>
      </c>
      <c r="G5" s="927"/>
      <c r="H5" s="928"/>
      <c r="I5" s="927" t="s">
        <v>231</v>
      </c>
      <c r="J5" s="927"/>
      <c r="K5" s="927"/>
      <c r="L5" s="926" t="s">
        <v>230</v>
      </c>
      <c r="M5" s="927"/>
      <c r="N5" s="928"/>
      <c r="O5" s="927" t="s">
        <v>229</v>
      </c>
      <c r="P5" s="927"/>
      <c r="Q5" s="927"/>
      <c r="R5" s="926" t="s">
        <v>228</v>
      </c>
      <c r="S5" s="927"/>
      <c r="T5" s="928"/>
      <c r="U5" s="927" t="s">
        <v>227</v>
      </c>
      <c r="V5" s="927"/>
      <c r="W5" s="927"/>
      <c r="X5" s="926" t="s">
        <v>226</v>
      </c>
      <c r="Y5" s="927"/>
      <c r="Z5" s="928"/>
      <c r="AA5" s="927" t="s">
        <v>225</v>
      </c>
      <c r="AB5" s="927"/>
      <c r="AC5" s="927"/>
      <c r="AD5" s="926" t="s">
        <v>224</v>
      </c>
      <c r="AE5" s="927"/>
      <c r="AF5" s="928"/>
      <c r="AG5" s="927" t="s">
        <v>223</v>
      </c>
      <c r="AH5" s="927"/>
      <c r="AI5" s="927"/>
      <c r="AJ5" s="926" t="s">
        <v>222</v>
      </c>
      <c r="AK5" s="927"/>
      <c r="AL5" s="928"/>
      <c r="AM5" s="927" t="s">
        <v>221</v>
      </c>
      <c r="AN5" s="927"/>
      <c r="AO5" s="927"/>
      <c r="AP5" s="926" t="s">
        <v>220</v>
      </c>
      <c r="AQ5" s="927"/>
      <c r="AR5" s="928"/>
      <c r="AS5" s="927" t="s">
        <v>219</v>
      </c>
      <c r="AT5" s="927"/>
      <c r="AU5" s="927"/>
      <c r="AV5" s="926" t="s">
        <v>218</v>
      </c>
      <c r="AW5" s="927"/>
      <c r="AX5" s="928"/>
      <c r="AY5" s="927" t="s">
        <v>217</v>
      </c>
      <c r="AZ5" s="927"/>
      <c r="BA5" s="927"/>
      <c r="BB5" s="926" t="s">
        <v>216</v>
      </c>
      <c r="BC5" s="927"/>
      <c r="BD5" s="928"/>
      <c r="BE5" s="927" t="s">
        <v>215</v>
      </c>
      <c r="BF5" s="927"/>
      <c r="BG5" s="927"/>
      <c r="BH5" s="932" t="s">
        <v>214</v>
      </c>
      <c r="BI5" s="933"/>
      <c r="BJ5" s="934"/>
      <c r="BK5" s="927" t="s">
        <v>213</v>
      </c>
      <c r="BL5" s="927"/>
      <c r="BM5" s="927"/>
      <c r="BN5" s="926" t="s">
        <v>212</v>
      </c>
      <c r="BO5" s="927"/>
      <c r="BP5" s="928"/>
      <c r="BQ5" s="927" t="s">
        <v>211</v>
      </c>
      <c r="BR5" s="927"/>
      <c r="BS5" s="927"/>
      <c r="BT5" s="926" t="s">
        <v>210</v>
      </c>
      <c r="BU5" s="927"/>
      <c r="BV5" s="928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>
      <c r="A6" s="4"/>
      <c r="B6" s="929"/>
      <c r="C6" s="72" t="s">
        <v>95</v>
      </c>
      <c r="D6" s="72" t="s">
        <v>0</v>
      </c>
      <c r="E6" s="77" t="s">
        <v>1</v>
      </c>
      <c r="F6" s="72" t="s">
        <v>99</v>
      </c>
      <c r="G6" s="72" t="s">
        <v>0</v>
      </c>
      <c r="H6" s="72" t="s">
        <v>1</v>
      </c>
      <c r="I6" s="78" t="s">
        <v>99</v>
      </c>
      <c r="J6" s="72" t="s">
        <v>0</v>
      </c>
      <c r="K6" s="77" t="s">
        <v>1</v>
      </c>
      <c r="L6" s="72" t="s">
        <v>99</v>
      </c>
      <c r="M6" s="72" t="s">
        <v>0</v>
      </c>
      <c r="N6" s="72" t="s">
        <v>1</v>
      </c>
      <c r="O6" s="78" t="s">
        <v>99</v>
      </c>
      <c r="P6" s="72" t="s">
        <v>0</v>
      </c>
      <c r="Q6" s="77" t="s">
        <v>1</v>
      </c>
      <c r="R6" s="72" t="s">
        <v>99</v>
      </c>
      <c r="S6" s="72" t="s">
        <v>0</v>
      </c>
      <c r="T6" s="72" t="s">
        <v>1</v>
      </c>
      <c r="U6" s="78" t="s">
        <v>99</v>
      </c>
      <c r="V6" s="72" t="s">
        <v>0</v>
      </c>
      <c r="W6" s="77" t="s">
        <v>1</v>
      </c>
      <c r="X6" s="72" t="s">
        <v>99</v>
      </c>
      <c r="Y6" s="72" t="s">
        <v>0</v>
      </c>
      <c r="Z6" s="72" t="s">
        <v>1</v>
      </c>
      <c r="AA6" s="78" t="s">
        <v>99</v>
      </c>
      <c r="AB6" s="72" t="s">
        <v>0</v>
      </c>
      <c r="AC6" s="77" t="s">
        <v>1</v>
      </c>
      <c r="AD6" s="72" t="s">
        <v>99</v>
      </c>
      <c r="AE6" s="72" t="s">
        <v>0</v>
      </c>
      <c r="AF6" s="72" t="s">
        <v>1</v>
      </c>
      <c r="AG6" s="78" t="s">
        <v>99</v>
      </c>
      <c r="AH6" s="72" t="s">
        <v>0</v>
      </c>
      <c r="AI6" s="77" t="s">
        <v>1</v>
      </c>
      <c r="AJ6" s="72" t="s">
        <v>99</v>
      </c>
      <c r="AK6" s="72" t="s">
        <v>0</v>
      </c>
      <c r="AL6" s="72" t="s">
        <v>1</v>
      </c>
      <c r="AM6" s="78" t="s">
        <v>99</v>
      </c>
      <c r="AN6" s="72" t="s">
        <v>0</v>
      </c>
      <c r="AO6" s="77" t="s">
        <v>1</v>
      </c>
      <c r="AP6" s="72" t="s">
        <v>99</v>
      </c>
      <c r="AQ6" s="72" t="s">
        <v>0</v>
      </c>
      <c r="AR6" s="72" t="s">
        <v>1</v>
      </c>
      <c r="AS6" s="78" t="s">
        <v>99</v>
      </c>
      <c r="AT6" s="72" t="s">
        <v>0</v>
      </c>
      <c r="AU6" s="77" t="s">
        <v>1</v>
      </c>
      <c r="AV6" s="72" t="s">
        <v>99</v>
      </c>
      <c r="AW6" s="72" t="s">
        <v>0</v>
      </c>
      <c r="AX6" s="72" t="s">
        <v>1</v>
      </c>
      <c r="AY6" s="78" t="s">
        <v>99</v>
      </c>
      <c r="AZ6" s="72" t="s">
        <v>0</v>
      </c>
      <c r="BA6" s="77" t="s">
        <v>1</v>
      </c>
      <c r="BB6" s="72" t="s">
        <v>99</v>
      </c>
      <c r="BC6" s="72" t="s">
        <v>0</v>
      </c>
      <c r="BD6" s="72" t="s">
        <v>1</v>
      </c>
      <c r="BE6" s="78" t="s">
        <v>99</v>
      </c>
      <c r="BF6" s="72" t="s">
        <v>0</v>
      </c>
      <c r="BG6" s="77" t="s">
        <v>1</v>
      </c>
      <c r="BH6" s="72" t="s">
        <v>99</v>
      </c>
      <c r="BI6" s="72" t="s">
        <v>0</v>
      </c>
      <c r="BJ6" s="72" t="s">
        <v>1</v>
      </c>
      <c r="BK6" s="78" t="s">
        <v>99</v>
      </c>
      <c r="BL6" s="72" t="s">
        <v>0</v>
      </c>
      <c r="BM6" s="77" t="s">
        <v>1</v>
      </c>
      <c r="BN6" s="72" t="s">
        <v>99</v>
      </c>
      <c r="BO6" s="72" t="s">
        <v>0</v>
      </c>
      <c r="BP6" s="72" t="s">
        <v>1</v>
      </c>
      <c r="BQ6" s="78" t="s">
        <v>99</v>
      </c>
      <c r="BR6" s="72" t="s">
        <v>0</v>
      </c>
      <c r="BS6" s="77" t="s">
        <v>1</v>
      </c>
      <c r="BT6" s="72" t="s">
        <v>99</v>
      </c>
      <c r="BU6" s="72" t="s">
        <v>0</v>
      </c>
      <c r="BV6" s="72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>
      <c r="A7" s="5"/>
      <c r="B7" s="57" t="s">
        <v>95</v>
      </c>
      <c r="C7" s="111">
        <f>D7+E7</f>
        <v>2723955</v>
      </c>
      <c r="D7" s="109">
        <f>SUM(D8:D28)</f>
        <v>1378492</v>
      </c>
      <c r="E7" s="110">
        <f>SUM(E8:E28)</f>
        <v>1345463</v>
      </c>
      <c r="F7" s="111">
        <f t="shared" ref="F7:F28" si="0">G7+H7</f>
        <v>513104</v>
      </c>
      <c r="G7" s="109">
        <f>SUM(G8:G28)</f>
        <v>259842</v>
      </c>
      <c r="H7" s="110">
        <f>SUM(H8:H28)</f>
        <v>253262</v>
      </c>
      <c r="I7" s="111">
        <f t="shared" ref="I7:I28" si="1">J7+K7</f>
        <v>267196</v>
      </c>
      <c r="J7" s="109">
        <f>SUM(J8:J28)</f>
        <v>135442</v>
      </c>
      <c r="K7" s="110">
        <f>SUM(K8:K28)</f>
        <v>131754</v>
      </c>
      <c r="L7" s="111">
        <f t="shared" ref="L7:L28" si="2">M7+N7</f>
        <v>143620</v>
      </c>
      <c r="M7" s="109">
        <f>SUM(M8:M28)</f>
        <v>72123</v>
      </c>
      <c r="N7" s="110">
        <f>SUM(N8:N28)</f>
        <v>71497</v>
      </c>
      <c r="O7" s="111">
        <f t="shared" ref="O7:O28" si="3">P7+Q7</f>
        <v>161533</v>
      </c>
      <c r="P7" s="109">
        <f>SUM(P8:P28)</f>
        <v>79946</v>
      </c>
      <c r="Q7" s="110">
        <f>SUM(Q8:Q28)</f>
        <v>81587</v>
      </c>
      <c r="R7" s="111">
        <f t="shared" ref="R7:R28" si="4">S7+T7</f>
        <v>424719</v>
      </c>
      <c r="S7" s="109">
        <f>SUM(S8:S28)</f>
        <v>218032</v>
      </c>
      <c r="T7" s="110">
        <f>SUM(T8:T28)</f>
        <v>206687</v>
      </c>
      <c r="U7" s="111">
        <f t="shared" ref="U7:U28" si="5">V7+W7</f>
        <v>106170</v>
      </c>
      <c r="V7" s="109">
        <f>SUM(V8:V28)</f>
        <v>52603</v>
      </c>
      <c r="W7" s="110">
        <f>SUM(W8:W28)</f>
        <v>53567</v>
      </c>
      <c r="X7" s="111">
        <f t="shared" ref="X7:X28" si="6">Y7+Z7</f>
        <v>105721</v>
      </c>
      <c r="Y7" s="109">
        <f>SUM(Y8:Y28)</f>
        <v>54480</v>
      </c>
      <c r="Z7" s="110">
        <f>SUM(Z8:Z28)</f>
        <v>51241</v>
      </c>
      <c r="AA7" s="111">
        <f t="shared" ref="AA7:AA28" si="7">AB7+AC7</f>
        <v>101678</v>
      </c>
      <c r="AB7" s="109">
        <f>SUM(AB8:AB28)</f>
        <v>49851</v>
      </c>
      <c r="AC7" s="110">
        <f>SUM(AC8:AC28)</f>
        <v>51827</v>
      </c>
      <c r="AD7" s="111">
        <f t="shared" ref="AD7:AD28" si="8">AE7+AF7</f>
        <v>72924</v>
      </c>
      <c r="AE7" s="109">
        <f>SUM(AE8:AE28)</f>
        <v>35718</v>
      </c>
      <c r="AF7" s="110">
        <f>SUM(AF8:AF28)</f>
        <v>37206</v>
      </c>
      <c r="AG7" s="111">
        <f t="shared" ref="AG7:AG28" si="9">AH7+AI7</f>
        <v>274898</v>
      </c>
      <c r="AH7" s="109">
        <f>SUM(AH8:AH28)</f>
        <v>139638</v>
      </c>
      <c r="AI7" s="110">
        <f>SUM(AI8:AI28)</f>
        <v>135260</v>
      </c>
      <c r="AJ7" s="111">
        <f t="shared" ref="AJ7:AJ28" si="10">AK7+AL7</f>
        <v>24381</v>
      </c>
      <c r="AK7" s="109">
        <f>SUM(AK8:AK28)</f>
        <v>12573</v>
      </c>
      <c r="AL7" s="110">
        <f>SUM(AL8:AL28)</f>
        <v>11808</v>
      </c>
      <c r="AM7" s="111">
        <f t="shared" ref="AM7:AM28" si="11">AN7+AO7</f>
        <v>53237</v>
      </c>
      <c r="AN7" s="109">
        <f>SUM(AN8:AN28)</f>
        <v>26091</v>
      </c>
      <c r="AO7" s="110">
        <f>SUM(AO8:AO28)</f>
        <v>27146</v>
      </c>
      <c r="AP7" s="111">
        <f t="shared" ref="AP7:AP28" si="12">AQ7+AR7</f>
        <v>25623</v>
      </c>
      <c r="AQ7" s="109">
        <f>SUM(AQ8:AQ28)</f>
        <v>12753</v>
      </c>
      <c r="AR7" s="110">
        <f>SUM(AR8:AR28)</f>
        <v>12870</v>
      </c>
      <c r="AS7" s="111">
        <f t="shared" ref="AS7:AS28" si="13">AT7+AU7</f>
        <v>17198</v>
      </c>
      <c r="AT7" s="109">
        <f>SUM(AT8:AT28)</f>
        <v>8476</v>
      </c>
      <c r="AU7" s="110">
        <f>SUM(AU8:AU28)</f>
        <v>8722</v>
      </c>
      <c r="AV7" s="111">
        <f t="shared" ref="AV7:AV28" si="14">AW7+AX7</f>
        <v>38358</v>
      </c>
      <c r="AW7" s="109">
        <f>SUM(AW8:AW28)</f>
        <v>18559</v>
      </c>
      <c r="AX7" s="110">
        <f>SUM(AX8:AX28)</f>
        <v>19799</v>
      </c>
      <c r="AY7" s="111">
        <f t="shared" ref="AY7:AY28" si="15">AZ7+BA7</f>
        <v>43952</v>
      </c>
      <c r="AZ7" s="109">
        <f>SUM(AZ8:AZ28)</f>
        <v>21599</v>
      </c>
      <c r="BA7" s="110">
        <f>SUM(BA8:BA28)</f>
        <v>22353</v>
      </c>
      <c r="BB7" s="111">
        <f t="shared" ref="BB7:BB28" si="16">BC7+BD7</f>
        <v>34122</v>
      </c>
      <c r="BC7" s="109">
        <f>SUM(BC8:BC28)</f>
        <v>17979</v>
      </c>
      <c r="BD7" s="110">
        <f>SUM(BD8:BD28)</f>
        <v>16143</v>
      </c>
      <c r="BE7" s="111">
        <f t="shared" ref="BE7:BE28" si="17">BF7+BG7</f>
        <v>45713</v>
      </c>
      <c r="BF7" s="109">
        <f>SUM(BF8:BF28)</f>
        <v>24030</v>
      </c>
      <c r="BG7" s="110">
        <f>SUM(BG8:BG28)</f>
        <v>21683</v>
      </c>
      <c r="BH7" s="111">
        <f t="shared" ref="BH7:BH28" si="18">BI7+BJ7</f>
        <v>121085</v>
      </c>
      <c r="BI7" s="109">
        <f>SUM(BI8:BI28)</f>
        <v>63879</v>
      </c>
      <c r="BJ7" s="110">
        <f>SUM(BJ8:BJ28)</f>
        <v>57206</v>
      </c>
      <c r="BK7" s="111">
        <f t="shared" ref="BK7:BK28" si="19">BL7+BM7</f>
        <v>55664</v>
      </c>
      <c r="BL7" s="109">
        <f>SUM(BL8:BL28)</f>
        <v>27285</v>
      </c>
      <c r="BM7" s="110">
        <f>SUM(BM8:BM28)</f>
        <v>28379</v>
      </c>
      <c r="BN7" s="111">
        <f t="shared" ref="BN7:BN28" si="20">BO7+BP7</f>
        <v>32464</v>
      </c>
      <c r="BO7" s="109">
        <f>SUM(BO8:BO28)</f>
        <v>16258</v>
      </c>
      <c r="BP7" s="110">
        <f>SUM(BP8:BP28)</f>
        <v>16206</v>
      </c>
      <c r="BQ7" s="111">
        <f t="shared" ref="BQ7:BQ28" si="21">BR7+BS7</f>
        <v>50810</v>
      </c>
      <c r="BR7" s="109">
        <f>SUM(BR8:BR28)</f>
        <v>25968</v>
      </c>
      <c r="BS7" s="110">
        <f>SUM(BS8:BS28)</f>
        <v>24842</v>
      </c>
      <c r="BT7" s="111">
        <f t="shared" ref="BT7:BT28" si="22">BU7+BV7</f>
        <v>9785</v>
      </c>
      <c r="BU7" s="109">
        <f>SUM(BU8:BU28)</f>
        <v>5367</v>
      </c>
      <c r="BV7" s="110">
        <f>SUM(BV8:BV28)</f>
        <v>4418</v>
      </c>
    </row>
    <row r="8" spans="1:98" ht="15" customHeight="1">
      <c r="A8" s="105"/>
      <c r="B8" s="108" t="s">
        <v>2</v>
      </c>
      <c r="C8" s="176">
        <f>D8+E8</f>
        <v>90320</v>
      </c>
      <c r="D8" s="177">
        <f>SUM(G8,J8,M8,P8,S8,V8,Y8,AB8,AE8,AH8,AK8,AN8,AQ8,AT8,AW8,AZ8,BC8,BF8,BI8,BL8,BO8,BR8,BU8)</f>
        <v>46377</v>
      </c>
      <c r="E8" s="178">
        <f t="shared" ref="E8:E27" si="23">SUM(H8,K8,N8,Q8,T8,W8,Z8,AC8,AF8,AI8,AL8,AO8,AR8,AU8,AX8,BA8,BD8,BG8,BJ8,BM8,BP8,BS8,BV8)</f>
        <v>43943</v>
      </c>
      <c r="F8" s="176">
        <f t="shared" si="0"/>
        <v>18144</v>
      </c>
      <c r="G8" s="177">
        <f t="shared" ref="G8:H28" si="24">G32+G55</f>
        <v>9388</v>
      </c>
      <c r="H8" s="179">
        <f t="shared" si="24"/>
        <v>8756</v>
      </c>
      <c r="I8" s="176">
        <f t="shared" si="1"/>
        <v>7693</v>
      </c>
      <c r="J8" s="177">
        <f t="shared" ref="J8:K28" si="25">J32+J55</f>
        <v>3887</v>
      </c>
      <c r="K8" s="179">
        <f t="shared" si="25"/>
        <v>3806</v>
      </c>
      <c r="L8" s="176">
        <f t="shared" si="2"/>
        <v>5151</v>
      </c>
      <c r="M8" s="177">
        <f t="shared" ref="M8:N28" si="26">M32+M55</f>
        <v>2630</v>
      </c>
      <c r="N8" s="179">
        <f t="shared" si="26"/>
        <v>2521</v>
      </c>
      <c r="O8" s="176">
        <f t="shared" si="3"/>
        <v>5049</v>
      </c>
      <c r="P8" s="177">
        <f t="shared" ref="P8:Q28" si="27">P32+P55</f>
        <v>2645</v>
      </c>
      <c r="Q8" s="179">
        <f t="shared" si="27"/>
        <v>2404</v>
      </c>
      <c r="R8" s="176">
        <f t="shared" si="4"/>
        <v>19500</v>
      </c>
      <c r="S8" s="177">
        <f t="shared" ref="S8:T28" si="28">S32+S55</f>
        <v>9996</v>
      </c>
      <c r="T8" s="179">
        <f t="shared" si="28"/>
        <v>9504</v>
      </c>
      <c r="U8" s="176">
        <f t="shared" si="5"/>
        <v>2690</v>
      </c>
      <c r="V8" s="177">
        <f t="shared" ref="V8:W28" si="29">V32+V55</f>
        <v>1381</v>
      </c>
      <c r="W8" s="179">
        <f t="shared" si="29"/>
        <v>1309</v>
      </c>
      <c r="X8" s="176">
        <f t="shared" si="6"/>
        <v>2932</v>
      </c>
      <c r="Y8" s="177">
        <f t="shared" ref="Y8:Z28" si="30">Y32+Y55</f>
        <v>1496</v>
      </c>
      <c r="Z8" s="179">
        <f t="shared" si="30"/>
        <v>1436</v>
      </c>
      <c r="AA8" s="176">
        <f t="shared" si="7"/>
        <v>2387</v>
      </c>
      <c r="AB8" s="177">
        <f t="shared" ref="AB8:AC28" si="31">AB32+AB55</f>
        <v>1232</v>
      </c>
      <c r="AC8" s="179">
        <f t="shared" si="31"/>
        <v>1155</v>
      </c>
      <c r="AD8" s="176">
        <f t="shared" si="8"/>
        <v>1802</v>
      </c>
      <c r="AE8" s="177">
        <f t="shared" ref="AE8:AF28" si="32">AE32+AE55</f>
        <v>920</v>
      </c>
      <c r="AF8" s="179">
        <f t="shared" si="32"/>
        <v>882</v>
      </c>
      <c r="AG8" s="176">
        <f t="shared" si="9"/>
        <v>10119</v>
      </c>
      <c r="AH8" s="177">
        <f t="shared" ref="AH8:AI28" si="33">AH32+AH55</f>
        <v>5200</v>
      </c>
      <c r="AI8" s="179">
        <f t="shared" si="33"/>
        <v>4919</v>
      </c>
      <c r="AJ8" s="176">
        <f t="shared" si="10"/>
        <v>350</v>
      </c>
      <c r="AK8" s="177">
        <f t="shared" ref="AK8:AL28" si="34">AK32+AK55</f>
        <v>183</v>
      </c>
      <c r="AL8" s="179">
        <f t="shared" si="34"/>
        <v>167</v>
      </c>
      <c r="AM8" s="176">
        <f t="shared" si="11"/>
        <v>1092</v>
      </c>
      <c r="AN8" s="177">
        <f t="shared" ref="AN8:AO28" si="35">AN32+AN55</f>
        <v>576</v>
      </c>
      <c r="AO8" s="179">
        <f t="shared" si="35"/>
        <v>516</v>
      </c>
      <c r="AP8" s="176">
        <f t="shared" si="12"/>
        <v>488</v>
      </c>
      <c r="AQ8" s="177">
        <f t="shared" ref="AQ8:AR28" si="36">AQ32+AQ55</f>
        <v>266</v>
      </c>
      <c r="AR8" s="179">
        <f t="shared" si="36"/>
        <v>222</v>
      </c>
      <c r="AS8" s="176">
        <f t="shared" si="13"/>
        <v>388</v>
      </c>
      <c r="AT8" s="177">
        <f t="shared" ref="AT8:AU28" si="37">AT32+AT55</f>
        <v>203</v>
      </c>
      <c r="AU8" s="179">
        <f t="shared" si="37"/>
        <v>185</v>
      </c>
      <c r="AV8" s="176">
        <f t="shared" si="14"/>
        <v>884</v>
      </c>
      <c r="AW8" s="177">
        <f t="shared" ref="AW8:AX28" si="38">AW32+AW55</f>
        <v>443</v>
      </c>
      <c r="AX8" s="179">
        <f t="shared" si="38"/>
        <v>441</v>
      </c>
      <c r="AY8" s="176">
        <f t="shared" si="15"/>
        <v>705</v>
      </c>
      <c r="AZ8" s="177">
        <f t="shared" ref="AZ8:BA28" si="39">AZ32+AZ55</f>
        <v>369</v>
      </c>
      <c r="BA8" s="179">
        <f t="shared" si="39"/>
        <v>336</v>
      </c>
      <c r="BB8" s="176">
        <f t="shared" si="16"/>
        <v>768</v>
      </c>
      <c r="BC8" s="177">
        <f t="shared" ref="BC8:BD28" si="40">BC32+BC55</f>
        <v>387</v>
      </c>
      <c r="BD8" s="179">
        <f t="shared" si="40"/>
        <v>381</v>
      </c>
      <c r="BE8" s="176">
        <f t="shared" si="17"/>
        <v>1066</v>
      </c>
      <c r="BF8" s="177">
        <f t="shared" ref="BF8:BG28" si="41">BF32+BF55</f>
        <v>547</v>
      </c>
      <c r="BG8" s="179">
        <f t="shared" si="41"/>
        <v>519</v>
      </c>
      <c r="BH8" s="176">
        <f t="shared" si="18"/>
        <v>4648</v>
      </c>
      <c r="BI8" s="177">
        <f t="shared" ref="BI8:BJ28" si="42">BI32+BI55</f>
        <v>2384</v>
      </c>
      <c r="BJ8" s="179">
        <f t="shared" si="42"/>
        <v>2264</v>
      </c>
      <c r="BK8" s="176">
        <f t="shared" si="19"/>
        <v>2136</v>
      </c>
      <c r="BL8" s="177">
        <f t="shared" ref="BL8:BM28" si="43">BL32+BL55</f>
        <v>1042</v>
      </c>
      <c r="BM8" s="179">
        <f t="shared" si="43"/>
        <v>1094</v>
      </c>
      <c r="BN8" s="176">
        <f t="shared" si="20"/>
        <v>732</v>
      </c>
      <c r="BO8" s="177">
        <f t="shared" ref="BO8:BP28" si="44">BO32+BO55</f>
        <v>395</v>
      </c>
      <c r="BP8" s="179">
        <f t="shared" si="44"/>
        <v>337</v>
      </c>
      <c r="BQ8" s="176">
        <f t="shared" si="21"/>
        <v>1399</v>
      </c>
      <c r="BR8" s="177">
        <f t="shared" ref="BR8:BS28" si="45">BR32+BR55</f>
        <v>705</v>
      </c>
      <c r="BS8" s="179">
        <f t="shared" si="45"/>
        <v>694</v>
      </c>
      <c r="BT8" s="176">
        <f t="shared" si="22"/>
        <v>197</v>
      </c>
      <c r="BU8" s="177">
        <f t="shared" ref="BU8:BV27" si="46">BU32+BU55</f>
        <v>102</v>
      </c>
      <c r="BV8" s="179">
        <f t="shared" si="46"/>
        <v>95</v>
      </c>
    </row>
    <row r="9" spans="1:98" ht="15" customHeight="1">
      <c r="A9" s="105"/>
      <c r="B9" s="58" t="s">
        <v>14</v>
      </c>
      <c r="C9" s="176">
        <f t="shared" ref="C9:C27" si="47">D9+E9</f>
        <v>111420</v>
      </c>
      <c r="D9" s="177">
        <f t="shared" ref="D9:D28" si="48">SUM(G9,J9,M9,P9,S9,V9,Y9,AB9,AE9,AH9,AK9,AN9,AQ9,AT9,AW9,AZ9,BC9,BF9,BI9,BL9,BO9,BR9,BU9)</f>
        <v>57615</v>
      </c>
      <c r="E9" s="178">
        <f t="shared" si="23"/>
        <v>53805</v>
      </c>
      <c r="F9" s="176">
        <f t="shared" si="0"/>
        <v>23902</v>
      </c>
      <c r="G9" s="177">
        <f t="shared" si="24"/>
        <v>12396</v>
      </c>
      <c r="H9" s="179">
        <f t="shared" si="24"/>
        <v>11506</v>
      </c>
      <c r="I9" s="176">
        <f t="shared" si="1"/>
        <v>9820</v>
      </c>
      <c r="J9" s="177">
        <f t="shared" si="25"/>
        <v>5053</v>
      </c>
      <c r="K9" s="179">
        <f t="shared" si="25"/>
        <v>4767</v>
      </c>
      <c r="L9" s="176">
        <f t="shared" si="2"/>
        <v>5891</v>
      </c>
      <c r="M9" s="177">
        <f t="shared" si="26"/>
        <v>3050</v>
      </c>
      <c r="N9" s="179">
        <f t="shared" si="26"/>
        <v>2841</v>
      </c>
      <c r="O9" s="176">
        <f t="shared" si="3"/>
        <v>6188</v>
      </c>
      <c r="P9" s="177">
        <f t="shared" si="27"/>
        <v>3268</v>
      </c>
      <c r="Q9" s="179">
        <f t="shared" si="27"/>
        <v>2920</v>
      </c>
      <c r="R9" s="176">
        <f t="shared" si="4"/>
        <v>24178</v>
      </c>
      <c r="S9" s="177">
        <f t="shared" si="28"/>
        <v>12543</v>
      </c>
      <c r="T9" s="179">
        <f t="shared" si="28"/>
        <v>11635</v>
      </c>
      <c r="U9" s="176">
        <f t="shared" si="5"/>
        <v>3928</v>
      </c>
      <c r="V9" s="177">
        <f t="shared" si="29"/>
        <v>2046</v>
      </c>
      <c r="W9" s="179">
        <f t="shared" si="29"/>
        <v>1882</v>
      </c>
      <c r="X9" s="176">
        <f t="shared" si="6"/>
        <v>3034</v>
      </c>
      <c r="Y9" s="177">
        <f t="shared" si="30"/>
        <v>1536</v>
      </c>
      <c r="Z9" s="179">
        <f t="shared" si="30"/>
        <v>1498</v>
      </c>
      <c r="AA9" s="176">
        <f t="shared" si="7"/>
        <v>3073</v>
      </c>
      <c r="AB9" s="177">
        <f t="shared" si="31"/>
        <v>1594</v>
      </c>
      <c r="AC9" s="179">
        <f t="shared" si="31"/>
        <v>1479</v>
      </c>
      <c r="AD9" s="176">
        <f t="shared" si="8"/>
        <v>2388</v>
      </c>
      <c r="AE9" s="177">
        <f t="shared" si="32"/>
        <v>1267</v>
      </c>
      <c r="AF9" s="179">
        <f t="shared" si="32"/>
        <v>1121</v>
      </c>
      <c r="AG9" s="176">
        <f t="shared" si="9"/>
        <v>11879</v>
      </c>
      <c r="AH9" s="177">
        <f t="shared" si="33"/>
        <v>6032</v>
      </c>
      <c r="AI9" s="179">
        <f t="shared" si="33"/>
        <v>5847</v>
      </c>
      <c r="AJ9" s="176">
        <f t="shared" si="10"/>
        <v>403</v>
      </c>
      <c r="AK9" s="177">
        <f t="shared" si="34"/>
        <v>220</v>
      </c>
      <c r="AL9" s="179">
        <f t="shared" si="34"/>
        <v>183</v>
      </c>
      <c r="AM9" s="176">
        <f t="shared" si="11"/>
        <v>940</v>
      </c>
      <c r="AN9" s="177">
        <f t="shared" si="35"/>
        <v>478</v>
      </c>
      <c r="AO9" s="179">
        <f t="shared" si="35"/>
        <v>462</v>
      </c>
      <c r="AP9" s="176">
        <f t="shared" si="12"/>
        <v>560</v>
      </c>
      <c r="AQ9" s="177">
        <f t="shared" si="36"/>
        <v>279</v>
      </c>
      <c r="AR9" s="179">
        <f t="shared" si="36"/>
        <v>281</v>
      </c>
      <c r="AS9" s="176">
        <f t="shared" si="13"/>
        <v>411</v>
      </c>
      <c r="AT9" s="177">
        <f t="shared" si="37"/>
        <v>216</v>
      </c>
      <c r="AU9" s="179">
        <f t="shared" si="37"/>
        <v>195</v>
      </c>
      <c r="AV9" s="176">
        <f t="shared" si="14"/>
        <v>966</v>
      </c>
      <c r="AW9" s="177">
        <f t="shared" si="38"/>
        <v>499</v>
      </c>
      <c r="AX9" s="179">
        <f t="shared" si="38"/>
        <v>467</v>
      </c>
      <c r="AY9" s="176">
        <f t="shared" si="15"/>
        <v>896</v>
      </c>
      <c r="AZ9" s="177">
        <f t="shared" si="39"/>
        <v>461</v>
      </c>
      <c r="BA9" s="179">
        <f t="shared" si="39"/>
        <v>435</v>
      </c>
      <c r="BB9" s="176">
        <f t="shared" si="16"/>
        <v>869</v>
      </c>
      <c r="BC9" s="177">
        <f t="shared" si="40"/>
        <v>440</v>
      </c>
      <c r="BD9" s="179">
        <f t="shared" si="40"/>
        <v>429</v>
      </c>
      <c r="BE9" s="176">
        <f t="shared" si="17"/>
        <v>964</v>
      </c>
      <c r="BF9" s="177">
        <f t="shared" si="41"/>
        <v>465</v>
      </c>
      <c r="BG9" s="179">
        <f t="shared" si="41"/>
        <v>499</v>
      </c>
      <c r="BH9" s="176">
        <f t="shared" si="18"/>
        <v>5927</v>
      </c>
      <c r="BI9" s="177">
        <f t="shared" si="42"/>
        <v>3088</v>
      </c>
      <c r="BJ9" s="179">
        <f t="shared" si="42"/>
        <v>2839</v>
      </c>
      <c r="BK9" s="176">
        <f t="shared" si="19"/>
        <v>2494</v>
      </c>
      <c r="BL9" s="177">
        <f t="shared" si="43"/>
        <v>1292</v>
      </c>
      <c r="BM9" s="179">
        <f t="shared" si="43"/>
        <v>1202</v>
      </c>
      <c r="BN9" s="176">
        <f t="shared" si="20"/>
        <v>800</v>
      </c>
      <c r="BO9" s="177">
        <f t="shared" si="44"/>
        <v>420</v>
      </c>
      <c r="BP9" s="179">
        <f t="shared" si="44"/>
        <v>380</v>
      </c>
      <c r="BQ9" s="176">
        <f t="shared" si="21"/>
        <v>1640</v>
      </c>
      <c r="BR9" s="177">
        <f t="shared" si="45"/>
        <v>836</v>
      </c>
      <c r="BS9" s="179">
        <f t="shared" si="45"/>
        <v>804</v>
      </c>
      <c r="BT9" s="176">
        <f t="shared" si="22"/>
        <v>269</v>
      </c>
      <c r="BU9" s="177">
        <f t="shared" si="46"/>
        <v>136</v>
      </c>
      <c r="BV9" s="179">
        <f t="shared" si="46"/>
        <v>133</v>
      </c>
    </row>
    <row r="10" spans="1:98" ht="15" customHeight="1">
      <c r="A10" s="105"/>
      <c r="B10" s="58" t="s">
        <v>4</v>
      </c>
      <c r="C10" s="176">
        <f t="shared" si="47"/>
        <v>108365</v>
      </c>
      <c r="D10" s="177">
        <f t="shared" si="48"/>
        <v>56500</v>
      </c>
      <c r="E10" s="178">
        <f t="shared" si="23"/>
        <v>51865</v>
      </c>
      <c r="F10" s="176">
        <f t="shared" si="0"/>
        <v>22548</v>
      </c>
      <c r="G10" s="177">
        <f t="shared" si="24"/>
        <v>11721</v>
      </c>
      <c r="H10" s="179">
        <f t="shared" si="24"/>
        <v>10827</v>
      </c>
      <c r="I10" s="176">
        <f t="shared" si="1"/>
        <v>10123</v>
      </c>
      <c r="J10" s="177">
        <f t="shared" si="25"/>
        <v>5222</v>
      </c>
      <c r="K10" s="179">
        <f t="shared" si="25"/>
        <v>4901</v>
      </c>
      <c r="L10" s="176">
        <f t="shared" si="2"/>
        <v>5490</v>
      </c>
      <c r="M10" s="177">
        <f t="shared" si="26"/>
        <v>2896</v>
      </c>
      <c r="N10" s="179">
        <f t="shared" si="26"/>
        <v>2594</v>
      </c>
      <c r="O10" s="176">
        <f t="shared" si="3"/>
        <v>6424</v>
      </c>
      <c r="P10" s="177">
        <f t="shared" si="27"/>
        <v>3358</v>
      </c>
      <c r="Q10" s="179">
        <f t="shared" si="27"/>
        <v>3066</v>
      </c>
      <c r="R10" s="176">
        <f t="shared" si="4"/>
        <v>22118</v>
      </c>
      <c r="S10" s="177">
        <f t="shared" si="28"/>
        <v>11453</v>
      </c>
      <c r="T10" s="179">
        <f t="shared" si="28"/>
        <v>10665</v>
      </c>
      <c r="U10" s="176">
        <f t="shared" si="5"/>
        <v>4236</v>
      </c>
      <c r="V10" s="177">
        <f t="shared" si="29"/>
        <v>2178</v>
      </c>
      <c r="W10" s="179">
        <f t="shared" si="29"/>
        <v>2058</v>
      </c>
      <c r="X10" s="176">
        <f t="shared" si="6"/>
        <v>3102</v>
      </c>
      <c r="Y10" s="177">
        <f t="shared" si="30"/>
        <v>1651</v>
      </c>
      <c r="Z10" s="179">
        <f t="shared" si="30"/>
        <v>1451</v>
      </c>
      <c r="AA10" s="176">
        <f t="shared" si="7"/>
        <v>3590</v>
      </c>
      <c r="AB10" s="177">
        <f t="shared" si="31"/>
        <v>1867</v>
      </c>
      <c r="AC10" s="179">
        <f t="shared" si="31"/>
        <v>1723</v>
      </c>
      <c r="AD10" s="176">
        <f t="shared" si="8"/>
        <v>2533</v>
      </c>
      <c r="AE10" s="177">
        <f t="shared" si="32"/>
        <v>1394</v>
      </c>
      <c r="AF10" s="179">
        <f t="shared" si="32"/>
        <v>1139</v>
      </c>
      <c r="AG10" s="176">
        <f t="shared" si="9"/>
        <v>10694</v>
      </c>
      <c r="AH10" s="177">
        <f t="shared" si="33"/>
        <v>5510</v>
      </c>
      <c r="AI10" s="179">
        <f t="shared" si="33"/>
        <v>5184</v>
      </c>
      <c r="AJ10" s="176">
        <f t="shared" si="10"/>
        <v>458</v>
      </c>
      <c r="AK10" s="177">
        <f t="shared" si="34"/>
        <v>262</v>
      </c>
      <c r="AL10" s="179">
        <f t="shared" si="34"/>
        <v>196</v>
      </c>
      <c r="AM10" s="176">
        <f t="shared" si="11"/>
        <v>1092</v>
      </c>
      <c r="AN10" s="177">
        <f t="shared" si="35"/>
        <v>569</v>
      </c>
      <c r="AO10" s="179">
        <f t="shared" si="35"/>
        <v>523</v>
      </c>
      <c r="AP10" s="176">
        <f t="shared" si="12"/>
        <v>560</v>
      </c>
      <c r="AQ10" s="177">
        <f t="shared" si="36"/>
        <v>293</v>
      </c>
      <c r="AR10" s="179">
        <f t="shared" si="36"/>
        <v>267</v>
      </c>
      <c r="AS10" s="176">
        <f t="shared" si="13"/>
        <v>456</v>
      </c>
      <c r="AT10" s="177">
        <f t="shared" si="37"/>
        <v>237</v>
      </c>
      <c r="AU10" s="179">
        <f t="shared" si="37"/>
        <v>219</v>
      </c>
      <c r="AV10" s="176">
        <f t="shared" si="14"/>
        <v>1003</v>
      </c>
      <c r="AW10" s="177">
        <f t="shared" si="38"/>
        <v>517</v>
      </c>
      <c r="AX10" s="179">
        <f t="shared" si="38"/>
        <v>486</v>
      </c>
      <c r="AY10" s="176">
        <f t="shared" si="15"/>
        <v>1050</v>
      </c>
      <c r="AZ10" s="177">
        <f t="shared" si="39"/>
        <v>525</v>
      </c>
      <c r="BA10" s="179">
        <f t="shared" si="39"/>
        <v>525</v>
      </c>
      <c r="BB10" s="176">
        <f t="shared" si="16"/>
        <v>997</v>
      </c>
      <c r="BC10" s="177">
        <f t="shared" si="40"/>
        <v>535</v>
      </c>
      <c r="BD10" s="179">
        <f t="shared" si="40"/>
        <v>462</v>
      </c>
      <c r="BE10" s="176">
        <f t="shared" si="17"/>
        <v>1098</v>
      </c>
      <c r="BF10" s="177">
        <f t="shared" si="41"/>
        <v>626</v>
      </c>
      <c r="BG10" s="179">
        <f t="shared" si="41"/>
        <v>472</v>
      </c>
      <c r="BH10" s="176">
        <f t="shared" si="18"/>
        <v>5722</v>
      </c>
      <c r="BI10" s="177">
        <f t="shared" si="42"/>
        <v>3015</v>
      </c>
      <c r="BJ10" s="179">
        <f t="shared" si="42"/>
        <v>2707</v>
      </c>
      <c r="BK10" s="176">
        <f t="shared" si="19"/>
        <v>2251</v>
      </c>
      <c r="BL10" s="177">
        <f t="shared" si="43"/>
        <v>1180</v>
      </c>
      <c r="BM10" s="179">
        <f t="shared" si="43"/>
        <v>1071</v>
      </c>
      <c r="BN10" s="176">
        <f t="shared" si="20"/>
        <v>840</v>
      </c>
      <c r="BO10" s="177">
        <f t="shared" si="44"/>
        <v>429</v>
      </c>
      <c r="BP10" s="179">
        <f t="shared" si="44"/>
        <v>411</v>
      </c>
      <c r="BQ10" s="176">
        <f t="shared" si="21"/>
        <v>1735</v>
      </c>
      <c r="BR10" s="177">
        <f t="shared" si="45"/>
        <v>940</v>
      </c>
      <c r="BS10" s="179">
        <f t="shared" si="45"/>
        <v>795</v>
      </c>
      <c r="BT10" s="176">
        <f t="shared" si="22"/>
        <v>245</v>
      </c>
      <c r="BU10" s="177">
        <f t="shared" si="46"/>
        <v>122</v>
      </c>
      <c r="BV10" s="179">
        <f t="shared" si="46"/>
        <v>123</v>
      </c>
    </row>
    <row r="11" spans="1:98" ht="15" customHeight="1">
      <c r="A11" s="105"/>
      <c r="B11" s="58" t="s">
        <v>5</v>
      </c>
      <c r="C11" s="176">
        <f t="shared" si="47"/>
        <v>129901</v>
      </c>
      <c r="D11" s="177">
        <f t="shared" si="48"/>
        <v>68927</v>
      </c>
      <c r="E11" s="178">
        <f t="shared" si="23"/>
        <v>60974</v>
      </c>
      <c r="F11" s="176">
        <f t="shared" si="0"/>
        <v>26215</v>
      </c>
      <c r="G11" s="177">
        <f t="shared" si="24"/>
        <v>13898</v>
      </c>
      <c r="H11" s="179">
        <f t="shared" si="24"/>
        <v>12317</v>
      </c>
      <c r="I11" s="176">
        <f t="shared" si="1"/>
        <v>12421</v>
      </c>
      <c r="J11" s="177">
        <f t="shared" si="25"/>
        <v>6541</v>
      </c>
      <c r="K11" s="179">
        <f t="shared" si="25"/>
        <v>5880</v>
      </c>
      <c r="L11" s="176">
        <f t="shared" si="2"/>
        <v>6857</v>
      </c>
      <c r="M11" s="177">
        <f t="shared" si="26"/>
        <v>3666</v>
      </c>
      <c r="N11" s="179">
        <f t="shared" si="26"/>
        <v>3191</v>
      </c>
      <c r="O11" s="176">
        <f t="shared" si="3"/>
        <v>7809</v>
      </c>
      <c r="P11" s="177">
        <f t="shared" si="27"/>
        <v>4083</v>
      </c>
      <c r="Q11" s="179">
        <f t="shared" si="27"/>
        <v>3726</v>
      </c>
      <c r="R11" s="176">
        <f t="shared" si="4"/>
        <v>24825</v>
      </c>
      <c r="S11" s="177">
        <f t="shared" si="28"/>
        <v>13060</v>
      </c>
      <c r="T11" s="179">
        <f t="shared" si="28"/>
        <v>11765</v>
      </c>
      <c r="U11" s="176">
        <f t="shared" si="5"/>
        <v>5163</v>
      </c>
      <c r="V11" s="177">
        <f t="shared" si="29"/>
        <v>2755</v>
      </c>
      <c r="W11" s="179">
        <f t="shared" si="29"/>
        <v>2408</v>
      </c>
      <c r="X11" s="176">
        <f t="shared" si="6"/>
        <v>3913</v>
      </c>
      <c r="Y11" s="177">
        <f t="shared" si="30"/>
        <v>2154</v>
      </c>
      <c r="Z11" s="179">
        <f t="shared" si="30"/>
        <v>1759</v>
      </c>
      <c r="AA11" s="176">
        <f t="shared" si="7"/>
        <v>4653</v>
      </c>
      <c r="AB11" s="177">
        <f t="shared" si="31"/>
        <v>2548</v>
      </c>
      <c r="AC11" s="179">
        <f t="shared" si="31"/>
        <v>2105</v>
      </c>
      <c r="AD11" s="176">
        <f t="shared" si="8"/>
        <v>3440</v>
      </c>
      <c r="AE11" s="177">
        <f t="shared" si="32"/>
        <v>1843</v>
      </c>
      <c r="AF11" s="179">
        <f t="shared" si="32"/>
        <v>1597</v>
      </c>
      <c r="AG11" s="176">
        <f t="shared" si="9"/>
        <v>13935</v>
      </c>
      <c r="AH11" s="177">
        <f t="shared" si="33"/>
        <v>7315</v>
      </c>
      <c r="AI11" s="179">
        <f t="shared" si="33"/>
        <v>6620</v>
      </c>
      <c r="AJ11" s="176">
        <f t="shared" si="10"/>
        <v>586</v>
      </c>
      <c r="AK11" s="177">
        <f t="shared" si="34"/>
        <v>319</v>
      </c>
      <c r="AL11" s="179">
        <f t="shared" si="34"/>
        <v>267</v>
      </c>
      <c r="AM11" s="176">
        <f t="shared" si="11"/>
        <v>1371</v>
      </c>
      <c r="AN11" s="177">
        <f t="shared" si="35"/>
        <v>705</v>
      </c>
      <c r="AO11" s="179">
        <f t="shared" si="35"/>
        <v>666</v>
      </c>
      <c r="AP11" s="176">
        <f t="shared" si="12"/>
        <v>739</v>
      </c>
      <c r="AQ11" s="177">
        <f t="shared" si="36"/>
        <v>390</v>
      </c>
      <c r="AR11" s="179">
        <f t="shared" si="36"/>
        <v>349</v>
      </c>
      <c r="AS11" s="176">
        <f t="shared" si="13"/>
        <v>565</v>
      </c>
      <c r="AT11" s="177">
        <f t="shared" si="37"/>
        <v>296</v>
      </c>
      <c r="AU11" s="179">
        <f t="shared" si="37"/>
        <v>269</v>
      </c>
      <c r="AV11" s="176">
        <f t="shared" si="14"/>
        <v>1232</v>
      </c>
      <c r="AW11" s="177">
        <f t="shared" si="38"/>
        <v>654</v>
      </c>
      <c r="AX11" s="179">
        <f t="shared" si="38"/>
        <v>578</v>
      </c>
      <c r="AY11" s="176">
        <f t="shared" si="15"/>
        <v>1377</v>
      </c>
      <c r="AZ11" s="177">
        <f t="shared" si="39"/>
        <v>707</v>
      </c>
      <c r="BA11" s="179">
        <f t="shared" si="39"/>
        <v>670</v>
      </c>
      <c r="BB11" s="176">
        <f t="shared" si="16"/>
        <v>1206</v>
      </c>
      <c r="BC11" s="177">
        <f t="shared" si="40"/>
        <v>648</v>
      </c>
      <c r="BD11" s="179">
        <f t="shared" si="40"/>
        <v>558</v>
      </c>
      <c r="BE11" s="176">
        <f t="shared" si="17"/>
        <v>1395</v>
      </c>
      <c r="BF11" s="177">
        <f t="shared" si="41"/>
        <v>765</v>
      </c>
      <c r="BG11" s="179">
        <f t="shared" si="41"/>
        <v>630</v>
      </c>
      <c r="BH11" s="176">
        <f t="shared" si="18"/>
        <v>6401</v>
      </c>
      <c r="BI11" s="177">
        <f t="shared" si="42"/>
        <v>3403</v>
      </c>
      <c r="BJ11" s="179">
        <f t="shared" si="42"/>
        <v>2998</v>
      </c>
      <c r="BK11" s="176">
        <f t="shared" si="19"/>
        <v>2103</v>
      </c>
      <c r="BL11" s="177">
        <f t="shared" si="43"/>
        <v>1138</v>
      </c>
      <c r="BM11" s="179">
        <f t="shared" si="43"/>
        <v>965</v>
      </c>
      <c r="BN11" s="176">
        <f t="shared" si="20"/>
        <v>1145</v>
      </c>
      <c r="BO11" s="177">
        <f t="shared" si="44"/>
        <v>641</v>
      </c>
      <c r="BP11" s="179">
        <f t="shared" si="44"/>
        <v>504</v>
      </c>
      <c r="BQ11" s="176">
        <f t="shared" si="21"/>
        <v>2271</v>
      </c>
      <c r="BR11" s="177">
        <f t="shared" si="45"/>
        <v>1259</v>
      </c>
      <c r="BS11" s="179">
        <f t="shared" si="45"/>
        <v>1012</v>
      </c>
      <c r="BT11" s="176">
        <f t="shared" si="22"/>
        <v>279</v>
      </c>
      <c r="BU11" s="177">
        <f t="shared" si="46"/>
        <v>139</v>
      </c>
      <c r="BV11" s="179">
        <f t="shared" si="46"/>
        <v>140</v>
      </c>
    </row>
    <row r="12" spans="1:98" ht="15" customHeight="1">
      <c r="A12" s="105"/>
      <c r="B12" s="58" t="s">
        <v>6</v>
      </c>
      <c r="C12" s="176">
        <f t="shared" si="47"/>
        <v>165137</v>
      </c>
      <c r="D12" s="177">
        <f>SUM(G12,J12,M12,P12,S12,V12,Y12,AB12,AE12,AH12,AK12,AN12,AQ12,AT12,AW12,AZ12,BC12,BF12,BI12,BL12,BO12,BR12,BU12)</f>
        <v>92729</v>
      </c>
      <c r="E12" s="178">
        <f t="shared" si="23"/>
        <v>72408</v>
      </c>
      <c r="F12" s="176">
        <f t="shared" si="0"/>
        <v>31588</v>
      </c>
      <c r="G12" s="177">
        <f t="shared" si="24"/>
        <v>17708</v>
      </c>
      <c r="H12" s="179">
        <f t="shared" si="24"/>
        <v>13880</v>
      </c>
      <c r="I12" s="176">
        <f t="shared" si="1"/>
        <v>17126</v>
      </c>
      <c r="J12" s="177">
        <f t="shared" si="25"/>
        <v>9555</v>
      </c>
      <c r="K12" s="179">
        <f t="shared" si="25"/>
        <v>7571</v>
      </c>
      <c r="L12" s="176">
        <f t="shared" si="2"/>
        <v>8485</v>
      </c>
      <c r="M12" s="177">
        <f t="shared" si="26"/>
        <v>4677</v>
      </c>
      <c r="N12" s="179">
        <f t="shared" si="26"/>
        <v>3808</v>
      </c>
      <c r="O12" s="176">
        <f t="shared" si="3"/>
        <v>9437</v>
      </c>
      <c r="P12" s="177">
        <f t="shared" si="27"/>
        <v>5141</v>
      </c>
      <c r="Q12" s="179">
        <f t="shared" si="27"/>
        <v>4296</v>
      </c>
      <c r="R12" s="176">
        <f t="shared" si="4"/>
        <v>29452</v>
      </c>
      <c r="S12" s="177">
        <f t="shared" si="28"/>
        <v>16485</v>
      </c>
      <c r="T12" s="179">
        <f t="shared" si="28"/>
        <v>12967</v>
      </c>
      <c r="U12" s="176">
        <f t="shared" si="5"/>
        <v>6019</v>
      </c>
      <c r="V12" s="177">
        <f t="shared" si="29"/>
        <v>3459</v>
      </c>
      <c r="W12" s="179">
        <f t="shared" si="29"/>
        <v>2560</v>
      </c>
      <c r="X12" s="176">
        <f t="shared" si="6"/>
        <v>6371</v>
      </c>
      <c r="Y12" s="177">
        <f t="shared" si="30"/>
        <v>3871</v>
      </c>
      <c r="Z12" s="179">
        <f t="shared" si="30"/>
        <v>2500</v>
      </c>
      <c r="AA12" s="176">
        <f t="shared" si="7"/>
        <v>5314</v>
      </c>
      <c r="AB12" s="177">
        <f t="shared" si="31"/>
        <v>3033</v>
      </c>
      <c r="AC12" s="179">
        <f t="shared" si="31"/>
        <v>2281</v>
      </c>
      <c r="AD12" s="176">
        <f t="shared" si="8"/>
        <v>3815</v>
      </c>
      <c r="AE12" s="177">
        <f t="shared" si="32"/>
        <v>2118</v>
      </c>
      <c r="AF12" s="179">
        <f t="shared" si="32"/>
        <v>1697</v>
      </c>
      <c r="AG12" s="176">
        <f t="shared" si="9"/>
        <v>22431</v>
      </c>
      <c r="AH12" s="177">
        <f t="shared" si="33"/>
        <v>12133</v>
      </c>
      <c r="AI12" s="179">
        <f t="shared" si="33"/>
        <v>10298</v>
      </c>
      <c r="AJ12" s="176">
        <f t="shared" si="10"/>
        <v>978</v>
      </c>
      <c r="AK12" s="177">
        <f t="shared" si="34"/>
        <v>574</v>
      </c>
      <c r="AL12" s="179">
        <f t="shared" si="34"/>
        <v>404</v>
      </c>
      <c r="AM12" s="176">
        <f t="shared" si="11"/>
        <v>1860</v>
      </c>
      <c r="AN12" s="177">
        <f t="shared" si="35"/>
        <v>1066</v>
      </c>
      <c r="AO12" s="179">
        <f t="shared" si="35"/>
        <v>794</v>
      </c>
      <c r="AP12" s="176">
        <f t="shared" si="12"/>
        <v>987</v>
      </c>
      <c r="AQ12" s="177">
        <f t="shared" si="36"/>
        <v>542</v>
      </c>
      <c r="AR12" s="179">
        <f t="shared" si="36"/>
        <v>445</v>
      </c>
      <c r="AS12" s="176">
        <f t="shared" si="13"/>
        <v>648</v>
      </c>
      <c r="AT12" s="177">
        <f t="shared" si="37"/>
        <v>368</v>
      </c>
      <c r="AU12" s="179">
        <f t="shared" si="37"/>
        <v>280</v>
      </c>
      <c r="AV12" s="176">
        <f t="shared" si="14"/>
        <v>1508</v>
      </c>
      <c r="AW12" s="177">
        <f t="shared" si="38"/>
        <v>870</v>
      </c>
      <c r="AX12" s="179">
        <f t="shared" si="38"/>
        <v>638</v>
      </c>
      <c r="AY12" s="176">
        <f t="shared" si="15"/>
        <v>1789</v>
      </c>
      <c r="AZ12" s="177">
        <f t="shared" si="39"/>
        <v>1041</v>
      </c>
      <c r="BA12" s="179">
        <f t="shared" si="39"/>
        <v>748</v>
      </c>
      <c r="BB12" s="176">
        <f t="shared" si="16"/>
        <v>1740</v>
      </c>
      <c r="BC12" s="177">
        <f t="shared" si="40"/>
        <v>1033</v>
      </c>
      <c r="BD12" s="179">
        <f t="shared" si="40"/>
        <v>707</v>
      </c>
      <c r="BE12" s="176">
        <f t="shared" si="17"/>
        <v>2115</v>
      </c>
      <c r="BF12" s="177">
        <f t="shared" si="41"/>
        <v>1271</v>
      </c>
      <c r="BG12" s="179">
        <f t="shared" si="41"/>
        <v>844</v>
      </c>
      <c r="BH12" s="176">
        <f t="shared" si="18"/>
        <v>7024</v>
      </c>
      <c r="BI12" s="177">
        <f t="shared" si="42"/>
        <v>4081</v>
      </c>
      <c r="BJ12" s="179">
        <f t="shared" si="42"/>
        <v>2943</v>
      </c>
      <c r="BK12" s="176">
        <f t="shared" si="19"/>
        <v>2202</v>
      </c>
      <c r="BL12" s="177">
        <f t="shared" si="43"/>
        <v>1215</v>
      </c>
      <c r="BM12" s="179">
        <f t="shared" si="43"/>
        <v>987</v>
      </c>
      <c r="BN12" s="176">
        <f t="shared" si="20"/>
        <v>1231</v>
      </c>
      <c r="BO12" s="177">
        <f t="shared" si="44"/>
        <v>698</v>
      </c>
      <c r="BP12" s="179">
        <f t="shared" si="44"/>
        <v>533</v>
      </c>
      <c r="BQ12" s="176">
        <f t="shared" si="21"/>
        <v>2588</v>
      </c>
      <c r="BR12" s="177">
        <f t="shared" si="45"/>
        <v>1528</v>
      </c>
      <c r="BS12" s="179">
        <f t="shared" si="45"/>
        <v>1060</v>
      </c>
      <c r="BT12" s="176">
        <f t="shared" si="22"/>
        <v>429</v>
      </c>
      <c r="BU12" s="177">
        <f t="shared" si="46"/>
        <v>262</v>
      </c>
      <c r="BV12" s="179">
        <f t="shared" si="46"/>
        <v>167</v>
      </c>
    </row>
    <row r="13" spans="1:98" ht="15" customHeight="1">
      <c r="A13" s="105"/>
      <c r="B13" s="58" t="s">
        <v>7</v>
      </c>
      <c r="C13" s="176">
        <f t="shared" si="47"/>
        <v>153080</v>
      </c>
      <c r="D13" s="177">
        <f t="shared" si="48"/>
        <v>88347</v>
      </c>
      <c r="E13" s="178">
        <f t="shared" si="23"/>
        <v>64733</v>
      </c>
      <c r="F13" s="176">
        <f t="shared" si="0"/>
        <v>28933</v>
      </c>
      <c r="G13" s="177">
        <f t="shared" si="24"/>
        <v>16831</v>
      </c>
      <c r="H13" s="179">
        <f t="shared" si="24"/>
        <v>12102</v>
      </c>
      <c r="I13" s="176">
        <f t="shared" si="1"/>
        <v>15350</v>
      </c>
      <c r="J13" s="177">
        <f t="shared" si="25"/>
        <v>9186</v>
      </c>
      <c r="K13" s="179">
        <f t="shared" si="25"/>
        <v>6164</v>
      </c>
      <c r="L13" s="176">
        <f t="shared" si="2"/>
        <v>7767</v>
      </c>
      <c r="M13" s="177">
        <f t="shared" si="26"/>
        <v>4423</v>
      </c>
      <c r="N13" s="179">
        <f t="shared" si="26"/>
        <v>3344</v>
      </c>
      <c r="O13" s="176">
        <f t="shared" si="3"/>
        <v>8068</v>
      </c>
      <c r="P13" s="177">
        <f t="shared" si="27"/>
        <v>4494</v>
      </c>
      <c r="Q13" s="179">
        <f t="shared" si="27"/>
        <v>3574</v>
      </c>
      <c r="R13" s="176">
        <f t="shared" si="4"/>
        <v>30665</v>
      </c>
      <c r="S13" s="177">
        <f t="shared" si="28"/>
        <v>16638</v>
      </c>
      <c r="T13" s="179">
        <f t="shared" si="28"/>
        <v>14027</v>
      </c>
      <c r="U13" s="176">
        <f t="shared" si="5"/>
        <v>4508</v>
      </c>
      <c r="V13" s="177">
        <f t="shared" si="29"/>
        <v>2664</v>
      </c>
      <c r="W13" s="179">
        <f t="shared" si="29"/>
        <v>1844</v>
      </c>
      <c r="X13" s="176">
        <f t="shared" si="6"/>
        <v>5728</v>
      </c>
      <c r="Y13" s="177">
        <f t="shared" si="30"/>
        <v>3549</v>
      </c>
      <c r="Z13" s="179">
        <f t="shared" si="30"/>
        <v>2179</v>
      </c>
      <c r="AA13" s="176">
        <f t="shared" si="7"/>
        <v>4155</v>
      </c>
      <c r="AB13" s="177">
        <f t="shared" si="31"/>
        <v>2411</v>
      </c>
      <c r="AC13" s="179">
        <f t="shared" si="31"/>
        <v>1744</v>
      </c>
      <c r="AD13" s="176">
        <f t="shared" si="8"/>
        <v>2792</v>
      </c>
      <c r="AE13" s="177">
        <f t="shared" si="32"/>
        <v>1558</v>
      </c>
      <c r="AF13" s="179">
        <f t="shared" si="32"/>
        <v>1234</v>
      </c>
      <c r="AG13" s="176">
        <f t="shared" si="9"/>
        <v>19937</v>
      </c>
      <c r="AH13" s="177">
        <f t="shared" si="33"/>
        <v>11548</v>
      </c>
      <c r="AI13" s="179">
        <f t="shared" si="33"/>
        <v>8389</v>
      </c>
      <c r="AJ13" s="176">
        <f t="shared" si="10"/>
        <v>958</v>
      </c>
      <c r="AK13" s="177">
        <f t="shared" si="34"/>
        <v>614</v>
      </c>
      <c r="AL13" s="179">
        <f t="shared" si="34"/>
        <v>344</v>
      </c>
      <c r="AM13" s="176">
        <f t="shared" si="11"/>
        <v>1796</v>
      </c>
      <c r="AN13" s="177">
        <f t="shared" si="35"/>
        <v>1076</v>
      </c>
      <c r="AO13" s="179">
        <f t="shared" si="35"/>
        <v>720</v>
      </c>
      <c r="AP13" s="176">
        <f t="shared" si="12"/>
        <v>963</v>
      </c>
      <c r="AQ13" s="177">
        <f t="shared" si="36"/>
        <v>587</v>
      </c>
      <c r="AR13" s="179">
        <f t="shared" si="36"/>
        <v>376</v>
      </c>
      <c r="AS13" s="176">
        <f t="shared" si="13"/>
        <v>617</v>
      </c>
      <c r="AT13" s="177">
        <f t="shared" si="37"/>
        <v>337</v>
      </c>
      <c r="AU13" s="179">
        <f t="shared" si="37"/>
        <v>280</v>
      </c>
      <c r="AV13" s="176">
        <f t="shared" si="14"/>
        <v>1523</v>
      </c>
      <c r="AW13" s="177">
        <f t="shared" si="38"/>
        <v>974</v>
      </c>
      <c r="AX13" s="179">
        <f t="shared" si="38"/>
        <v>549</v>
      </c>
      <c r="AY13" s="176">
        <f t="shared" si="15"/>
        <v>1810</v>
      </c>
      <c r="AZ13" s="177">
        <f t="shared" si="39"/>
        <v>1026</v>
      </c>
      <c r="BA13" s="179">
        <f t="shared" si="39"/>
        <v>784</v>
      </c>
      <c r="BB13" s="176">
        <f t="shared" si="16"/>
        <v>1680</v>
      </c>
      <c r="BC13" s="177">
        <f t="shared" si="40"/>
        <v>1080</v>
      </c>
      <c r="BD13" s="179">
        <f t="shared" si="40"/>
        <v>600</v>
      </c>
      <c r="BE13" s="176">
        <f t="shared" si="17"/>
        <v>2384</v>
      </c>
      <c r="BF13" s="177">
        <f t="shared" si="41"/>
        <v>1507</v>
      </c>
      <c r="BG13" s="179">
        <f t="shared" si="41"/>
        <v>877</v>
      </c>
      <c r="BH13" s="176">
        <f t="shared" si="18"/>
        <v>7209</v>
      </c>
      <c r="BI13" s="177">
        <f t="shared" si="42"/>
        <v>4113</v>
      </c>
      <c r="BJ13" s="179">
        <f t="shared" si="42"/>
        <v>3096</v>
      </c>
      <c r="BK13" s="176">
        <f t="shared" si="19"/>
        <v>2147</v>
      </c>
      <c r="BL13" s="177">
        <f t="shared" si="43"/>
        <v>1212</v>
      </c>
      <c r="BM13" s="179">
        <f t="shared" si="43"/>
        <v>935</v>
      </c>
      <c r="BN13" s="176">
        <f t="shared" si="20"/>
        <v>1039</v>
      </c>
      <c r="BO13" s="177">
        <f t="shared" si="44"/>
        <v>579</v>
      </c>
      <c r="BP13" s="179">
        <f t="shared" si="44"/>
        <v>460</v>
      </c>
      <c r="BQ13" s="176">
        <f t="shared" si="21"/>
        <v>2524</v>
      </c>
      <c r="BR13" s="177">
        <f t="shared" si="45"/>
        <v>1614</v>
      </c>
      <c r="BS13" s="179">
        <f t="shared" si="45"/>
        <v>910</v>
      </c>
      <c r="BT13" s="176">
        <f t="shared" si="22"/>
        <v>527</v>
      </c>
      <c r="BU13" s="177">
        <f t="shared" si="46"/>
        <v>326</v>
      </c>
      <c r="BV13" s="179">
        <f t="shared" si="46"/>
        <v>201</v>
      </c>
    </row>
    <row r="14" spans="1:98" ht="15" customHeight="1">
      <c r="A14" s="105"/>
      <c r="B14" s="58" t="s">
        <v>8</v>
      </c>
      <c r="C14" s="176">
        <f t="shared" si="47"/>
        <v>143716</v>
      </c>
      <c r="D14" s="177">
        <f t="shared" si="48"/>
        <v>79745</v>
      </c>
      <c r="E14" s="178">
        <f t="shared" si="23"/>
        <v>63971</v>
      </c>
      <c r="F14" s="176">
        <f t="shared" si="0"/>
        <v>27188</v>
      </c>
      <c r="G14" s="177">
        <f t="shared" si="24"/>
        <v>14727</v>
      </c>
      <c r="H14" s="179">
        <f t="shared" si="24"/>
        <v>12461</v>
      </c>
      <c r="I14" s="176">
        <f t="shared" si="1"/>
        <v>13444</v>
      </c>
      <c r="J14" s="177">
        <f t="shared" si="25"/>
        <v>7635</v>
      </c>
      <c r="K14" s="179">
        <f t="shared" si="25"/>
        <v>5809</v>
      </c>
      <c r="L14" s="176">
        <f t="shared" si="2"/>
        <v>7291</v>
      </c>
      <c r="M14" s="177">
        <f t="shared" si="26"/>
        <v>3993</v>
      </c>
      <c r="N14" s="179">
        <f t="shared" si="26"/>
        <v>3298</v>
      </c>
      <c r="O14" s="176">
        <f t="shared" si="3"/>
        <v>7281</v>
      </c>
      <c r="P14" s="177">
        <f t="shared" si="27"/>
        <v>3840</v>
      </c>
      <c r="Q14" s="179">
        <f t="shared" si="27"/>
        <v>3441</v>
      </c>
      <c r="R14" s="176">
        <f t="shared" si="4"/>
        <v>31601</v>
      </c>
      <c r="S14" s="177">
        <f t="shared" si="28"/>
        <v>17133</v>
      </c>
      <c r="T14" s="179">
        <f t="shared" si="28"/>
        <v>14468</v>
      </c>
      <c r="U14" s="176">
        <f t="shared" si="5"/>
        <v>3996</v>
      </c>
      <c r="V14" s="177">
        <f t="shared" si="29"/>
        <v>2215</v>
      </c>
      <c r="W14" s="179">
        <f t="shared" si="29"/>
        <v>1781</v>
      </c>
      <c r="X14" s="176">
        <f t="shared" si="6"/>
        <v>5062</v>
      </c>
      <c r="Y14" s="177">
        <f t="shared" si="30"/>
        <v>2935</v>
      </c>
      <c r="Z14" s="179">
        <f t="shared" si="30"/>
        <v>2127</v>
      </c>
      <c r="AA14" s="176">
        <f t="shared" si="7"/>
        <v>3721</v>
      </c>
      <c r="AB14" s="177">
        <f t="shared" si="31"/>
        <v>2045</v>
      </c>
      <c r="AC14" s="179">
        <f t="shared" si="31"/>
        <v>1676</v>
      </c>
      <c r="AD14" s="176">
        <f t="shared" si="8"/>
        <v>2716</v>
      </c>
      <c r="AE14" s="177">
        <f t="shared" si="32"/>
        <v>1521</v>
      </c>
      <c r="AF14" s="179">
        <f t="shared" si="32"/>
        <v>1195</v>
      </c>
      <c r="AG14" s="176">
        <f t="shared" si="9"/>
        <v>16873</v>
      </c>
      <c r="AH14" s="177">
        <f t="shared" si="33"/>
        <v>9431</v>
      </c>
      <c r="AI14" s="179">
        <f t="shared" si="33"/>
        <v>7442</v>
      </c>
      <c r="AJ14" s="176">
        <f t="shared" si="10"/>
        <v>855</v>
      </c>
      <c r="AK14" s="177">
        <f t="shared" si="34"/>
        <v>531</v>
      </c>
      <c r="AL14" s="179">
        <f t="shared" si="34"/>
        <v>324</v>
      </c>
      <c r="AM14" s="176">
        <f t="shared" si="11"/>
        <v>1733</v>
      </c>
      <c r="AN14" s="177">
        <f t="shared" si="35"/>
        <v>973</v>
      </c>
      <c r="AO14" s="179">
        <f t="shared" si="35"/>
        <v>760</v>
      </c>
      <c r="AP14" s="176">
        <f t="shared" si="12"/>
        <v>845</v>
      </c>
      <c r="AQ14" s="177">
        <f t="shared" si="36"/>
        <v>525</v>
      </c>
      <c r="AR14" s="179">
        <f t="shared" si="36"/>
        <v>320</v>
      </c>
      <c r="AS14" s="176">
        <f t="shared" si="13"/>
        <v>522</v>
      </c>
      <c r="AT14" s="177">
        <f t="shared" si="37"/>
        <v>281</v>
      </c>
      <c r="AU14" s="179">
        <f t="shared" si="37"/>
        <v>241</v>
      </c>
      <c r="AV14" s="176">
        <f t="shared" si="14"/>
        <v>1310</v>
      </c>
      <c r="AW14" s="177">
        <f t="shared" si="38"/>
        <v>724</v>
      </c>
      <c r="AX14" s="179">
        <f t="shared" si="38"/>
        <v>586</v>
      </c>
      <c r="AY14" s="176">
        <f t="shared" si="15"/>
        <v>1498</v>
      </c>
      <c r="AZ14" s="177">
        <f t="shared" si="39"/>
        <v>841</v>
      </c>
      <c r="BA14" s="179">
        <f t="shared" si="39"/>
        <v>657</v>
      </c>
      <c r="BB14" s="176">
        <f t="shared" si="16"/>
        <v>1545</v>
      </c>
      <c r="BC14" s="177">
        <f t="shared" si="40"/>
        <v>993</v>
      </c>
      <c r="BD14" s="179">
        <f t="shared" si="40"/>
        <v>552</v>
      </c>
      <c r="BE14" s="176">
        <f t="shared" si="17"/>
        <v>2063</v>
      </c>
      <c r="BF14" s="177">
        <f t="shared" si="41"/>
        <v>1240</v>
      </c>
      <c r="BG14" s="179">
        <f t="shared" si="41"/>
        <v>823</v>
      </c>
      <c r="BH14" s="176">
        <f t="shared" si="18"/>
        <v>7938</v>
      </c>
      <c r="BI14" s="177">
        <f t="shared" si="42"/>
        <v>4613</v>
      </c>
      <c r="BJ14" s="179">
        <f t="shared" si="42"/>
        <v>3325</v>
      </c>
      <c r="BK14" s="176">
        <f t="shared" si="19"/>
        <v>2450</v>
      </c>
      <c r="BL14" s="177">
        <f t="shared" si="43"/>
        <v>1256</v>
      </c>
      <c r="BM14" s="179">
        <f t="shared" si="43"/>
        <v>1194</v>
      </c>
      <c r="BN14" s="176">
        <f t="shared" si="20"/>
        <v>953</v>
      </c>
      <c r="BO14" s="177">
        <f t="shared" si="44"/>
        <v>517</v>
      </c>
      <c r="BP14" s="179">
        <f t="shared" si="44"/>
        <v>436</v>
      </c>
      <c r="BQ14" s="176">
        <f t="shared" si="21"/>
        <v>2382</v>
      </c>
      <c r="BR14" s="177">
        <f t="shared" si="45"/>
        <v>1484</v>
      </c>
      <c r="BS14" s="179">
        <f t="shared" si="45"/>
        <v>898</v>
      </c>
      <c r="BT14" s="176">
        <f t="shared" si="22"/>
        <v>449</v>
      </c>
      <c r="BU14" s="177">
        <f t="shared" si="46"/>
        <v>292</v>
      </c>
      <c r="BV14" s="179">
        <f t="shared" si="46"/>
        <v>157</v>
      </c>
    </row>
    <row r="15" spans="1:98" ht="15" customHeight="1">
      <c r="A15" s="105"/>
      <c r="B15" s="58" t="s">
        <v>9</v>
      </c>
      <c r="C15" s="176">
        <f t="shared" si="47"/>
        <v>180801</v>
      </c>
      <c r="D15" s="177">
        <f t="shared" si="48"/>
        <v>95605</v>
      </c>
      <c r="E15" s="178">
        <f t="shared" si="23"/>
        <v>85196</v>
      </c>
      <c r="F15" s="176">
        <f t="shared" si="0"/>
        <v>36892</v>
      </c>
      <c r="G15" s="177">
        <f t="shared" si="24"/>
        <v>19139</v>
      </c>
      <c r="H15" s="179">
        <f t="shared" si="24"/>
        <v>17753</v>
      </c>
      <c r="I15" s="176">
        <f t="shared" si="1"/>
        <v>16701</v>
      </c>
      <c r="J15" s="177">
        <f t="shared" si="25"/>
        <v>9018</v>
      </c>
      <c r="K15" s="179">
        <f t="shared" si="25"/>
        <v>7683</v>
      </c>
      <c r="L15" s="176">
        <f t="shared" si="2"/>
        <v>9334</v>
      </c>
      <c r="M15" s="177">
        <f t="shared" si="26"/>
        <v>4886</v>
      </c>
      <c r="N15" s="179">
        <f t="shared" si="26"/>
        <v>4448</v>
      </c>
      <c r="O15" s="176">
        <f t="shared" si="3"/>
        <v>9343</v>
      </c>
      <c r="P15" s="177">
        <f t="shared" si="27"/>
        <v>4697</v>
      </c>
      <c r="Q15" s="179">
        <f t="shared" si="27"/>
        <v>4646</v>
      </c>
      <c r="R15" s="176">
        <f t="shared" si="4"/>
        <v>38517</v>
      </c>
      <c r="S15" s="177">
        <f t="shared" si="28"/>
        <v>20197</v>
      </c>
      <c r="T15" s="179">
        <f t="shared" si="28"/>
        <v>18320</v>
      </c>
      <c r="U15" s="176">
        <f t="shared" si="5"/>
        <v>5485</v>
      </c>
      <c r="V15" s="177">
        <f t="shared" si="29"/>
        <v>2835</v>
      </c>
      <c r="W15" s="179">
        <f t="shared" si="29"/>
        <v>2650</v>
      </c>
      <c r="X15" s="176">
        <f t="shared" si="6"/>
        <v>5817</v>
      </c>
      <c r="Y15" s="177">
        <f t="shared" si="30"/>
        <v>3295</v>
      </c>
      <c r="Z15" s="179">
        <f t="shared" si="30"/>
        <v>2522</v>
      </c>
      <c r="AA15" s="176">
        <f t="shared" si="7"/>
        <v>4666</v>
      </c>
      <c r="AB15" s="177">
        <f t="shared" si="31"/>
        <v>2472</v>
      </c>
      <c r="AC15" s="179">
        <f t="shared" si="31"/>
        <v>2194</v>
      </c>
      <c r="AD15" s="176">
        <f t="shared" si="8"/>
        <v>3677</v>
      </c>
      <c r="AE15" s="177">
        <f t="shared" si="32"/>
        <v>1897</v>
      </c>
      <c r="AF15" s="179">
        <f t="shared" si="32"/>
        <v>1780</v>
      </c>
      <c r="AG15" s="176">
        <f t="shared" si="9"/>
        <v>20193</v>
      </c>
      <c r="AH15" s="177">
        <f t="shared" si="33"/>
        <v>10694</v>
      </c>
      <c r="AI15" s="179">
        <f t="shared" si="33"/>
        <v>9499</v>
      </c>
      <c r="AJ15" s="176">
        <f t="shared" si="10"/>
        <v>871</v>
      </c>
      <c r="AK15" s="177">
        <f t="shared" si="34"/>
        <v>492</v>
      </c>
      <c r="AL15" s="179">
        <f t="shared" si="34"/>
        <v>379</v>
      </c>
      <c r="AM15" s="176">
        <f t="shared" si="11"/>
        <v>1944</v>
      </c>
      <c r="AN15" s="177">
        <f t="shared" si="35"/>
        <v>1063</v>
      </c>
      <c r="AO15" s="179">
        <f t="shared" si="35"/>
        <v>881</v>
      </c>
      <c r="AP15" s="176">
        <f t="shared" si="12"/>
        <v>1022</v>
      </c>
      <c r="AQ15" s="177">
        <f t="shared" si="36"/>
        <v>553</v>
      </c>
      <c r="AR15" s="179">
        <f t="shared" si="36"/>
        <v>469</v>
      </c>
      <c r="AS15" s="176">
        <f t="shared" si="13"/>
        <v>650</v>
      </c>
      <c r="AT15" s="177">
        <f t="shared" si="37"/>
        <v>334</v>
      </c>
      <c r="AU15" s="179">
        <f t="shared" si="37"/>
        <v>316</v>
      </c>
      <c r="AV15" s="176">
        <f t="shared" si="14"/>
        <v>1779</v>
      </c>
      <c r="AW15" s="177">
        <f t="shared" si="38"/>
        <v>986</v>
      </c>
      <c r="AX15" s="179">
        <f t="shared" si="38"/>
        <v>793</v>
      </c>
      <c r="AY15" s="176">
        <f t="shared" si="15"/>
        <v>1872</v>
      </c>
      <c r="AZ15" s="177">
        <f t="shared" si="39"/>
        <v>970</v>
      </c>
      <c r="BA15" s="179">
        <f t="shared" si="39"/>
        <v>902</v>
      </c>
      <c r="BB15" s="176">
        <f t="shared" si="16"/>
        <v>1764</v>
      </c>
      <c r="BC15" s="177">
        <f t="shared" si="40"/>
        <v>1062</v>
      </c>
      <c r="BD15" s="179">
        <f t="shared" si="40"/>
        <v>702</v>
      </c>
      <c r="BE15" s="176">
        <f t="shared" si="17"/>
        <v>2102</v>
      </c>
      <c r="BF15" s="177">
        <f t="shared" si="41"/>
        <v>1207</v>
      </c>
      <c r="BG15" s="179">
        <f t="shared" si="41"/>
        <v>895</v>
      </c>
      <c r="BH15" s="176">
        <f t="shared" si="18"/>
        <v>10145</v>
      </c>
      <c r="BI15" s="177">
        <f t="shared" si="42"/>
        <v>5593</v>
      </c>
      <c r="BJ15" s="179">
        <f t="shared" si="42"/>
        <v>4552</v>
      </c>
      <c r="BK15" s="176">
        <f t="shared" si="19"/>
        <v>3337</v>
      </c>
      <c r="BL15" s="177">
        <f t="shared" si="43"/>
        <v>1626</v>
      </c>
      <c r="BM15" s="179">
        <f t="shared" si="43"/>
        <v>1711</v>
      </c>
      <c r="BN15" s="176">
        <f t="shared" si="20"/>
        <v>1284</v>
      </c>
      <c r="BO15" s="177">
        <f t="shared" si="44"/>
        <v>662</v>
      </c>
      <c r="BP15" s="179">
        <f t="shared" si="44"/>
        <v>622</v>
      </c>
      <c r="BQ15" s="176">
        <f t="shared" si="21"/>
        <v>2805</v>
      </c>
      <c r="BR15" s="177">
        <f t="shared" si="45"/>
        <v>1583</v>
      </c>
      <c r="BS15" s="179">
        <f t="shared" si="45"/>
        <v>1222</v>
      </c>
      <c r="BT15" s="176">
        <f t="shared" si="22"/>
        <v>601</v>
      </c>
      <c r="BU15" s="177">
        <f t="shared" si="46"/>
        <v>344</v>
      </c>
      <c r="BV15" s="179">
        <f t="shared" si="46"/>
        <v>257</v>
      </c>
    </row>
    <row r="16" spans="1:98" ht="15" customHeight="1">
      <c r="A16" s="105"/>
      <c r="B16" s="58" t="s">
        <v>10</v>
      </c>
      <c r="C16" s="176">
        <f t="shared" si="47"/>
        <v>181548</v>
      </c>
      <c r="D16" s="177">
        <f t="shared" si="48"/>
        <v>95186</v>
      </c>
      <c r="E16" s="178">
        <f t="shared" si="23"/>
        <v>86362</v>
      </c>
      <c r="F16" s="176">
        <f t="shared" si="0"/>
        <v>36236</v>
      </c>
      <c r="G16" s="177">
        <f t="shared" si="24"/>
        <v>18411</v>
      </c>
      <c r="H16" s="179">
        <f t="shared" si="24"/>
        <v>17825</v>
      </c>
      <c r="I16" s="176">
        <f t="shared" si="1"/>
        <v>17151</v>
      </c>
      <c r="J16" s="177">
        <f t="shared" si="25"/>
        <v>9162</v>
      </c>
      <c r="K16" s="179">
        <f t="shared" si="25"/>
        <v>7989</v>
      </c>
      <c r="L16" s="176">
        <f t="shared" si="2"/>
        <v>9104</v>
      </c>
      <c r="M16" s="177">
        <f t="shared" si="26"/>
        <v>4865</v>
      </c>
      <c r="N16" s="179">
        <f t="shared" si="26"/>
        <v>4239</v>
      </c>
      <c r="O16" s="176">
        <f t="shared" si="3"/>
        <v>10447</v>
      </c>
      <c r="P16" s="177">
        <f t="shared" si="27"/>
        <v>5312</v>
      </c>
      <c r="Q16" s="179">
        <f t="shared" si="27"/>
        <v>5135</v>
      </c>
      <c r="R16" s="176">
        <f t="shared" si="4"/>
        <v>36009</v>
      </c>
      <c r="S16" s="177">
        <f t="shared" si="28"/>
        <v>18196</v>
      </c>
      <c r="T16" s="179">
        <f t="shared" si="28"/>
        <v>17813</v>
      </c>
      <c r="U16" s="176">
        <f t="shared" si="5"/>
        <v>6429</v>
      </c>
      <c r="V16" s="177">
        <f t="shared" si="29"/>
        <v>3234</v>
      </c>
      <c r="W16" s="179">
        <f t="shared" si="29"/>
        <v>3195</v>
      </c>
      <c r="X16" s="176">
        <f t="shared" si="6"/>
        <v>5828</v>
      </c>
      <c r="Y16" s="177">
        <f t="shared" si="30"/>
        <v>3248</v>
      </c>
      <c r="Z16" s="179">
        <f t="shared" si="30"/>
        <v>2580</v>
      </c>
      <c r="AA16" s="176">
        <f t="shared" si="7"/>
        <v>5234</v>
      </c>
      <c r="AB16" s="177">
        <f t="shared" si="31"/>
        <v>2721</v>
      </c>
      <c r="AC16" s="179">
        <f t="shared" si="31"/>
        <v>2513</v>
      </c>
      <c r="AD16" s="176">
        <f t="shared" si="8"/>
        <v>4024</v>
      </c>
      <c r="AE16" s="177">
        <f t="shared" si="32"/>
        <v>2133</v>
      </c>
      <c r="AF16" s="179">
        <f t="shared" si="32"/>
        <v>1891</v>
      </c>
      <c r="AG16" s="176">
        <f t="shared" si="9"/>
        <v>19482</v>
      </c>
      <c r="AH16" s="177">
        <f t="shared" si="33"/>
        <v>10161</v>
      </c>
      <c r="AI16" s="179">
        <f t="shared" si="33"/>
        <v>9321</v>
      </c>
      <c r="AJ16" s="176">
        <f t="shared" si="10"/>
        <v>992</v>
      </c>
      <c r="AK16" s="177">
        <f t="shared" si="34"/>
        <v>586</v>
      </c>
      <c r="AL16" s="179">
        <f t="shared" si="34"/>
        <v>406</v>
      </c>
      <c r="AM16" s="176">
        <f t="shared" si="11"/>
        <v>2138</v>
      </c>
      <c r="AN16" s="177">
        <f t="shared" si="35"/>
        <v>1279</v>
      </c>
      <c r="AO16" s="179">
        <f t="shared" si="35"/>
        <v>859</v>
      </c>
      <c r="AP16" s="176">
        <f t="shared" si="12"/>
        <v>1040</v>
      </c>
      <c r="AQ16" s="177">
        <f t="shared" si="36"/>
        <v>590</v>
      </c>
      <c r="AR16" s="179">
        <f t="shared" si="36"/>
        <v>450</v>
      </c>
      <c r="AS16" s="176">
        <f t="shared" si="13"/>
        <v>753</v>
      </c>
      <c r="AT16" s="177">
        <f t="shared" si="37"/>
        <v>428</v>
      </c>
      <c r="AU16" s="179">
        <f t="shared" si="37"/>
        <v>325</v>
      </c>
      <c r="AV16" s="176">
        <f t="shared" si="14"/>
        <v>1832</v>
      </c>
      <c r="AW16" s="177">
        <f t="shared" si="38"/>
        <v>1044</v>
      </c>
      <c r="AX16" s="179">
        <f t="shared" si="38"/>
        <v>788</v>
      </c>
      <c r="AY16" s="176">
        <f t="shared" si="15"/>
        <v>1957</v>
      </c>
      <c r="AZ16" s="177">
        <f t="shared" si="39"/>
        <v>1095</v>
      </c>
      <c r="BA16" s="179">
        <f t="shared" si="39"/>
        <v>862</v>
      </c>
      <c r="BB16" s="176">
        <f t="shared" si="16"/>
        <v>1803</v>
      </c>
      <c r="BC16" s="177">
        <f t="shared" si="40"/>
        <v>1015</v>
      </c>
      <c r="BD16" s="179">
        <f t="shared" si="40"/>
        <v>788</v>
      </c>
      <c r="BE16" s="176">
        <f t="shared" si="17"/>
        <v>2246</v>
      </c>
      <c r="BF16" s="177">
        <f t="shared" si="41"/>
        <v>1391</v>
      </c>
      <c r="BG16" s="179">
        <f t="shared" si="41"/>
        <v>855</v>
      </c>
      <c r="BH16" s="176">
        <f t="shared" si="18"/>
        <v>10201</v>
      </c>
      <c r="BI16" s="177">
        <f t="shared" si="42"/>
        <v>5509</v>
      </c>
      <c r="BJ16" s="179">
        <f t="shared" si="42"/>
        <v>4692</v>
      </c>
      <c r="BK16" s="176">
        <f t="shared" si="19"/>
        <v>3517</v>
      </c>
      <c r="BL16" s="177">
        <f t="shared" si="43"/>
        <v>1857</v>
      </c>
      <c r="BM16" s="179">
        <f t="shared" si="43"/>
        <v>1660</v>
      </c>
      <c r="BN16" s="176">
        <f t="shared" si="20"/>
        <v>1475</v>
      </c>
      <c r="BO16" s="177">
        <f t="shared" si="44"/>
        <v>865</v>
      </c>
      <c r="BP16" s="179">
        <f t="shared" si="44"/>
        <v>610</v>
      </c>
      <c r="BQ16" s="176">
        <f t="shared" si="21"/>
        <v>3030</v>
      </c>
      <c r="BR16" s="177">
        <f t="shared" si="45"/>
        <v>1706</v>
      </c>
      <c r="BS16" s="179">
        <f t="shared" si="45"/>
        <v>1324</v>
      </c>
      <c r="BT16" s="176">
        <f t="shared" si="22"/>
        <v>620</v>
      </c>
      <c r="BU16" s="177">
        <f t="shared" si="46"/>
        <v>378</v>
      </c>
      <c r="BV16" s="179">
        <f t="shared" si="46"/>
        <v>242</v>
      </c>
    </row>
    <row r="17" spans="1:74" ht="15" customHeight="1">
      <c r="A17" s="105"/>
      <c r="B17" s="58" t="s">
        <v>11</v>
      </c>
      <c r="C17" s="176">
        <f t="shared" si="47"/>
        <v>216932</v>
      </c>
      <c r="D17" s="177">
        <f t="shared" si="48"/>
        <v>113598</v>
      </c>
      <c r="E17" s="178">
        <f t="shared" si="23"/>
        <v>103334</v>
      </c>
      <c r="F17" s="176">
        <f t="shared" si="0"/>
        <v>43311</v>
      </c>
      <c r="G17" s="177">
        <f t="shared" si="24"/>
        <v>21650</v>
      </c>
      <c r="H17" s="179">
        <f t="shared" si="24"/>
        <v>21661</v>
      </c>
      <c r="I17" s="176">
        <f t="shared" si="1"/>
        <v>22253</v>
      </c>
      <c r="J17" s="177">
        <f t="shared" si="25"/>
        <v>11629</v>
      </c>
      <c r="K17" s="179">
        <f t="shared" si="25"/>
        <v>10624</v>
      </c>
      <c r="L17" s="176">
        <f t="shared" si="2"/>
        <v>10792</v>
      </c>
      <c r="M17" s="177">
        <f t="shared" si="26"/>
        <v>5676</v>
      </c>
      <c r="N17" s="179">
        <f t="shared" si="26"/>
        <v>5116</v>
      </c>
      <c r="O17" s="176">
        <f t="shared" si="3"/>
        <v>12559</v>
      </c>
      <c r="P17" s="177">
        <f t="shared" si="27"/>
        <v>6671</v>
      </c>
      <c r="Q17" s="179">
        <f t="shared" si="27"/>
        <v>5888</v>
      </c>
      <c r="R17" s="176">
        <f t="shared" si="4"/>
        <v>38304</v>
      </c>
      <c r="S17" s="177">
        <f t="shared" si="28"/>
        <v>19243</v>
      </c>
      <c r="T17" s="179">
        <f t="shared" si="28"/>
        <v>19061</v>
      </c>
      <c r="U17" s="176">
        <f t="shared" si="5"/>
        <v>8089</v>
      </c>
      <c r="V17" s="177">
        <f t="shared" si="29"/>
        <v>4273</v>
      </c>
      <c r="W17" s="179">
        <f t="shared" si="29"/>
        <v>3816</v>
      </c>
      <c r="X17" s="176">
        <f t="shared" si="6"/>
        <v>7633</v>
      </c>
      <c r="Y17" s="177">
        <f t="shared" si="30"/>
        <v>4152</v>
      </c>
      <c r="Z17" s="179">
        <f t="shared" si="30"/>
        <v>3481</v>
      </c>
      <c r="AA17" s="176">
        <f t="shared" si="7"/>
        <v>7129</v>
      </c>
      <c r="AB17" s="177">
        <f t="shared" si="31"/>
        <v>3819</v>
      </c>
      <c r="AC17" s="179">
        <f t="shared" si="31"/>
        <v>3310</v>
      </c>
      <c r="AD17" s="176">
        <f t="shared" si="8"/>
        <v>5081</v>
      </c>
      <c r="AE17" s="177">
        <f t="shared" si="32"/>
        <v>2742</v>
      </c>
      <c r="AF17" s="179">
        <f t="shared" si="32"/>
        <v>2339</v>
      </c>
      <c r="AG17" s="176">
        <f t="shared" si="9"/>
        <v>23105</v>
      </c>
      <c r="AH17" s="177">
        <f t="shared" si="33"/>
        <v>11707</v>
      </c>
      <c r="AI17" s="179">
        <f t="shared" si="33"/>
        <v>11398</v>
      </c>
      <c r="AJ17" s="176">
        <f t="shared" si="10"/>
        <v>1350</v>
      </c>
      <c r="AK17" s="177">
        <f t="shared" si="34"/>
        <v>805</v>
      </c>
      <c r="AL17" s="179">
        <f t="shared" si="34"/>
        <v>545</v>
      </c>
      <c r="AM17" s="176">
        <f t="shared" si="11"/>
        <v>2888</v>
      </c>
      <c r="AN17" s="177">
        <f t="shared" si="35"/>
        <v>1660</v>
      </c>
      <c r="AO17" s="179">
        <f t="shared" si="35"/>
        <v>1228</v>
      </c>
      <c r="AP17" s="176">
        <f t="shared" si="12"/>
        <v>1496</v>
      </c>
      <c r="AQ17" s="177">
        <f t="shared" si="36"/>
        <v>871</v>
      </c>
      <c r="AR17" s="179">
        <f t="shared" si="36"/>
        <v>625</v>
      </c>
      <c r="AS17" s="176">
        <f t="shared" si="13"/>
        <v>1123</v>
      </c>
      <c r="AT17" s="177">
        <f t="shared" si="37"/>
        <v>679</v>
      </c>
      <c r="AU17" s="179">
        <f t="shared" si="37"/>
        <v>444</v>
      </c>
      <c r="AV17" s="176">
        <f t="shared" si="14"/>
        <v>2484</v>
      </c>
      <c r="AW17" s="177">
        <f t="shared" si="38"/>
        <v>1424</v>
      </c>
      <c r="AX17" s="179">
        <f t="shared" si="38"/>
        <v>1060</v>
      </c>
      <c r="AY17" s="176">
        <f t="shared" si="15"/>
        <v>2734</v>
      </c>
      <c r="AZ17" s="177">
        <f t="shared" si="39"/>
        <v>1533</v>
      </c>
      <c r="BA17" s="179">
        <f t="shared" si="39"/>
        <v>1201</v>
      </c>
      <c r="BB17" s="176">
        <f t="shared" si="16"/>
        <v>2503</v>
      </c>
      <c r="BC17" s="177">
        <f t="shared" si="40"/>
        <v>1455</v>
      </c>
      <c r="BD17" s="179">
        <f t="shared" si="40"/>
        <v>1048</v>
      </c>
      <c r="BE17" s="176">
        <f t="shared" si="17"/>
        <v>2954</v>
      </c>
      <c r="BF17" s="177">
        <f t="shared" si="41"/>
        <v>1759</v>
      </c>
      <c r="BG17" s="179">
        <f t="shared" si="41"/>
        <v>1195</v>
      </c>
      <c r="BH17" s="176">
        <f t="shared" si="18"/>
        <v>11145</v>
      </c>
      <c r="BI17" s="177">
        <f t="shared" si="42"/>
        <v>6088</v>
      </c>
      <c r="BJ17" s="179">
        <f t="shared" si="42"/>
        <v>5057</v>
      </c>
      <c r="BK17" s="176">
        <f t="shared" si="19"/>
        <v>3504</v>
      </c>
      <c r="BL17" s="177">
        <f t="shared" si="43"/>
        <v>2010</v>
      </c>
      <c r="BM17" s="179">
        <f t="shared" si="43"/>
        <v>1494</v>
      </c>
      <c r="BN17" s="176">
        <f t="shared" si="20"/>
        <v>1990</v>
      </c>
      <c r="BO17" s="177">
        <f t="shared" si="44"/>
        <v>1145</v>
      </c>
      <c r="BP17" s="179">
        <f t="shared" si="44"/>
        <v>845</v>
      </c>
      <c r="BQ17" s="176">
        <f t="shared" si="21"/>
        <v>3722</v>
      </c>
      <c r="BR17" s="177">
        <f t="shared" si="45"/>
        <v>2119</v>
      </c>
      <c r="BS17" s="179">
        <f t="shared" si="45"/>
        <v>1603</v>
      </c>
      <c r="BT17" s="176">
        <f t="shared" si="22"/>
        <v>783</v>
      </c>
      <c r="BU17" s="177">
        <f t="shared" si="46"/>
        <v>488</v>
      </c>
      <c r="BV17" s="179">
        <f t="shared" si="46"/>
        <v>295</v>
      </c>
    </row>
    <row r="18" spans="1:74" ht="15" customHeight="1">
      <c r="A18" s="105"/>
      <c r="B18" s="58" t="s">
        <v>12</v>
      </c>
      <c r="C18" s="176">
        <f t="shared" si="47"/>
        <v>228885</v>
      </c>
      <c r="D18" s="177">
        <f t="shared" si="48"/>
        <v>118511</v>
      </c>
      <c r="E18" s="178">
        <f t="shared" si="23"/>
        <v>110374</v>
      </c>
      <c r="F18" s="176">
        <f t="shared" si="0"/>
        <v>45122</v>
      </c>
      <c r="G18" s="177">
        <f t="shared" si="24"/>
        <v>22804</v>
      </c>
      <c r="H18" s="179">
        <f t="shared" si="24"/>
        <v>22318</v>
      </c>
      <c r="I18" s="176">
        <f t="shared" si="1"/>
        <v>23607</v>
      </c>
      <c r="J18" s="177">
        <f t="shared" si="25"/>
        <v>12267</v>
      </c>
      <c r="K18" s="179">
        <f t="shared" si="25"/>
        <v>11340</v>
      </c>
      <c r="L18" s="176">
        <f t="shared" si="2"/>
        <v>11723</v>
      </c>
      <c r="M18" s="177">
        <f t="shared" si="26"/>
        <v>6094</v>
      </c>
      <c r="N18" s="179">
        <f t="shared" si="26"/>
        <v>5629</v>
      </c>
      <c r="O18" s="176">
        <f t="shared" si="3"/>
        <v>13068</v>
      </c>
      <c r="P18" s="177">
        <f t="shared" si="27"/>
        <v>6715</v>
      </c>
      <c r="Q18" s="179">
        <f t="shared" si="27"/>
        <v>6353</v>
      </c>
      <c r="R18" s="176">
        <f t="shared" si="4"/>
        <v>36912</v>
      </c>
      <c r="S18" s="177">
        <f t="shared" si="28"/>
        <v>18437</v>
      </c>
      <c r="T18" s="179">
        <f t="shared" si="28"/>
        <v>18475</v>
      </c>
      <c r="U18" s="176">
        <f t="shared" si="5"/>
        <v>8868</v>
      </c>
      <c r="V18" s="177">
        <f t="shared" si="29"/>
        <v>4540</v>
      </c>
      <c r="W18" s="179">
        <f t="shared" si="29"/>
        <v>4328</v>
      </c>
      <c r="X18" s="176">
        <f t="shared" si="6"/>
        <v>8875</v>
      </c>
      <c r="Y18" s="177">
        <f t="shared" si="30"/>
        <v>4755</v>
      </c>
      <c r="Z18" s="179">
        <f t="shared" si="30"/>
        <v>4120</v>
      </c>
      <c r="AA18" s="176">
        <f t="shared" si="7"/>
        <v>8081</v>
      </c>
      <c r="AB18" s="177">
        <f t="shared" si="31"/>
        <v>4268</v>
      </c>
      <c r="AC18" s="179">
        <f t="shared" si="31"/>
        <v>3813</v>
      </c>
      <c r="AD18" s="176">
        <f t="shared" si="8"/>
        <v>5650</v>
      </c>
      <c r="AE18" s="177">
        <f t="shared" si="32"/>
        <v>2918</v>
      </c>
      <c r="AF18" s="179">
        <f t="shared" si="32"/>
        <v>2732</v>
      </c>
      <c r="AG18" s="176">
        <f t="shared" si="9"/>
        <v>22774</v>
      </c>
      <c r="AH18" s="177">
        <f t="shared" si="33"/>
        <v>11439</v>
      </c>
      <c r="AI18" s="179">
        <f t="shared" si="33"/>
        <v>11335</v>
      </c>
      <c r="AJ18" s="176">
        <f t="shared" si="10"/>
        <v>2005</v>
      </c>
      <c r="AK18" s="177">
        <f t="shared" si="34"/>
        <v>1147</v>
      </c>
      <c r="AL18" s="179">
        <f t="shared" si="34"/>
        <v>858</v>
      </c>
      <c r="AM18" s="176">
        <f t="shared" si="11"/>
        <v>4003</v>
      </c>
      <c r="AN18" s="177">
        <f t="shared" si="35"/>
        <v>2262</v>
      </c>
      <c r="AO18" s="179">
        <f t="shared" si="35"/>
        <v>1741</v>
      </c>
      <c r="AP18" s="176">
        <f t="shared" si="12"/>
        <v>2160</v>
      </c>
      <c r="AQ18" s="177">
        <f t="shared" si="36"/>
        <v>1155</v>
      </c>
      <c r="AR18" s="179">
        <f t="shared" si="36"/>
        <v>1005</v>
      </c>
      <c r="AS18" s="176">
        <f t="shared" si="13"/>
        <v>1365</v>
      </c>
      <c r="AT18" s="177">
        <f t="shared" si="37"/>
        <v>785</v>
      </c>
      <c r="AU18" s="179">
        <f t="shared" si="37"/>
        <v>580</v>
      </c>
      <c r="AV18" s="176">
        <f t="shared" si="14"/>
        <v>2936</v>
      </c>
      <c r="AW18" s="177">
        <f t="shared" si="38"/>
        <v>1603</v>
      </c>
      <c r="AX18" s="179">
        <f t="shared" si="38"/>
        <v>1333</v>
      </c>
      <c r="AY18" s="176">
        <f t="shared" si="15"/>
        <v>3288</v>
      </c>
      <c r="AZ18" s="177">
        <f t="shared" si="39"/>
        <v>1768</v>
      </c>
      <c r="BA18" s="179">
        <f t="shared" si="39"/>
        <v>1520</v>
      </c>
      <c r="BB18" s="176">
        <f t="shared" si="16"/>
        <v>2838</v>
      </c>
      <c r="BC18" s="177">
        <f t="shared" si="40"/>
        <v>1614</v>
      </c>
      <c r="BD18" s="179">
        <f t="shared" si="40"/>
        <v>1224</v>
      </c>
      <c r="BE18" s="176">
        <f t="shared" si="17"/>
        <v>3876</v>
      </c>
      <c r="BF18" s="177">
        <f t="shared" si="41"/>
        <v>2158</v>
      </c>
      <c r="BG18" s="179">
        <f t="shared" si="41"/>
        <v>1718</v>
      </c>
      <c r="BH18" s="176">
        <f t="shared" si="18"/>
        <v>10157</v>
      </c>
      <c r="BI18" s="177">
        <f t="shared" si="42"/>
        <v>5483</v>
      </c>
      <c r="BJ18" s="179">
        <f t="shared" si="42"/>
        <v>4674</v>
      </c>
      <c r="BK18" s="176">
        <f t="shared" si="19"/>
        <v>3772</v>
      </c>
      <c r="BL18" s="177">
        <f t="shared" si="43"/>
        <v>2025</v>
      </c>
      <c r="BM18" s="179">
        <f t="shared" si="43"/>
        <v>1747</v>
      </c>
      <c r="BN18" s="176">
        <f t="shared" si="20"/>
        <v>2685</v>
      </c>
      <c r="BO18" s="177">
        <f t="shared" si="44"/>
        <v>1453</v>
      </c>
      <c r="BP18" s="179">
        <f t="shared" si="44"/>
        <v>1232</v>
      </c>
      <c r="BQ18" s="176">
        <f t="shared" si="21"/>
        <v>4148</v>
      </c>
      <c r="BR18" s="177">
        <f t="shared" si="45"/>
        <v>2243</v>
      </c>
      <c r="BS18" s="179">
        <f t="shared" si="45"/>
        <v>1905</v>
      </c>
      <c r="BT18" s="176">
        <f t="shared" si="22"/>
        <v>972</v>
      </c>
      <c r="BU18" s="177">
        <f t="shared" si="46"/>
        <v>578</v>
      </c>
      <c r="BV18" s="179">
        <f t="shared" si="46"/>
        <v>394</v>
      </c>
    </row>
    <row r="19" spans="1:74" ht="15" customHeight="1">
      <c r="A19" s="105"/>
      <c r="B19" s="58" t="s">
        <v>13</v>
      </c>
      <c r="C19" s="176">
        <f t="shared" si="47"/>
        <v>240756</v>
      </c>
      <c r="D19" s="177">
        <f t="shared" si="48"/>
        <v>123342</v>
      </c>
      <c r="E19" s="178">
        <f t="shared" si="23"/>
        <v>117414</v>
      </c>
      <c r="F19" s="176">
        <f t="shared" si="0"/>
        <v>47057</v>
      </c>
      <c r="G19" s="177">
        <f t="shared" si="24"/>
        <v>23362</v>
      </c>
      <c r="H19" s="179">
        <f t="shared" si="24"/>
        <v>23695</v>
      </c>
      <c r="I19" s="176">
        <f t="shared" si="1"/>
        <v>24397</v>
      </c>
      <c r="J19" s="177">
        <f t="shared" si="25"/>
        <v>12468</v>
      </c>
      <c r="K19" s="179">
        <f t="shared" si="25"/>
        <v>11929</v>
      </c>
      <c r="L19" s="176">
        <f t="shared" si="2"/>
        <v>12494</v>
      </c>
      <c r="M19" s="177">
        <f t="shared" si="26"/>
        <v>6479</v>
      </c>
      <c r="N19" s="179">
        <f t="shared" si="26"/>
        <v>6015</v>
      </c>
      <c r="O19" s="176">
        <f t="shared" si="3"/>
        <v>14239</v>
      </c>
      <c r="P19" s="177">
        <f t="shared" si="27"/>
        <v>7122</v>
      </c>
      <c r="Q19" s="179">
        <f t="shared" si="27"/>
        <v>7117</v>
      </c>
      <c r="R19" s="176">
        <f t="shared" si="4"/>
        <v>32377</v>
      </c>
      <c r="S19" s="177">
        <f t="shared" si="28"/>
        <v>17058</v>
      </c>
      <c r="T19" s="179">
        <f t="shared" si="28"/>
        <v>15319</v>
      </c>
      <c r="U19" s="176">
        <f t="shared" si="5"/>
        <v>9694</v>
      </c>
      <c r="V19" s="177">
        <f t="shared" si="29"/>
        <v>4863</v>
      </c>
      <c r="W19" s="179">
        <f t="shared" si="29"/>
        <v>4831</v>
      </c>
      <c r="X19" s="176">
        <f t="shared" si="6"/>
        <v>9841</v>
      </c>
      <c r="Y19" s="177">
        <f t="shared" si="30"/>
        <v>5099</v>
      </c>
      <c r="Z19" s="179">
        <f t="shared" si="30"/>
        <v>4742</v>
      </c>
      <c r="AA19" s="176">
        <f t="shared" si="7"/>
        <v>9790</v>
      </c>
      <c r="AB19" s="177">
        <f t="shared" si="31"/>
        <v>5005</v>
      </c>
      <c r="AC19" s="179">
        <f t="shared" si="31"/>
        <v>4785</v>
      </c>
      <c r="AD19" s="176">
        <f t="shared" si="8"/>
        <v>6858</v>
      </c>
      <c r="AE19" s="177">
        <f t="shared" si="32"/>
        <v>3456</v>
      </c>
      <c r="AF19" s="179">
        <f t="shared" si="32"/>
        <v>3402</v>
      </c>
      <c r="AG19" s="176">
        <f t="shared" si="9"/>
        <v>22158</v>
      </c>
      <c r="AH19" s="177">
        <f t="shared" si="33"/>
        <v>11165</v>
      </c>
      <c r="AI19" s="179">
        <f t="shared" si="33"/>
        <v>10993</v>
      </c>
      <c r="AJ19" s="176">
        <f t="shared" si="10"/>
        <v>2582</v>
      </c>
      <c r="AK19" s="177">
        <f t="shared" si="34"/>
        <v>1412</v>
      </c>
      <c r="AL19" s="179">
        <f t="shared" si="34"/>
        <v>1170</v>
      </c>
      <c r="AM19" s="176">
        <f t="shared" si="11"/>
        <v>5273</v>
      </c>
      <c r="AN19" s="177">
        <f t="shared" si="35"/>
        <v>2709</v>
      </c>
      <c r="AO19" s="179">
        <f t="shared" si="35"/>
        <v>2564</v>
      </c>
      <c r="AP19" s="176">
        <f t="shared" si="12"/>
        <v>2718</v>
      </c>
      <c r="AQ19" s="177">
        <f t="shared" si="36"/>
        <v>1381</v>
      </c>
      <c r="AR19" s="179">
        <f t="shared" si="36"/>
        <v>1337</v>
      </c>
      <c r="AS19" s="176">
        <f t="shared" si="13"/>
        <v>1725</v>
      </c>
      <c r="AT19" s="177">
        <f t="shared" si="37"/>
        <v>875</v>
      </c>
      <c r="AU19" s="179">
        <f t="shared" si="37"/>
        <v>850</v>
      </c>
      <c r="AV19" s="176">
        <f t="shared" si="14"/>
        <v>3577</v>
      </c>
      <c r="AW19" s="177">
        <f t="shared" si="38"/>
        <v>1779</v>
      </c>
      <c r="AX19" s="179">
        <f t="shared" si="38"/>
        <v>1798</v>
      </c>
      <c r="AY19" s="176">
        <f t="shared" si="15"/>
        <v>4453</v>
      </c>
      <c r="AZ19" s="177">
        <f t="shared" si="39"/>
        <v>2278</v>
      </c>
      <c r="BA19" s="179">
        <f t="shared" si="39"/>
        <v>2175</v>
      </c>
      <c r="BB19" s="176">
        <f t="shared" si="16"/>
        <v>3407</v>
      </c>
      <c r="BC19" s="177">
        <f t="shared" si="40"/>
        <v>1832</v>
      </c>
      <c r="BD19" s="179">
        <f t="shared" si="40"/>
        <v>1575</v>
      </c>
      <c r="BE19" s="176">
        <f t="shared" si="17"/>
        <v>5073</v>
      </c>
      <c r="BF19" s="177">
        <f t="shared" si="41"/>
        <v>2705</v>
      </c>
      <c r="BG19" s="179">
        <f t="shared" si="41"/>
        <v>2368</v>
      </c>
      <c r="BH19" s="176">
        <f t="shared" si="18"/>
        <v>9326</v>
      </c>
      <c r="BI19" s="177">
        <f t="shared" si="42"/>
        <v>5134</v>
      </c>
      <c r="BJ19" s="179">
        <f t="shared" si="42"/>
        <v>4192</v>
      </c>
      <c r="BK19" s="176">
        <f t="shared" si="19"/>
        <v>4488</v>
      </c>
      <c r="BL19" s="177">
        <f t="shared" si="43"/>
        <v>2277</v>
      </c>
      <c r="BM19" s="179">
        <f t="shared" si="43"/>
        <v>2211</v>
      </c>
      <c r="BN19" s="176">
        <f t="shared" si="20"/>
        <v>3385</v>
      </c>
      <c r="BO19" s="177">
        <f t="shared" si="44"/>
        <v>1762</v>
      </c>
      <c r="BP19" s="179">
        <f t="shared" si="44"/>
        <v>1623</v>
      </c>
      <c r="BQ19" s="176">
        <f t="shared" si="21"/>
        <v>4799</v>
      </c>
      <c r="BR19" s="177">
        <f t="shared" si="45"/>
        <v>2539</v>
      </c>
      <c r="BS19" s="179">
        <f t="shared" si="45"/>
        <v>2260</v>
      </c>
      <c r="BT19" s="176">
        <f t="shared" si="22"/>
        <v>1045</v>
      </c>
      <c r="BU19" s="177">
        <f t="shared" si="46"/>
        <v>582</v>
      </c>
      <c r="BV19" s="179">
        <f t="shared" si="46"/>
        <v>463</v>
      </c>
    </row>
    <row r="20" spans="1:74" ht="15" customHeight="1">
      <c r="A20" s="105"/>
      <c r="B20" s="58" t="s">
        <v>15</v>
      </c>
      <c r="C20" s="176">
        <f t="shared" si="47"/>
        <v>223201</v>
      </c>
      <c r="D20" s="177">
        <f t="shared" si="48"/>
        <v>111711</v>
      </c>
      <c r="E20" s="178">
        <f t="shared" si="23"/>
        <v>111490</v>
      </c>
      <c r="F20" s="176">
        <f t="shared" si="0"/>
        <v>43898</v>
      </c>
      <c r="G20" s="177">
        <f t="shared" si="24"/>
        <v>21261</v>
      </c>
      <c r="H20" s="179">
        <f t="shared" si="24"/>
        <v>22637</v>
      </c>
      <c r="I20" s="176">
        <f t="shared" si="1"/>
        <v>22422</v>
      </c>
      <c r="J20" s="177">
        <f t="shared" si="25"/>
        <v>11173</v>
      </c>
      <c r="K20" s="179">
        <f t="shared" si="25"/>
        <v>11249</v>
      </c>
      <c r="L20" s="176">
        <f t="shared" si="2"/>
        <v>11963</v>
      </c>
      <c r="M20" s="177">
        <f t="shared" si="26"/>
        <v>5980</v>
      </c>
      <c r="N20" s="179">
        <f t="shared" si="26"/>
        <v>5983</v>
      </c>
      <c r="O20" s="176">
        <f t="shared" si="3"/>
        <v>13684</v>
      </c>
      <c r="P20" s="177">
        <f t="shared" si="27"/>
        <v>6815</v>
      </c>
      <c r="Q20" s="179">
        <f t="shared" si="27"/>
        <v>6869</v>
      </c>
      <c r="R20" s="176">
        <f t="shared" si="4"/>
        <v>22670</v>
      </c>
      <c r="S20" s="177">
        <f t="shared" si="28"/>
        <v>11743</v>
      </c>
      <c r="T20" s="179">
        <f t="shared" si="28"/>
        <v>10927</v>
      </c>
      <c r="U20" s="176">
        <f t="shared" si="5"/>
        <v>9791</v>
      </c>
      <c r="V20" s="177">
        <f t="shared" si="29"/>
        <v>4757</v>
      </c>
      <c r="W20" s="179">
        <f t="shared" si="29"/>
        <v>5034</v>
      </c>
      <c r="X20" s="176">
        <f t="shared" si="6"/>
        <v>9899</v>
      </c>
      <c r="Y20" s="177">
        <f t="shared" si="30"/>
        <v>5070</v>
      </c>
      <c r="Z20" s="179">
        <f t="shared" si="30"/>
        <v>4829</v>
      </c>
      <c r="AA20" s="176">
        <f t="shared" si="7"/>
        <v>10039</v>
      </c>
      <c r="AB20" s="177">
        <f t="shared" si="31"/>
        <v>4981</v>
      </c>
      <c r="AC20" s="179">
        <f t="shared" si="31"/>
        <v>5058</v>
      </c>
      <c r="AD20" s="176">
        <f t="shared" si="8"/>
        <v>7251</v>
      </c>
      <c r="AE20" s="177">
        <f t="shared" si="32"/>
        <v>3539</v>
      </c>
      <c r="AF20" s="179">
        <f t="shared" si="32"/>
        <v>3712</v>
      </c>
      <c r="AG20" s="176">
        <f t="shared" si="9"/>
        <v>19196</v>
      </c>
      <c r="AH20" s="177">
        <f t="shared" si="33"/>
        <v>9495</v>
      </c>
      <c r="AI20" s="179">
        <f t="shared" si="33"/>
        <v>9701</v>
      </c>
      <c r="AJ20" s="176">
        <f t="shared" si="10"/>
        <v>2811</v>
      </c>
      <c r="AK20" s="177">
        <f t="shared" si="34"/>
        <v>1497</v>
      </c>
      <c r="AL20" s="179">
        <f t="shared" si="34"/>
        <v>1314</v>
      </c>
      <c r="AM20" s="176">
        <f t="shared" si="11"/>
        <v>6085</v>
      </c>
      <c r="AN20" s="177">
        <f t="shared" si="35"/>
        <v>3074</v>
      </c>
      <c r="AO20" s="179">
        <f t="shared" si="35"/>
        <v>3011</v>
      </c>
      <c r="AP20" s="176">
        <f t="shared" si="12"/>
        <v>2901</v>
      </c>
      <c r="AQ20" s="177">
        <f t="shared" si="36"/>
        <v>1450</v>
      </c>
      <c r="AR20" s="179">
        <f t="shared" si="36"/>
        <v>1451</v>
      </c>
      <c r="AS20" s="176">
        <f t="shared" si="13"/>
        <v>1851</v>
      </c>
      <c r="AT20" s="177">
        <f t="shared" si="37"/>
        <v>925</v>
      </c>
      <c r="AU20" s="179">
        <f t="shared" si="37"/>
        <v>926</v>
      </c>
      <c r="AV20" s="176">
        <f t="shared" si="14"/>
        <v>3860</v>
      </c>
      <c r="AW20" s="177">
        <f t="shared" si="38"/>
        <v>1865</v>
      </c>
      <c r="AX20" s="179">
        <f t="shared" si="38"/>
        <v>1995</v>
      </c>
      <c r="AY20" s="176">
        <f t="shared" si="15"/>
        <v>4973</v>
      </c>
      <c r="AZ20" s="177">
        <f t="shared" si="39"/>
        <v>2535</v>
      </c>
      <c r="BA20" s="179">
        <f t="shared" si="39"/>
        <v>2438</v>
      </c>
      <c r="BB20" s="176">
        <f t="shared" si="16"/>
        <v>3347</v>
      </c>
      <c r="BC20" s="177">
        <f t="shared" si="40"/>
        <v>1796</v>
      </c>
      <c r="BD20" s="179">
        <f t="shared" si="40"/>
        <v>1551</v>
      </c>
      <c r="BE20" s="176">
        <f t="shared" si="17"/>
        <v>4890</v>
      </c>
      <c r="BF20" s="177">
        <f t="shared" si="41"/>
        <v>2628</v>
      </c>
      <c r="BG20" s="179">
        <f t="shared" si="41"/>
        <v>2262</v>
      </c>
      <c r="BH20" s="176">
        <f t="shared" si="18"/>
        <v>7699</v>
      </c>
      <c r="BI20" s="177">
        <f t="shared" si="42"/>
        <v>4044</v>
      </c>
      <c r="BJ20" s="179">
        <f t="shared" si="42"/>
        <v>3655</v>
      </c>
      <c r="BK20" s="176">
        <f t="shared" si="19"/>
        <v>4862</v>
      </c>
      <c r="BL20" s="177">
        <f t="shared" si="43"/>
        <v>2416</v>
      </c>
      <c r="BM20" s="179">
        <f t="shared" si="43"/>
        <v>2446</v>
      </c>
      <c r="BN20" s="176">
        <f t="shared" si="20"/>
        <v>3676</v>
      </c>
      <c r="BO20" s="177">
        <f t="shared" si="44"/>
        <v>1937</v>
      </c>
      <c r="BP20" s="179">
        <f t="shared" si="44"/>
        <v>1739</v>
      </c>
      <c r="BQ20" s="176">
        <f t="shared" si="21"/>
        <v>4406</v>
      </c>
      <c r="BR20" s="177">
        <f t="shared" si="45"/>
        <v>2169</v>
      </c>
      <c r="BS20" s="179">
        <f t="shared" si="45"/>
        <v>2237</v>
      </c>
      <c r="BT20" s="176">
        <f t="shared" si="22"/>
        <v>1027</v>
      </c>
      <c r="BU20" s="177">
        <f t="shared" si="46"/>
        <v>561</v>
      </c>
      <c r="BV20" s="179">
        <f t="shared" si="46"/>
        <v>466</v>
      </c>
    </row>
    <row r="21" spans="1:74" ht="15" customHeight="1">
      <c r="A21" s="105"/>
      <c r="B21" s="58" t="s">
        <v>16</v>
      </c>
      <c r="C21" s="176">
        <f t="shared" si="47"/>
        <v>164441</v>
      </c>
      <c r="D21" s="177">
        <f t="shared" si="48"/>
        <v>80036</v>
      </c>
      <c r="E21" s="178">
        <f t="shared" si="23"/>
        <v>84405</v>
      </c>
      <c r="F21" s="176">
        <f t="shared" si="0"/>
        <v>30041</v>
      </c>
      <c r="G21" s="177">
        <f t="shared" si="24"/>
        <v>15151</v>
      </c>
      <c r="H21" s="179">
        <f t="shared" si="24"/>
        <v>14890</v>
      </c>
      <c r="I21" s="176">
        <f t="shared" si="1"/>
        <v>16583</v>
      </c>
      <c r="J21" s="177">
        <f t="shared" si="25"/>
        <v>7906</v>
      </c>
      <c r="K21" s="179">
        <f t="shared" si="25"/>
        <v>8677</v>
      </c>
      <c r="L21" s="176">
        <f t="shared" si="2"/>
        <v>9018</v>
      </c>
      <c r="M21" s="177">
        <f t="shared" si="26"/>
        <v>4324</v>
      </c>
      <c r="N21" s="179">
        <f t="shared" si="26"/>
        <v>4694</v>
      </c>
      <c r="O21" s="176">
        <f t="shared" si="3"/>
        <v>10681</v>
      </c>
      <c r="P21" s="177">
        <f t="shared" si="27"/>
        <v>4995</v>
      </c>
      <c r="Q21" s="179">
        <f t="shared" si="27"/>
        <v>5686</v>
      </c>
      <c r="R21" s="176">
        <f t="shared" si="4"/>
        <v>13276</v>
      </c>
      <c r="S21" s="177">
        <f t="shared" si="28"/>
        <v>6585</v>
      </c>
      <c r="T21" s="179">
        <f t="shared" si="28"/>
        <v>6691</v>
      </c>
      <c r="U21" s="176">
        <f t="shared" si="5"/>
        <v>7949</v>
      </c>
      <c r="V21" s="177">
        <f t="shared" si="29"/>
        <v>3727</v>
      </c>
      <c r="W21" s="179">
        <f t="shared" si="29"/>
        <v>4222</v>
      </c>
      <c r="X21" s="176">
        <f t="shared" si="6"/>
        <v>7990</v>
      </c>
      <c r="Y21" s="177">
        <f t="shared" si="30"/>
        <v>3904</v>
      </c>
      <c r="Z21" s="179">
        <f t="shared" si="30"/>
        <v>4086</v>
      </c>
      <c r="AA21" s="176">
        <f t="shared" si="7"/>
        <v>7725</v>
      </c>
      <c r="AB21" s="177">
        <f t="shared" si="31"/>
        <v>3654</v>
      </c>
      <c r="AC21" s="179">
        <f t="shared" si="31"/>
        <v>4071</v>
      </c>
      <c r="AD21" s="176">
        <f t="shared" si="8"/>
        <v>5694</v>
      </c>
      <c r="AE21" s="177">
        <f t="shared" si="32"/>
        <v>2664</v>
      </c>
      <c r="AF21" s="179">
        <f t="shared" si="32"/>
        <v>3030</v>
      </c>
      <c r="AG21" s="176">
        <f t="shared" si="9"/>
        <v>13570</v>
      </c>
      <c r="AH21" s="177">
        <f t="shared" si="33"/>
        <v>6465</v>
      </c>
      <c r="AI21" s="179">
        <f t="shared" si="33"/>
        <v>7105</v>
      </c>
      <c r="AJ21" s="176">
        <f t="shared" si="10"/>
        <v>2321</v>
      </c>
      <c r="AK21" s="177">
        <f t="shared" si="34"/>
        <v>1164</v>
      </c>
      <c r="AL21" s="179">
        <f t="shared" si="34"/>
        <v>1157</v>
      </c>
      <c r="AM21" s="176">
        <f t="shared" si="11"/>
        <v>5290</v>
      </c>
      <c r="AN21" s="177">
        <f t="shared" si="35"/>
        <v>2588</v>
      </c>
      <c r="AO21" s="179">
        <f t="shared" si="35"/>
        <v>2702</v>
      </c>
      <c r="AP21" s="176">
        <f t="shared" si="12"/>
        <v>2400</v>
      </c>
      <c r="AQ21" s="177">
        <f t="shared" si="36"/>
        <v>1202</v>
      </c>
      <c r="AR21" s="179">
        <f t="shared" si="36"/>
        <v>1198</v>
      </c>
      <c r="AS21" s="176">
        <f t="shared" si="13"/>
        <v>1463</v>
      </c>
      <c r="AT21" s="177">
        <f t="shared" si="37"/>
        <v>719</v>
      </c>
      <c r="AU21" s="179">
        <f t="shared" si="37"/>
        <v>744</v>
      </c>
      <c r="AV21" s="176">
        <f t="shared" si="14"/>
        <v>3306</v>
      </c>
      <c r="AW21" s="177">
        <f t="shared" si="38"/>
        <v>1532</v>
      </c>
      <c r="AX21" s="179">
        <f t="shared" si="38"/>
        <v>1774</v>
      </c>
      <c r="AY21" s="176">
        <f t="shared" si="15"/>
        <v>4347</v>
      </c>
      <c r="AZ21" s="177">
        <f t="shared" si="39"/>
        <v>2130</v>
      </c>
      <c r="BA21" s="179">
        <f t="shared" si="39"/>
        <v>2217</v>
      </c>
      <c r="BB21" s="176">
        <f t="shared" si="16"/>
        <v>2706</v>
      </c>
      <c r="BC21" s="177">
        <f t="shared" si="40"/>
        <v>1380</v>
      </c>
      <c r="BD21" s="179">
        <f t="shared" si="40"/>
        <v>1326</v>
      </c>
      <c r="BE21" s="176">
        <f t="shared" si="17"/>
        <v>3967</v>
      </c>
      <c r="BF21" s="177">
        <f t="shared" si="41"/>
        <v>1977</v>
      </c>
      <c r="BG21" s="179">
        <f t="shared" si="41"/>
        <v>1990</v>
      </c>
      <c r="BH21" s="176">
        <f t="shared" si="18"/>
        <v>5174</v>
      </c>
      <c r="BI21" s="177">
        <f t="shared" si="42"/>
        <v>2612</v>
      </c>
      <c r="BJ21" s="179">
        <f t="shared" si="42"/>
        <v>2562</v>
      </c>
      <c r="BK21" s="176">
        <f t="shared" si="19"/>
        <v>4084</v>
      </c>
      <c r="BL21" s="177">
        <f t="shared" si="43"/>
        <v>1951</v>
      </c>
      <c r="BM21" s="179">
        <f t="shared" si="43"/>
        <v>2133</v>
      </c>
      <c r="BN21" s="176">
        <f t="shared" si="20"/>
        <v>2811</v>
      </c>
      <c r="BO21" s="177">
        <f t="shared" si="44"/>
        <v>1439</v>
      </c>
      <c r="BP21" s="179">
        <f t="shared" si="44"/>
        <v>1372</v>
      </c>
      <c r="BQ21" s="176">
        <f t="shared" si="21"/>
        <v>3297</v>
      </c>
      <c r="BR21" s="177">
        <f t="shared" si="45"/>
        <v>1595</v>
      </c>
      <c r="BS21" s="179">
        <f t="shared" si="45"/>
        <v>1702</v>
      </c>
      <c r="BT21" s="176">
        <f t="shared" si="22"/>
        <v>748</v>
      </c>
      <c r="BU21" s="177">
        <f t="shared" si="46"/>
        <v>372</v>
      </c>
      <c r="BV21" s="179">
        <f t="shared" si="46"/>
        <v>376</v>
      </c>
    </row>
    <row r="22" spans="1:74" ht="15" customHeight="1">
      <c r="A22" s="105"/>
      <c r="B22" s="58" t="s">
        <v>17</v>
      </c>
      <c r="C22" s="176">
        <f t="shared" si="47"/>
        <v>122559</v>
      </c>
      <c r="D22" s="177">
        <f t="shared" si="48"/>
        <v>58100</v>
      </c>
      <c r="E22" s="178">
        <f t="shared" si="23"/>
        <v>64459</v>
      </c>
      <c r="F22" s="176">
        <f t="shared" si="0"/>
        <v>19969</v>
      </c>
      <c r="G22" s="177">
        <f t="shared" si="24"/>
        <v>9787</v>
      </c>
      <c r="H22" s="179">
        <f t="shared" si="24"/>
        <v>10182</v>
      </c>
      <c r="I22" s="176">
        <f t="shared" si="1"/>
        <v>12633</v>
      </c>
      <c r="J22" s="177">
        <f t="shared" si="25"/>
        <v>5943</v>
      </c>
      <c r="K22" s="179">
        <f t="shared" si="25"/>
        <v>6690</v>
      </c>
      <c r="L22" s="176">
        <f t="shared" si="2"/>
        <v>6864</v>
      </c>
      <c r="M22" s="177">
        <f t="shared" si="26"/>
        <v>3180</v>
      </c>
      <c r="N22" s="179">
        <f t="shared" si="26"/>
        <v>3684</v>
      </c>
      <c r="O22" s="176">
        <f t="shared" si="3"/>
        <v>8272</v>
      </c>
      <c r="P22" s="177">
        <f t="shared" si="27"/>
        <v>3943</v>
      </c>
      <c r="Q22" s="179">
        <f t="shared" si="27"/>
        <v>4329</v>
      </c>
      <c r="R22" s="176">
        <f t="shared" si="4"/>
        <v>8366</v>
      </c>
      <c r="S22" s="177">
        <f t="shared" si="28"/>
        <v>3972</v>
      </c>
      <c r="T22" s="179">
        <f t="shared" si="28"/>
        <v>4394</v>
      </c>
      <c r="U22" s="176">
        <f t="shared" si="5"/>
        <v>5859</v>
      </c>
      <c r="V22" s="177">
        <f t="shared" si="29"/>
        <v>2775</v>
      </c>
      <c r="W22" s="179">
        <f t="shared" si="29"/>
        <v>3084</v>
      </c>
      <c r="X22" s="176">
        <f t="shared" si="6"/>
        <v>6220</v>
      </c>
      <c r="Y22" s="177">
        <f t="shared" si="30"/>
        <v>2979</v>
      </c>
      <c r="Z22" s="179">
        <f t="shared" si="30"/>
        <v>3241</v>
      </c>
      <c r="AA22" s="176">
        <f t="shared" si="7"/>
        <v>6347</v>
      </c>
      <c r="AB22" s="177">
        <f t="shared" si="31"/>
        <v>2970</v>
      </c>
      <c r="AC22" s="179">
        <f t="shared" si="31"/>
        <v>3377</v>
      </c>
      <c r="AD22" s="176">
        <f t="shared" si="8"/>
        <v>4560</v>
      </c>
      <c r="AE22" s="177">
        <f t="shared" si="32"/>
        <v>2100</v>
      </c>
      <c r="AF22" s="179">
        <f t="shared" si="32"/>
        <v>2460</v>
      </c>
      <c r="AG22" s="176">
        <f t="shared" si="9"/>
        <v>10118</v>
      </c>
      <c r="AH22" s="177">
        <f t="shared" si="33"/>
        <v>4610</v>
      </c>
      <c r="AI22" s="179">
        <f t="shared" si="33"/>
        <v>5508</v>
      </c>
      <c r="AJ22" s="176">
        <f t="shared" si="10"/>
        <v>1959</v>
      </c>
      <c r="AK22" s="177">
        <f t="shared" si="34"/>
        <v>976</v>
      </c>
      <c r="AL22" s="179">
        <f t="shared" si="34"/>
        <v>983</v>
      </c>
      <c r="AM22" s="176">
        <f t="shared" si="11"/>
        <v>4239</v>
      </c>
      <c r="AN22" s="177">
        <f t="shared" si="35"/>
        <v>1956</v>
      </c>
      <c r="AO22" s="179">
        <f t="shared" si="35"/>
        <v>2283</v>
      </c>
      <c r="AP22" s="176">
        <f t="shared" si="12"/>
        <v>1965</v>
      </c>
      <c r="AQ22" s="177">
        <f t="shared" si="36"/>
        <v>936</v>
      </c>
      <c r="AR22" s="179">
        <f t="shared" si="36"/>
        <v>1029</v>
      </c>
      <c r="AS22" s="176">
        <f t="shared" si="13"/>
        <v>1267</v>
      </c>
      <c r="AT22" s="177">
        <f t="shared" si="37"/>
        <v>592</v>
      </c>
      <c r="AU22" s="179">
        <f t="shared" si="37"/>
        <v>675</v>
      </c>
      <c r="AV22" s="176">
        <f t="shared" si="14"/>
        <v>2777</v>
      </c>
      <c r="AW22" s="177">
        <f t="shared" si="38"/>
        <v>1229</v>
      </c>
      <c r="AX22" s="179">
        <f t="shared" si="38"/>
        <v>1548</v>
      </c>
      <c r="AY22" s="176">
        <f t="shared" si="15"/>
        <v>3280</v>
      </c>
      <c r="AZ22" s="177">
        <f t="shared" si="39"/>
        <v>1640</v>
      </c>
      <c r="BA22" s="179">
        <f t="shared" si="39"/>
        <v>1640</v>
      </c>
      <c r="BB22" s="176">
        <f t="shared" si="16"/>
        <v>2053</v>
      </c>
      <c r="BC22" s="177">
        <f t="shared" si="40"/>
        <v>971</v>
      </c>
      <c r="BD22" s="179">
        <f t="shared" si="40"/>
        <v>1082</v>
      </c>
      <c r="BE22" s="176">
        <f t="shared" si="17"/>
        <v>2969</v>
      </c>
      <c r="BF22" s="177">
        <f t="shared" si="41"/>
        <v>1442</v>
      </c>
      <c r="BG22" s="179">
        <f t="shared" si="41"/>
        <v>1527</v>
      </c>
      <c r="BH22" s="176">
        <f t="shared" si="18"/>
        <v>3906</v>
      </c>
      <c r="BI22" s="177">
        <f t="shared" si="42"/>
        <v>1807</v>
      </c>
      <c r="BJ22" s="179">
        <f t="shared" si="42"/>
        <v>2099</v>
      </c>
      <c r="BK22" s="176">
        <f t="shared" si="19"/>
        <v>3276</v>
      </c>
      <c r="BL22" s="177">
        <f t="shared" si="43"/>
        <v>1575</v>
      </c>
      <c r="BM22" s="179">
        <f t="shared" si="43"/>
        <v>1701</v>
      </c>
      <c r="BN22" s="176">
        <f t="shared" si="20"/>
        <v>2292</v>
      </c>
      <c r="BO22" s="177">
        <f t="shared" si="44"/>
        <v>1096</v>
      </c>
      <c r="BP22" s="179">
        <f t="shared" si="44"/>
        <v>1196</v>
      </c>
      <c r="BQ22" s="176">
        <f t="shared" si="21"/>
        <v>2803</v>
      </c>
      <c r="BR22" s="177">
        <f t="shared" si="45"/>
        <v>1340</v>
      </c>
      <c r="BS22" s="179">
        <f t="shared" si="45"/>
        <v>1463</v>
      </c>
      <c r="BT22" s="176">
        <f t="shared" si="22"/>
        <v>565</v>
      </c>
      <c r="BU22" s="177">
        <f t="shared" si="46"/>
        <v>281</v>
      </c>
      <c r="BV22" s="179">
        <f t="shared" si="46"/>
        <v>284</v>
      </c>
    </row>
    <row r="23" spans="1:74" ht="15" customHeight="1">
      <c r="A23" s="105"/>
      <c r="B23" s="58" t="s">
        <v>18</v>
      </c>
      <c r="C23" s="176">
        <f t="shared" si="47"/>
        <v>115522</v>
      </c>
      <c r="D23" s="177">
        <f t="shared" si="48"/>
        <v>46364</v>
      </c>
      <c r="E23" s="178">
        <f t="shared" si="23"/>
        <v>69158</v>
      </c>
      <c r="F23" s="176">
        <f t="shared" si="0"/>
        <v>15525</v>
      </c>
      <c r="G23" s="177">
        <f t="shared" si="24"/>
        <v>6616</v>
      </c>
      <c r="H23" s="179">
        <f t="shared" si="24"/>
        <v>8909</v>
      </c>
      <c r="I23" s="176">
        <f t="shared" si="1"/>
        <v>11344</v>
      </c>
      <c r="J23" s="177">
        <f t="shared" si="25"/>
        <v>4575</v>
      </c>
      <c r="K23" s="179">
        <f t="shared" si="25"/>
        <v>6769</v>
      </c>
      <c r="L23" s="176">
        <f t="shared" si="2"/>
        <v>6502</v>
      </c>
      <c r="M23" s="177">
        <f t="shared" si="26"/>
        <v>2498</v>
      </c>
      <c r="N23" s="179">
        <f t="shared" si="26"/>
        <v>4004</v>
      </c>
      <c r="O23" s="176">
        <f t="shared" si="3"/>
        <v>8370</v>
      </c>
      <c r="P23" s="177">
        <f t="shared" si="27"/>
        <v>3394</v>
      </c>
      <c r="Q23" s="179">
        <f t="shared" si="27"/>
        <v>4976</v>
      </c>
      <c r="R23" s="176">
        <f t="shared" si="4"/>
        <v>7111</v>
      </c>
      <c r="S23" s="177">
        <f t="shared" si="28"/>
        <v>2740</v>
      </c>
      <c r="T23" s="179">
        <f t="shared" si="28"/>
        <v>4371</v>
      </c>
      <c r="U23" s="176">
        <f t="shared" si="5"/>
        <v>5889</v>
      </c>
      <c r="V23" s="177">
        <f t="shared" si="29"/>
        <v>2410</v>
      </c>
      <c r="W23" s="179">
        <f t="shared" si="29"/>
        <v>3479</v>
      </c>
      <c r="X23" s="176">
        <f t="shared" si="6"/>
        <v>6046</v>
      </c>
      <c r="Y23" s="177">
        <f t="shared" si="30"/>
        <v>2404</v>
      </c>
      <c r="Z23" s="179">
        <f t="shared" si="30"/>
        <v>3642</v>
      </c>
      <c r="AA23" s="176">
        <f t="shared" si="7"/>
        <v>6435</v>
      </c>
      <c r="AB23" s="177">
        <f t="shared" si="31"/>
        <v>2419</v>
      </c>
      <c r="AC23" s="179">
        <f t="shared" si="31"/>
        <v>4016</v>
      </c>
      <c r="AD23" s="176">
        <f t="shared" si="8"/>
        <v>4646</v>
      </c>
      <c r="AE23" s="177">
        <f t="shared" si="32"/>
        <v>1860</v>
      </c>
      <c r="AF23" s="179">
        <f t="shared" si="32"/>
        <v>2786</v>
      </c>
      <c r="AG23" s="176">
        <f t="shared" si="9"/>
        <v>8715</v>
      </c>
      <c r="AH23" s="177">
        <f t="shared" si="33"/>
        <v>3573</v>
      </c>
      <c r="AI23" s="179">
        <f t="shared" si="33"/>
        <v>5142</v>
      </c>
      <c r="AJ23" s="176">
        <f t="shared" si="10"/>
        <v>2075</v>
      </c>
      <c r="AK23" s="177">
        <f t="shared" si="34"/>
        <v>859</v>
      </c>
      <c r="AL23" s="179">
        <f t="shared" si="34"/>
        <v>1216</v>
      </c>
      <c r="AM23" s="176">
        <f t="shared" si="11"/>
        <v>4785</v>
      </c>
      <c r="AN23" s="177">
        <f t="shared" si="35"/>
        <v>1951</v>
      </c>
      <c r="AO23" s="179">
        <f t="shared" si="35"/>
        <v>2834</v>
      </c>
      <c r="AP23" s="176">
        <f t="shared" si="12"/>
        <v>2123</v>
      </c>
      <c r="AQ23" s="177">
        <f t="shared" si="36"/>
        <v>834</v>
      </c>
      <c r="AR23" s="179">
        <f t="shared" si="36"/>
        <v>1289</v>
      </c>
      <c r="AS23" s="176">
        <f t="shared" si="13"/>
        <v>1499</v>
      </c>
      <c r="AT23" s="177">
        <f t="shared" si="37"/>
        <v>602</v>
      </c>
      <c r="AU23" s="179">
        <f t="shared" si="37"/>
        <v>897</v>
      </c>
      <c r="AV23" s="176">
        <f t="shared" si="14"/>
        <v>3294</v>
      </c>
      <c r="AW23" s="177">
        <f t="shared" si="38"/>
        <v>1187</v>
      </c>
      <c r="AX23" s="179">
        <f t="shared" si="38"/>
        <v>2107</v>
      </c>
      <c r="AY23" s="176">
        <f t="shared" si="15"/>
        <v>3174</v>
      </c>
      <c r="AZ23" s="177">
        <f t="shared" si="39"/>
        <v>1283</v>
      </c>
      <c r="BA23" s="179">
        <f t="shared" si="39"/>
        <v>1891</v>
      </c>
      <c r="BB23" s="176">
        <f t="shared" si="16"/>
        <v>2031</v>
      </c>
      <c r="BC23" s="177">
        <f t="shared" si="40"/>
        <v>806</v>
      </c>
      <c r="BD23" s="179">
        <f t="shared" si="40"/>
        <v>1225</v>
      </c>
      <c r="BE23" s="176">
        <f t="shared" si="17"/>
        <v>2719</v>
      </c>
      <c r="BF23" s="177">
        <f t="shared" si="41"/>
        <v>1150</v>
      </c>
      <c r="BG23" s="179">
        <f t="shared" si="41"/>
        <v>1569</v>
      </c>
      <c r="BH23" s="176">
        <f t="shared" si="18"/>
        <v>3648</v>
      </c>
      <c r="BI23" s="177">
        <f t="shared" si="42"/>
        <v>1388</v>
      </c>
      <c r="BJ23" s="179">
        <f t="shared" si="42"/>
        <v>2260</v>
      </c>
      <c r="BK23" s="176">
        <f t="shared" si="19"/>
        <v>3646</v>
      </c>
      <c r="BL23" s="177">
        <f t="shared" si="43"/>
        <v>1490</v>
      </c>
      <c r="BM23" s="179">
        <f t="shared" si="43"/>
        <v>2156</v>
      </c>
      <c r="BN23" s="176">
        <f t="shared" si="20"/>
        <v>2552</v>
      </c>
      <c r="BO23" s="177">
        <f t="shared" si="44"/>
        <v>1035</v>
      </c>
      <c r="BP23" s="179">
        <f t="shared" si="44"/>
        <v>1517</v>
      </c>
      <c r="BQ23" s="176">
        <f t="shared" si="21"/>
        <v>2946</v>
      </c>
      <c r="BR23" s="177">
        <f t="shared" si="45"/>
        <v>1102</v>
      </c>
      <c r="BS23" s="179">
        <f t="shared" si="45"/>
        <v>1844</v>
      </c>
      <c r="BT23" s="176">
        <f t="shared" si="22"/>
        <v>447</v>
      </c>
      <c r="BU23" s="177">
        <f t="shared" si="46"/>
        <v>188</v>
      </c>
      <c r="BV23" s="179">
        <f t="shared" si="46"/>
        <v>259</v>
      </c>
    </row>
    <row r="24" spans="1:74" ht="15" customHeight="1">
      <c r="A24" s="105"/>
      <c r="B24" s="58" t="s">
        <v>19</v>
      </c>
      <c r="C24" s="176">
        <f t="shared" si="47"/>
        <v>86383</v>
      </c>
      <c r="D24" s="177">
        <f t="shared" si="48"/>
        <v>30013</v>
      </c>
      <c r="E24" s="178">
        <f t="shared" si="23"/>
        <v>56370</v>
      </c>
      <c r="F24" s="176">
        <f t="shared" si="0"/>
        <v>9704</v>
      </c>
      <c r="G24" s="177">
        <f t="shared" si="24"/>
        <v>3358</v>
      </c>
      <c r="H24" s="179">
        <f t="shared" si="24"/>
        <v>6346</v>
      </c>
      <c r="I24" s="176">
        <f t="shared" si="1"/>
        <v>8236</v>
      </c>
      <c r="J24" s="177">
        <f t="shared" si="25"/>
        <v>2737</v>
      </c>
      <c r="K24" s="179">
        <f t="shared" si="25"/>
        <v>5499</v>
      </c>
      <c r="L24" s="176">
        <f t="shared" si="2"/>
        <v>5205</v>
      </c>
      <c r="M24" s="177">
        <f t="shared" si="26"/>
        <v>1819</v>
      </c>
      <c r="N24" s="179">
        <f t="shared" si="26"/>
        <v>3386</v>
      </c>
      <c r="O24" s="176">
        <f t="shared" si="3"/>
        <v>6095</v>
      </c>
      <c r="P24" s="177">
        <f t="shared" si="27"/>
        <v>2246</v>
      </c>
      <c r="Q24" s="179">
        <f t="shared" si="27"/>
        <v>3849</v>
      </c>
      <c r="R24" s="176">
        <f t="shared" si="4"/>
        <v>5139</v>
      </c>
      <c r="S24" s="177">
        <f t="shared" si="28"/>
        <v>1686</v>
      </c>
      <c r="T24" s="179">
        <f t="shared" si="28"/>
        <v>3453</v>
      </c>
      <c r="U24" s="176">
        <f t="shared" si="5"/>
        <v>4434</v>
      </c>
      <c r="V24" s="177">
        <f t="shared" si="29"/>
        <v>1665</v>
      </c>
      <c r="W24" s="179">
        <f t="shared" si="29"/>
        <v>2769</v>
      </c>
      <c r="X24" s="176">
        <f t="shared" si="6"/>
        <v>4491</v>
      </c>
      <c r="Y24" s="177">
        <f t="shared" si="30"/>
        <v>1562</v>
      </c>
      <c r="Z24" s="179">
        <f t="shared" si="30"/>
        <v>2929</v>
      </c>
      <c r="AA24" s="176">
        <f t="shared" si="7"/>
        <v>5380</v>
      </c>
      <c r="AB24" s="177">
        <f t="shared" si="31"/>
        <v>1823</v>
      </c>
      <c r="AC24" s="179">
        <f t="shared" si="31"/>
        <v>3557</v>
      </c>
      <c r="AD24" s="176">
        <f t="shared" si="8"/>
        <v>3539</v>
      </c>
      <c r="AE24" s="177">
        <f t="shared" si="32"/>
        <v>1184</v>
      </c>
      <c r="AF24" s="179">
        <f t="shared" si="32"/>
        <v>2355</v>
      </c>
      <c r="AG24" s="176">
        <f t="shared" si="9"/>
        <v>5901</v>
      </c>
      <c r="AH24" s="177">
        <f t="shared" si="33"/>
        <v>2128</v>
      </c>
      <c r="AI24" s="179">
        <f t="shared" si="33"/>
        <v>3773</v>
      </c>
      <c r="AJ24" s="176">
        <f t="shared" si="10"/>
        <v>1696</v>
      </c>
      <c r="AK24" s="177">
        <f t="shared" si="34"/>
        <v>606</v>
      </c>
      <c r="AL24" s="179">
        <f t="shared" si="34"/>
        <v>1090</v>
      </c>
      <c r="AM24" s="176">
        <f t="shared" si="11"/>
        <v>3968</v>
      </c>
      <c r="AN24" s="177">
        <f t="shared" si="35"/>
        <v>1361</v>
      </c>
      <c r="AO24" s="179">
        <f t="shared" si="35"/>
        <v>2607</v>
      </c>
      <c r="AP24" s="176">
        <f t="shared" si="12"/>
        <v>1607</v>
      </c>
      <c r="AQ24" s="177">
        <f t="shared" si="36"/>
        <v>592</v>
      </c>
      <c r="AR24" s="179">
        <f t="shared" si="36"/>
        <v>1015</v>
      </c>
      <c r="AS24" s="176">
        <f t="shared" si="13"/>
        <v>1115</v>
      </c>
      <c r="AT24" s="177">
        <f t="shared" si="37"/>
        <v>395</v>
      </c>
      <c r="AU24" s="179">
        <f t="shared" si="37"/>
        <v>720</v>
      </c>
      <c r="AV24" s="176">
        <f t="shared" si="14"/>
        <v>2433</v>
      </c>
      <c r="AW24" s="177">
        <f t="shared" si="38"/>
        <v>813</v>
      </c>
      <c r="AX24" s="179">
        <f t="shared" si="38"/>
        <v>1620</v>
      </c>
      <c r="AY24" s="176">
        <f t="shared" si="15"/>
        <v>2685</v>
      </c>
      <c r="AZ24" s="177">
        <f t="shared" si="39"/>
        <v>890</v>
      </c>
      <c r="BA24" s="179">
        <f t="shared" si="39"/>
        <v>1795</v>
      </c>
      <c r="BB24" s="176">
        <f t="shared" si="16"/>
        <v>1715</v>
      </c>
      <c r="BC24" s="177">
        <f t="shared" si="40"/>
        <v>615</v>
      </c>
      <c r="BD24" s="179">
        <f t="shared" si="40"/>
        <v>1100</v>
      </c>
      <c r="BE24" s="176">
        <f t="shared" si="17"/>
        <v>2176</v>
      </c>
      <c r="BF24" s="177">
        <f t="shared" si="41"/>
        <v>752</v>
      </c>
      <c r="BG24" s="179">
        <f t="shared" si="41"/>
        <v>1424</v>
      </c>
      <c r="BH24" s="176">
        <f t="shared" si="18"/>
        <v>2806</v>
      </c>
      <c r="BI24" s="177">
        <f t="shared" si="42"/>
        <v>950</v>
      </c>
      <c r="BJ24" s="179">
        <f t="shared" si="42"/>
        <v>1856</v>
      </c>
      <c r="BK24" s="176">
        <f t="shared" si="19"/>
        <v>3211</v>
      </c>
      <c r="BL24" s="177">
        <f t="shared" si="43"/>
        <v>1150</v>
      </c>
      <c r="BM24" s="179">
        <f t="shared" si="43"/>
        <v>2061</v>
      </c>
      <c r="BN24" s="176">
        <f t="shared" si="20"/>
        <v>2050</v>
      </c>
      <c r="BO24" s="177">
        <f t="shared" si="44"/>
        <v>740</v>
      </c>
      <c r="BP24" s="179">
        <f t="shared" si="44"/>
        <v>1310</v>
      </c>
      <c r="BQ24" s="176">
        <f t="shared" si="21"/>
        <v>2459</v>
      </c>
      <c r="BR24" s="177">
        <f t="shared" si="45"/>
        <v>796</v>
      </c>
      <c r="BS24" s="179">
        <f t="shared" si="45"/>
        <v>1663</v>
      </c>
      <c r="BT24" s="176">
        <f t="shared" si="22"/>
        <v>338</v>
      </c>
      <c r="BU24" s="177">
        <f t="shared" si="46"/>
        <v>145</v>
      </c>
      <c r="BV24" s="179">
        <f t="shared" si="46"/>
        <v>193</v>
      </c>
    </row>
    <row r="25" spans="1:74" ht="15" customHeight="1">
      <c r="A25" s="105"/>
      <c r="B25" s="58" t="s">
        <v>20</v>
      </c>
      <c r="C25" s="176">
        <f t="shared" si="47"/>
        <v>42828</v>
      </c>
      <c r="D25" s="177">
        <f t="shared" si="48"/>
        <v>12021</v>
      </c>
      <c r="E25" s="178">
        <f t="shared" si="23"/>
        <v>30807</v>
      </c>
      <c r="F25" s="176">
        <f t="shared" si="0"/>
        <v>4736</v>
      </c>
      <c r="G25" s="177">
        <f t="shared" si="24"/>
        <v>1250</v>
      </c>
      <c r="H25" s="179">
        <f t="shared" si="24"/>
        <v>3486</v>
      </c>
      <c r="I25" s="176">
        <f t="shared" si="1"/>
        <v>4225</v>
      </c>
      <c r="J25" s="177">
        <f t="shared" si="25"/>
        <v>1143</v>
      </c>
      <c r="K25" s="179">
        <f t="shared" si="25"/>
        <v>3082</v>
      </c>
      <c r="L25" s="176">
        <f t="shared" si="2"/>
        <v>2592</v>
      </c>
      <c r="M25" s="177">
        <f t="shared" si="26"/>
        <v>752</v>
      </c>
      <c r="N25" s="179">
        <f t="shared" si="26"/>
        <v>1840</v>
      </c>
      <c r="O25" s="176">
        <f t="shared" si="3"/>
        <v>3114</v>
      </c>
      <c r="P25" s="177">
        <f t="shared" si="27"/>
        <v>890</v>
      </c>
      <c r="Q25" s="179">
        <f t="shared" si="27"/>
        <v>2224</v>
      </c>
      <c r="R25" s="176">
        <f t="shared" si="4"/>
        <v>2549</v>
      </c>
      <c r="S25" s="177">
        <f t="shared" si="28"/>
        <v>658</v>
      </c>
      <c r="T25" s="179">
        <f t="shared" si="28"/>
        <v>1891</v>
      </c>
      <c r="U25" s="176">
        <f t="shared" si="5"/>
        <v>2154</v>
      </c>
      <c r="V25" s="177">
        <f t="shared" si="29"/>
        <v>608</v>
      </c>
      <c r="W25" s="179">
        <f t="shared" si="29"/>
        <v>1546</v>
      </c>
      <c r="X25" s="176">
        <f t="shared" si="6"/>
        <v>2184</v>
      </c>
      <c r="Y25" s="177">
        <f t="shared" si="30"/>
        <v>645</v>
      </c>
      <c r="Z25" s="179">
        <f t="shared" si="30"/>
        <v>1539</v>
      </c>
      <c r="AA25" s="176">
        <f t="shared" si="7"/>
        <v>2709</v>
      </c>
      <c r="AB25" s="177">
        <f t="shared" si="31"/>
        <v>745</v>
      </c>
      <c r="AC25" s="179">
        <f t="shared" si="31"/>
        <v>1964</v>
      </c>
      <c r="AD25" s="176">
        <f t="shared" si="8"/>
        <v>1647</v>
      </c>
      <c r="AE25" s="177">
        <f t="shared" si="32"/>
        <v>436</v>
      </c>
      <c r="AF25" s="179">
        <f t="shared" si="32"/>
        <v>1211</v>
      </c>
      <c r="AG25" s="176">
        <f t="shared" si="9"/>
        <v>2795</v>
      </c>
      <c r="AH25" s="177">
        <f t="shared" si="33"/>
        <v>808</v>
      </c>
      <c r="AI25" s="179">
        <f t="shared" si="33"/>
        <v>1987</v>
      </c>
      <c r="AJ25" s="176">
        <f t="shared" si="10"/>
        <v>834</v>
      </c>
      <c r="AK25" s="177">
        <f t="shared" si="34"/>
        <v>271</v>
      </c>
      <c r="AL25" s="179">
        <f t="shared" si="34"/>
        <v>563</v>
      </c>
      <c r="AM25" s="176">
        <f t="shared" si="11"/>
        <v>1960</v>
      </c>
      <c r="AN25" s="177">
        <f t="shared" si="35"/>
        <v>576</v>
      </c>
      <c r="AO25" s="179">
        <f t="shared" si="35"/>
        <v>1384</v>
      </c>
      <c r="AP25" s="176">
        <f t="shared" si="12"/>
        <v>743</v>
      </c>
      <c r="AQ25" s="177">
        <f t="shared" si="36"/>
        <v>241</v>
      </c>
      <c r="AR25" s="179">
        <f t="shared" si="36"/>
        <v>502</v>
      </c>
      <c r="AS25" s="176">
        <f t="shared" si="13"/>
        <v>537</v>
      </c>
      <c r="AT25" s="177">
        <f t="shared" si="37"/>
        <v>142</v>
      </c>
      <c r="AU25" s="179">
        <f t="shared" si="37"/>
        <v>395</v>
      </c>
      <c r="AV25" s="176">
        <f t="shared" si="14"/>
        <v>1150</v>
      </c>
      <c r="AW25" s="177">
        <f t="shared" si="38"/>
        <v>312</v>
      </c>
      <c r="AX25" s="179">
        <f t="shared" si="38"/>
        <v>838</v>
      </c>
      <c r="AY25" s="176">
        <f t="shared" si="15"/>
        <v>1489</v>
      </c>
      <c r="AZ25" s="177">
        <f t="shared" si="39"/>
        <v>387</v>
      </c>
      <c r="BA25" s="179">
        <f t="shared" si="39"/>
        <v>1102</v>
      </c>
      <c r="BB25" s="176">
        <f t="shared" si="16"/>
        <v>847</v>
      </c>
      <c r="BC25" s="177">
        <f t="shared" si="40"/>
        <v>237</v>
      </c>
      <c r="BD25" s="179">
        <f t="shared" si="40"/>
        <v>610</v>
      </c>
      <c r="BE25" s="176">
        <f t="shared" si="17"/>
        <v>1183</v>
      </c>
      <c r="BF25" s="177">
        <f t="shared" si="41"/>
        <v>329</v>
      </c>
      <c r="BG25" s="179">
        <f t="shared" si="41"/>
        <v>854</v>
      </c>
      <c r="BH25" s="176">
        <f t="shared" si="18"/>
        <v>1389</v>
      </c>
      <c r="BI25" s="177">
        <f t="shared" si="42"/>
        <v>436</v>
      </c>
      <c r="BJ25" s="179">
        <f t="shared" si="42"/>
        <v>953</v>
      </c>
      <c r="BK25" s="176">
        <f t="shared" si="19"/>
        <v>1528</v>
      </c>
      <c r="BL25" s="177">
        <f t="shared" si="43"/>
        <v>446</v>
      </c>
      <c r="BM25" s="179">
        <f t="shared" si="43"/>
        <v>1082</v>
      </c>
      <c r="BN25" s="176">
        <f t="shared" si="20"/>
        <v>1031</v>
      </c>
      <c r="BO25" s="177">
        <f t="shared" si="44"/>
        <v>336</v>
      </c>
      <c r="BP25" s="179">
        <f t="shared" si="44"/>
        <v>695</v>
      </c>
      <c r="BQ25" s="176">
        <f t="shared" si="21"/>
        <v>1266</v>
      </c>
      <c r="BR25" s="177">
        <f t="shared" si="45"/>
        <v>324</v>
      </c>
      <c r="BS25" s="179">
        <f t="shared" si="45"/>
        <v>942</v>
      </c>
      <c r="BT25" s="176">
        <f t="shared" si="22"/>
        <v>166</v>
      </c>
      <c r="BU25" s="177">
        <f t="shared" si="46"/>
        <v>49</v>
      </c>
      <c r="BV25" s="179">
        <f t="shared" si="46"/>
        <v>117</v>
      </c>
    </row>
    <row r="26" spans="1:74" ht="15" customHeight="1">
      <c r="A26" s="105"/>
      <c r="B26" s="58" t="s">
        <v>21</v>
      </c>
      <c r="C26" s="176">
        <f t="shared" si="47"/>
        <v>14125</v>
      </c>
      <c r="D26" s="177">
        <f t="shared" si="48"/>
        <v>3009</v>
      </c>
      <c r="E26" s="178">
        <f t="shared" si="23"/>
        <v>11116</v>
      </c>
      <c r="F26" s="176">
        <f t="shared" si="0"/>
        <v>1620</v>
      </c>
      <c r="G26" s="177">
        <f t="shared" si="24"/>
        <v>283</v>
      </c>
      <c r="H26" s="179">
        <f t="shared" si="24"/>
        <v>1337</v>
      </c>
      <c r="I26" s="176">
        <f t="shared" si="1"/>
        <v>1273</v>
      </c>
      <c r="J26" s="177">
        <f t="shared" si="25"/>
        <v>260</v>
      </c>
      <c r="K26" s="179">
        <f t="shared" si="25"/>
        <v>1013</v>
      </c>
      <c r="L26" s="176">
        <f t="shared" si="2"/>
        <v>860</v>
      </c>
      <c r="M26" s="177">
        <f t="shared" si="26"/>
        <v>192</v>
      </c>
      <c r="N26" s="179">
        <f t="shared" si="26"/>
        <v>668</v>
      </c>
      <c r="O26" s="176">
        <f t="shared" si="3"/>
        <v>1117</v>
      </c>
      <c r="P26" s="177">
        <f t="shared" si="27"/>
        <v>263</v>
      </c>
      <c r="Q26" s="179">
        <f t="shared" si="27"/>
        <v>854</v>
      </c>
      <c r="R26" s="176">
        <f t="shared" si="4"/>
        <v>892</v>
      </c>
      <c r="S26" s="177">
        <f t="shared" si="28"/>
        <v>173</v>
      </c>
      <c r="T26" s="179">
        <f t="shared" si="28"/>
        <v>719</v>
      </c>
      <c r="U26" s="176">
        <f t="shared" si="5"/>
        <v>740</v>
      </c>
      <c r="V26" s="177">
        <f t="shared" si="29"/>
        <v>171</v>
      </c>
      <c r="W26" s="179">
        <f t="shared" si="29"/>
        <v>569</v>
      </c>
      <c r="X26" s="176">
        <f t="shared" si="6"/>
        <v>609</v>
      </c>
      <c r="Y26" s="177">
        <f t="shared" si="30"/>
        <v>146</v>
      </c>
      <c r="Z26" s="179">
        <f t="shared" si="30"/>
        <v>463</v>
      </c>
      <c r="AA26" s="176">
        <f t="shared" si="7"/>
        <v>968</v>
      </c>
      <c r="AB26" s="177">
        <f t="shared" si="31"/>
        <v>195</v>
      </c>
      <c r="AC26" s="179">
        <f t="shared" si="31"/>
        <v>773</v>
      </c>
      <c r="AD26" s="176">
        <f t="shared" si="8"/>
        <v>595</v>
      </c>
      <c r="AE26" s="177">
        <f t="shared" si="32"/>
        <v>124</v>
      </c>
      <c r="AF26" s="179">
        <f t="shared" si="32"/>
        <v>471</v>
      </c>
      <c r="AG26" s="176">
        <f t="shared" si="9"/>
        <v>803</v>
      </c>
      <c r="AH26" s="177">
        <f t="shared" si="33"/>
        <v>185</v>
      </c>
      <c r="AI26" s="179">
        <f t="shared" si="33"/>
        <v>618</v>
      </c>
      <c r="AJ26" s="176">
        <f t="shared" si="10"/>
        <v>247</v>
      </c>
      <c r="AK26" s="177">
        <f t="shared" si="34"/>
        <v>51</v>
      </c>
      <c r="AL26" s="179">
        <f t="shared" si="34"/>
        <v>196</v>
      </c>
      <c r="AM26" s="176">
        <f t="shared" si="11"/>
        <v>615</v>
      </c>
      <c r="AN26" s="177">
        <f t="shared" si="35"/>
        <v>144</v>
      </c>
      <c r="AO26" s="179">
        <f t="shared" si="35"/>
        <v>471</v>
      </c>
      <c r="AP26" s="176">
        <f t="shared" si="12"/>
        <v>252</v>
      </c>
      <c r="AQ26" s="177">
        <f t="shared" si="36"/>
        <v>56</v>
      </c>
      <c r="AR26" s="179">
        <f t="shared" si="36"/>
        <v>196</v>
      </c>
      <c r="AS26" s="176">
        <f t="shared" si="13"/>
        <v>179</v>
      </c>
      <c r="AT26" s="177">
        <f t="shared" si="37"/>
        <v>43</v>
      </c>
      <c r="AU26" s="179">
        <f t="shared" si="37"/>
        <v>136</v>
      </c>
      <c r="AV26" s="176">
        <f t="shared" si="14"/>
        <v>404</v>
      </c>
      <c r="AW26" s="177">
        <f t="shared" si="38"/>
        <v>83</v>
      </c>
      <c r="AX26" s="179">
        <f t="shared" si="38"/>
        <v>321</v>
      </c>
      <c r="AY26" s="176">
        <f t="shared" si="15"/>
        <v>460</v>
      </c>
      <c r="AZ26" s="177">
        <f t="shared" si="39"/>
        <v>103</v>
      </c>
      <c r="BA26" s="179">
        <f t="shared" si="39"/>
        <v>357</v>
      </c>
      <c r="BB26" s="176">
        <f t="shared" si="16"/>
        <v>244</v>
      </c>
      <c r="BC26" s="177">
        <f t="shared" si="40"/>
        <v>62</v>
      </c>
      <c r="BD26" s="179">
        <f t="shared" si="40"/>
        <v>182</v>
      </c>
      <c r="BE26" s="176">
        <f t="shared" si="17"/>
        <v>368</v>
      </c>
      <c r="BF26" s="177">
        <f t="shared" si="41"/>
        <v>90</v>
      </c>
      <c r="BG26" s="179">
        <f t="shared" si="41"/>
        <v>278</v>
      </c>
      <c r="BH26" s="176">
        <f t="shared" si="18"/>
        <v>471</v>
      </c>
      <c r="BI26" s="177">
        <f t="shared" si="42"/>
        <v>119</v>
      </c>
      <c r="BJ26" s="179">
        <f t="shared" si="42"/>
        <v>352</v>
      </c>
      <c r="BK26" s="176">
        <f t="shared" si="19"/>
        <v>516</v>
      </c>
      <c r="BL26" s="177">
        <f t="shared" si="43"/>
        <v>101</v>
      </c>
      <c r="BM26" s="179">
        <f t="shared" si="43"/>
        <v>415</v>
      </c>
      <c r="BN26" s="176">
        <f t="shared" si="20"/>
        <v>372</v>
      </c>
      <c r="BO26" s="177">
        <f t="shared" si="44"/>
        <v>87</v>
      </c>
      <c r="BP26" s="179">
        <f t="shared" si="44"/>
        <v>285</v>
      </c>
      <c r="BQ26" s="176">
        <f t="shared" si="21"/>
        <v>471</v>
      </c>
      <c r="BR26" s="177">
        <f t="shared" si="45"/>
        <v>66</v>
      </c>
      <c r="BS26" s="179">
        <f t="shared" si="45"/>
        <v>405</v>
      </c>
      <c r="BT26" s="176">
        <f t="shared" si="22"/>
        <v>49</v>
      </c>
      <c r="BU26" s="177">
        <f t="shared" si="46"/>
        <v>12</v>
      </c>
      <c r="BV26" s="179">
        <f t="shared" si="46"/>
        <v>37</v>
      </c>
    </row>
    <row r="27" spans="1:74" ht="15" customHeight="1">
      <c r="A27" s="105"/>
      <c r="B27" s="58" t="s">
        <v>22</v>
      </c>
      <c r="C27" s="176">
        <f t="shared" si="47"/>
        <v>3108</v>
      </c>
      <c r="D27" s="177">
        <f t="shared" si="48"/>
        <v>559</v>
      </c>
      <c r="E27" s="178">
        <f t="shared" si="23"/>
        <v>2549</v>
      </c>
      <c r="F27" s="176">
        <f t="shared" si="0"/>
        <v>376</v>
      </c>
      <c r="G27" s="177">
        <f t="shared" si="24"/>
        <v>73</v>
      </c>
      <c r="H27" s="179">
        <f t="shared" si="24"/>
        <v>303</v>
      </c>
      <c r="I27" s="176">
        <f t="shared" si="1"/>
        <v>306</v>
      </c>
      <c r="J27" s="177">
        <f t="shared" si="25"/>
        <v>62</v>
      </c>
      <c r="K27" s="179">
        <f t="shared" si="25"/>
        <v>244</v>
      </c>
      <c r="L27" s="176">
        <f t="shared" si="2"/>
        <v>185</v>
      </c>
      <c r="M27" s="177">
        <f t="shared" si="26"/>
        <v>33</v>
      </c>
      <c r="N27" s="179">
        <f t="shared" si="26"/>
        <v>152</v>
      </c>
      <c r="O27" s="176">
        <f t="shared" si="3"/>
        <v>224</v>
      </c>
      <c r="P27" s="177">
        <f t="shared" si="27"/>
        <v>40</v>
      </c>
      <c r="Q27" s="179">
        <f t="shared" si="27"/>
        <v>184</v>
      </c>
      <c r="R27" s="176">
        <f t="shared" si="4"/>
        <v>211</v>
      </c>
      <c r="S27" s="177">
        <f t="shared" si="28"/>
        <v>29</v>
      </c>
      <c r="T27" s="179">
        <f t="shared" si="28"/>
        <v>182</v>
      </c>
      <c r="U27" s="176">
        <f t="shared" si="5"/>
        <v>199</v>
      </c>
      <c r="V27" s="177">
        <f t="shared" si="29"/>
        <v>35</v>
      </c>
      <c r="W27" s="179">
        <f t="shared" si="29"/>
        <v>164</v>
      </c>
      <c r="X27" s="176">
        <f t="shared" si="6"/>
        <v>104</v>
      </c>
      <c r="Y27" s="177">
        <f t="shared" si="30"/>
        <v>14</v>
      </c>
      <c r="Z27" s="179">
        <f t="shared" si="30"/>
        <v>90</v>
      </c>
      <c r="AA27" s="176">
        <f t="shared" si="7"/>
        <v>233</v>
      </c>
      <c r="AB27" s="177">
        <f t="shared" si="31"/>
        <v>41</v>
      </c>
      <c r="AC27" s="179">
        <f t="shared" si="31"/>
        <v>192</v>
      </c>
      <c r="AD27" s="176">
        <f t="shared" si="8"/>
        <v>159</v>
      </c>
      <c r="AE27" s="177">
        <f t="shared" si="32"/>
        <v>32</v>
      </c>
      <c r="AF27" s="179">
        <f t="shared" si="32"/>
        <v>127</v>
      </c>
      <c r="AG27" s="176">
        <f t="shared" si="9"/>
        <v>151</v>
      </c>
      <c r="AH27" s="177">
        <f t="shared" si="33"/>
        <v>26</v>
      </c>
      <c r="AI27" s="179">
        <f t="shared" si="33"/>
        <v>125</v>
      </c>
      <c r="AJ27" s="176">
        <f t="shared" si="10"/>
        <v>36</v>
      </c>
      <c r="AK27" s="177">
        <f t="shared" si="34"/>
        <v>3</v>
      </c>
      <c r="AL27" s="179">
        <f t="shared" si="34"/>
        <v>33</v>
      </c>
      <c r="AM27" s="176">
        <f t="shared" si="11"/>
        <v>125</v>
      </c>
      <c r="AN27" s="177">
        <f t="shared" si="35"/>
        <v>17</v>
      </c>
      <c r="AO27" s="179">
        <f t="shared" si="35"/>
        <v>108</v>
      </c>
      <c r="AP27" s="176">
        <f t="shared" si="12"/>
        <v>35</v>
      </c>
      <c r="AQ27" s="177">
        <f t="shared" si="36"/>
        <v>6</v>
      </c>
      <c r="AR27" s="179">
        <f t="shared" si="36"/>
        <v>29</v>
      </c>
      <c r="AS27" s="176">
        <f t="shared" si="13"/>
        <v>37</v>
      </c>
      <c r="AT27" s="177">
        <f t="shared" si="37"/>
        <v>13</v>
      </c>
      <c r="AU27" s="179">
        <f t="shared" si="37"/>
        <v>24</v>
      </c>
      <c r="AV27" s="176">
        <f t="shared" si="14"/>
        <v>72</v>
      </c>
      <c r="AW27" s="177">
        <f t="shared" si="38"/>
        <v>14</v>
      </c>
      <c r="AX27" s="179">
        <f t="shared" si="38"/>
        <v>58</v>
      </c>
      <c r="AY27" s="176">
        <f t="shared" si="15"/>
        <v>93</v>
      </c>
      <c r="AZ27" s="177">
        <f t="shared" si="39"/>
        <v>16</v>
      </c>
      <c r="BA27" s="179">
        <f t="shared" si="39"/>
        <v>77</v>
      </c>
      <c r="BB27" s="176">
        <f t="shared" si="16"/>
        <v>54</v>
      </c>
      <c r="BC27" s="177">
        <f t="shared" si="40"/>
        <v>15</v>
      </c>
      <c r="BD27" s="179">
        <f t="shared" si="40"/>
        <v>39</v>
      </c>
      <c r="BE27" s="176">
        <f t="shared" si="17"/>
        <v>83</v>
      </c>
      <c r="BF27" s="177">
        <f t="shared" si="41"/>
        <v>16</v>
      </c>
      <c r="BG27" s="179">
        <f t="shared" si="41"/>
        <v>67</v>
      </c>
      <c r="BH27" s="176">
        <f t="shared" si="18"/>
        <v>107</v>
      </c>
      <c r="BI27" s="177">
        <f t="shared" si="42"/>
        <v>12</v>
      </c>
      <c r="BJ27" s="179">
        <f t="shared" si="42"/>
        <v>95</v>
      </c>
      <c r="BK27" s="176">
        <f t="shared" si="19"/>
        <v>107</v>
      </c>
      <c r="BL27" s="177">
        <f t="shared" si="43"/>
        <v>22</v>
      </c>
      <c r="BM27" s="179">
        <f t="shared" si="43"/>
        <v>85</v>
      </c>
      <c r="BN27" s="176">
        <f t="shared" si="20"/>
        <v>93</v>
      </c>
      <c r="BO27" s="177">
        <f t="shared" si="44"/>
        <v>17</v>
      </c>
      <c r="BP27" s="179">
        <f t="shared" si="44"/>
        <v>76</v>
      </c>
      <c r="BQ27" s="176">
        <f t="shared" si="21"/>
        <v>100</v>
      </c>
      <c r="BR27" s="177">
        <f t="shared" si="45"/>
        <v>18</v>
      </c>
      <c r="BS27" s="179">
        <f t="shared" si="45"/>
        <v>82</v>
      </c>
      <c r="BT27" s="176">
        <f t="shared" si="22"/>
        <v>18</v>
      </c>
      <c r="BU27" s="177">
        <f t="shared" si="46"/>
        <v>5</v>
      </c>
      <c r="BV27" s="179">
        <f t="shared" si="46"/>
        <v>13</v>
      </c>
    </row>
    <row r="28" spans="1:74" ht="15" customHeight="1">
      <c r="A28" s="105" t="s">
        <v>3</v>
      </c>
      <c r="B28" s="59" t="s">
        <v>3</v>
      </c>
      <c r="C28" s="180">
        <f>D28+E28</f>
        <v>927</v>
      </c>
      <c r="D28" s="181">
        <f t="shared" si="48"/>
        <v>197</v>
      </c>
      <c r="E28" s="181">
        <f>SUM(H28,K28,N28,Q28,T28,W28,Z28,AC28,AF28,AI28,AL28,AO28,AR28,AU28,AX28,BA28,BD28,BG28,BJ28,BM28,BP28,BS28,BV28)</f>
        <v>730</v>
      </c>
      <c r="F28" s="180">
        <f t="shared" si="0"/>
        <v>99</v>
      </c>
      <c r="G28" s="181">
        <f t="shared" si="24"/>
        <v>28</v>
      </c>
      <c r="H28" s="183">
        <f t="shared" si="24"/>
        <v>71</v>
      </c>
      <c r="I28" s="180">
        <f t="shared" si="1"/>
        <v>88</v>
      </c>
      <c r="J28" s="181">
        <f t="shared" si="25"/>
        <v>20</v>
      </c>
      <c r="K28" s="183">
        <f t="shared" si="25"/>
        <v>68</v>
      </c>
      <c r="L28" s="180">
        <f t="shared" si="2"/>
        <v>52</v>
      </c>
      <c r="M28" s="181">
        <f t="shared" si="26"/>
        <v>10</v>
      </c>
      <c r="N28" s="183">
        <f t="shared" si="26"/>
        <v>42</v>
      </c>
      <c r="O28" s="180">
        <f t="shared" si="3"/>
        <v>64</v>
      </c>
      <c r="P28" s="181">
        <f t="shared" si="27"/>
        <v>14</v>
      </c>
      <c r="Q28" s="183">
        <f t="shared" si="27"/>
        <v>50</v>
      </c>
      <c r="R28" s="180">
        <f t="shared" si="4"/>
        <v>47</v>
      </c>
      <c r="S28" s="181">
        <f t="shared" si="28"/>
        <v>7</v>
      </c>
      <c r="T28" s="183">
        <f t="shared" si="28"/>
        <v>40</v>
      </c>
      <c r="U28" s="180">
        <f t="shared" si="5"/>
        <v>50</v>
      </c>
      <c r="V28" s="181">
        <f t="shared" si="29"/>
        <v>12</v>
      </c>
      <c r="W28" s="183">
        <f t="shared" si="29"/>
        <v>38</v>
      </c>
      <c r="X28" s="180">
        <f t="shared" si="6"/>
        <v>42</v>
      </c>
      <c r="Y28" s="181">
        <f t="shared" si="30"/>
        <v>15</v>
      </c>
      <c r="Z28" s="183">
        <f t="shared" si="30"/>
        <v>27</v>
      </c>
      <c r="AA28" s="180">
        <f t="shared" si="7"/>
        <v>49</v>
      </c>
      <c r="AB28" s="181">
        <f t="shared" si="31"/>
        <v>8</v>
      </c>
      <c r="AC28" s="183">
        <f t="shared" si="31"/>
        <v>41</v>
      </c>
      <c r="AD28" s="180">
        <f t="shared" si="8"/>
        <v>57</v>
      </c>
      <c r="AE28" s="181">
        <f t="shared" si="32"/>
        <v>12</v>
      </c>
      <c r="AF28" s="183">
        <f t="shared" si="32"/>
        <v>45</v>
      </c>
      <c r="AG28" s="180">
        <f t="shared" si="9"/>
        <v>69</v>
      </c>
      <c r="AH28" s="181">
        <f t="shared" si="33"/>
        <v>13</v>
      </c>
      <c r="AI28" s="183">
        <f t="shared" si="33"/>
        <v>56</v>
      </c>
      <c r="AJ28" s="180">
        <f t="shared" si="10"/>
        <v>14</v>
      </c>
      <c r="AK28" s="181">
        <f t="shared" si="34"/>
        <v>1</v>
      </c>
      <c r="AL28" s="183">
        <f t="shared" si="34"/>
        <v>13</v>
      </c>
      <c r="AM28" s="180">
        <f t="shared" si="11"/>
        <v>40</v>
      </c>
      <c r="AN28" s="181">
        <f t="shared" si="35"/>
        <v>8</v>
      </c>
      <c r="AO28" s="183">
        <f t="shared" si="35"/>
        <v>32</v>
      </c>
      <c r="AP28" s="180">
        <f t="shared" si="12"/>
        <v>19</v>
      </c>
      <c r="AQ28" s="181">
        <f t="shared" si="36"/>
        <v>4</v>
      </c>
      <c r="AR28" s="183">
        <f t="shared" si="36"/>
        <v>15</v>
      </c>
      <c r="AS28" s="180">
        <f t="shared" si="13"/>
        <v>27</v>
      </c>
      <c r="AT28" s="181">
        <f t="shared" si="37"/>
        <v>6</v>
      </c>
      <c r="AU28" s="183">
        <f t="shared" si="37"/>
        <v>21</v>
      </c>
      <c r="AV28" s="180">
        <f t="shared" si="14"/>
        <v>28</v>
      </c>
      <c r="AW28" s="181">
        <f t="shared" si="38"/>
        <v>7</v>
      </c>
      <c r="AX28" s="183">
        <f t="shared" si="38"/>
        <v>21</v>
      </c>
      <c r="AY28" s="180">
        <f t="shared" si="15"/>
        <v>22</v>
      </c>
      <c r="AZ28" s="181">
        <f t="shared" si="39"/>
        <v>1</v>
      </c>
      <c r="BA28" s="183">
        <f t="shared" si="39"/>
        <v>21</v>
      </c>
      <c r="BB28" s="180">
        <f t="shared" si="16"/>
        <v>5</v>
      </c>
      <c r="BC28" s="181">
        <f t="shared" si="40"/>
        <v>3</v>
      </c>
      <c r="BD28" s="183">
        <f t="shared" si="40"/>
        <v>2</v>
      </c>
      <c r="BE28" s="180">
        <f t="shared" si="17"/>
        <v>22</v>
      </c>
      <c r="BF28" s="181">
        <f t="shared" si="41"/>
        <v>5</v>
      </c>
      <c r="BG28" s="183">
        <f t="shared" si="41"/>
        <v>17</v>
      </c>
      <c r="BH28" s="180">
        <f t="shared" si="18"/>
        <v>42</v>
      </c>
      <c r="BI28" s="181">
        <f t="shared" si="42"/>
        <v>7</v>
      </c>
      <c r="BJ28" s="183">
        <f t="shared" si="42"/>
        <v>35</v>
      </c>
      <c r="BK28" s="180">
        <f t="shared" si="19"/>
        <v>33</v>
      </c>
      <c r="BL28" s="181">
        <f t="shared" si="43"/>
        <v>4</v>
      </c>
      <c r="BM28" s="183">
        <f t="shared" si="43"/>
        <v>29</v>
      </c>
      <c r="BN28" s="180">
        <f t="shared" si="20"/>
        <v>28</v>
      </c>
      <c r="BO28" s="181">
        <f t="shared" si="44"/>
        <v>5</v>
      </c>
      <c r="BP28" s="183">
        <f t="shared" si="44"/>
        <v>23</v>
      </c>
      <c r="BQ28" s="180">
        <f t="shared" si="21"/>
        <v>19</v>
      </c>
      <c r="BR28" s="181">
        <f t="shared" si="45"/>
        <v>2</v>
      </c>
      <c r="BS28" s="183">
        <f t="shared" si="45"/>
        <v>17</v>
      </c>
      <c r="BT28" s="180">
        <f t="shared" si="22"/>
        <v>11</v>
      </c>
      <c r="BU28" s="181">
        <f>BU52+BU75</f>
        <v>5</v>
      </c>
      <c r="BV28" s="183">
        <v>6</v>
      </c>
    </row>
    <row r="29" spans="1:74" ht="12" customHeight="1">
      <c r="B29" s="114"/>
      <c r="C29" s="213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3"/>
      <c r="AE29" s="213"/>
      <c r="AF29" s="213"/>
      <c r="AG29" s="213"/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3"/>
      <c r="AZ29" s="213"/>
      <c r="BA29" s="213"/>
      <c r="BB29" s="213"/>
      <c r="BC29" s="213"/>
      <c r="BD29" s="213"/>
      <c r="BE29" s="213"/>
      <c r="BF29" s="213"/>
      <c r="BG29" s="213"/>
      <c r="BH29" s="213"/>
      <c r="BI29" s="213"/>
      <c r="BJ29" s="213"/>
      <c r="BK29" s="213"/>
      <c r="BL29" s="213"/>
      <c r="BM29" s="213"/>
      <c r="BN29" s="213"/>
      <c r="BO29" s="213"/>
      <c r="BP29" s="213"/>
      <c r="BQ29" s="213"/>
      <c r="BR29" s="213"/>
      <c r="BS29" s="213"/>
      <c r="BT29" s="213"/>
      <c r="BU29" s="213"/>
      <c r="BV29" s="213"/>
    </row>
    <row r="30" spans="1:74">
      <c r="B30" s="113" t="s">
        <v>118</v>
      </c>
      <c r="C30" s="235"/>
      <c r="D30" s="235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5"/>
      <c r="Q30" s="235"/>
      <c r="R30" s="235"/>
      <c r="S30" s="235"/>
      <c r="T30" s="235"/>
      <c r="U30" s="235"/>
      <c r="V30" s="235"/>
      <c r="W30" s="235"/>
      <c r="X30" s="235"/>
      <c r="Y30" s="235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  <c r="AK30" s="235"/>
      <c r="AL30" s="235"/>
      <c r="AM30" s="235"/>
      <c r="AN30" s="235"/>
      <c r="AO30" s="235"/>
      <c r="AP30" s="235"/>
      <c r="AQ30" s="235"/>
      <c r="AR30" s="235"/>
      <c r="AS30" s="235"/>
      <c r="AT30" s="235"/>
      <c r="AU30" s="235"/>
      <c r="AV30" s="235"/>
      <c r="AW30" s="235"/>
      <c r="AX30" s="235"/>
      <c r="AY30" s="235"/>
      <c r="AZ30" s="235"/>
      <c r="BA30" s="235"/>
      <c r="BB30" s="235"/>
      <c r="BC30" s="235"/>
      <c r="BD30" s="235"/>
      <c r="BE30" s="235"/>
      <c r="BF30" s="235"/>
      <c r="BG30" s="235"/>
      <c r="BH30" s="235"/>
      <c r="BI30" s="235"/>
      <c r="BJ30" s="235"/>
      <c r="BK30" s="235"/>
      <c r="BL30" s="235"/>
      <c r="BM30" s="235"/>
      <c r="BN30" s="235"/>
      <c r="BO30" s="235"/>
      <c r="BP30" s="235"/>
      <c r="BQ30" s="235"/>
      <c r="BR30" s="235"/>
      <c r="BS30" s="235"/>
      <c r="BT30" s="235"/>
      <c r="BU30" s="235"/>
      <c r="BV30" s="235"/>
    </row>
    <row r="31" spans="1:74" ht="15" customHeight="1">
      <c r="A31" s="5"/>
      <c r="B31" s="57" t="s">
        <v>95</v>
      </c>
      <c r="C31" s="209">
        <f>D31+E31</f>
        <v>2665836</v>
      </c>
      <c r="D31" s="210">
        <f>SUM(D32:D52)</f>
        <v>1342037</v>
      </c>
      <c r="E31" s="211">
        <f>SUM(E32:E52)</f>
        <v>1323799</v>
      </c>
      <c r="F31" s="210">
        <f t="shared" ref="F31" si="49">G31+H31</f>
        <v>507025</v>
      </c>
      <c r="G31" s="210">
        <f>SUM(G32:G52)</f>
        <v>256140</v>
      </c>
      <c r="H31" s="211">
        <f>SUM(H32:H52)</f>
        <v>250885</v>
      </c>
      <c r="I31" s="210">
        <f t="shared" ref="I31" si="50">J31+K31</f>
        <v>255402</v>
      </c>
      <c r="J31" s="210">
        <f>SUM(J32:J52)</f>
        <v>127928</v>
      </c>
      <c r="K31" s="211">
        <f>SUM(K32:K52)</f>
        <v>127474</v>
      </c>
      <c r="L31" s="210">
        <f t="shared" ref="L31" si="51">M31+N31</f>
        <v>141229</v>
      </c>
      <c r="M31" s="210">
        <f>SUM(M32:M52)</f>
        <v>70743</v>
      </c>
      <c r="N31" s="211">
        <f>SUM(N32:N52)</f>
        <v>70486</v>
      </c>
      <c r="O31" s="210">
        <f t="shared" ref="O31" si="52">P31+Q31</f>
        <v>160052</v>
      </c>
      <c r="P31" s="210">
        <f>SUM(P32:P52)</f>
        <v>79239</v>
      </c>
      <c r="Q31" s="211">
        <f>SUM(Q32:Q52)</f>
        <v>80813</v>
      </c>
      <c r="R31" s="210">
        <f t="shared" ref="R31" si="53">S31+T31</f>
        <v>419742</v>
      </c>
      <c r="S31" s="210">
        <f>SUM(S32:S52)</f>
        <v>215208</v>
      </c>
      <c r="T31" s="211">
        <f>SUM(T32:T52)</f>
        <v>204534</v>
      </c>
      <c r="U31" s="210">
        <f t="shared" ref="U31" si="54">V31+W31</f>
        <v>105067</v>
      </c>
      <c r="V31" s="210">
        <f>SUM(V32:V52)</f>
        <v>52060</v>
      </c>
      <c r="W31" s="211">
        <f>SUM(W32:W52)</f>
        <v>53007</v>
      </c>
      <c r="X31" s="210">
        <f t="shared" ref="X31" si="55">Y31+Z31</f>
        <v>102470</v>
      </c>
      <c r="Y31" s="210">
        <f>SUM(Y32:Y52)</f>
        <v>52100</v>
      </c>
      <c r="Z31" s="211">
        <f>SUM(Z32:Z52)</f>
        <v>50370</v>
      </c>
      <c r="AA31" s="210">
        <f t="shared" ref="AA31" si="56">AB31+AC31</f>
        <v>100688</v>
      </c>
      <c r="AB31" s="210">
        <f>SUM(AB32:AB52)</f>
        <v>49378</v>
      </c>
      <c r="AC31" s="211">
        <f>SUM(AC32:AC52)</f>
        <v>51310</v>
      </c>
      <c r="AD31" s="210">
        <f t="shared" ref="AD31" si="57">AE31+AF31</f>
        <v>72242</v>
      </c>
      <c r="AE31" s="210">
        <f>SUM(AE32:AE52)</f>
        <v>35391</v>
      </c>
      <c r="AF31" s="211">
        <f>SUM(AF32:AF52)</f>
        <v>36851</v>
      </c>
      <c r="AG31" s="210">
        <f t="shared" ref="AG31" si="58">AH31+AI31</f>
        <v>263185</v>
      </c>
      <c r="AH31" s="210">
        <f>SUM(AH32:AH52)</f>
        <v>132616</v>
      </c>
      <c r="AI31" s="211">
        <f>SUM(AI32:AI52)</f>
        <v>130569</v>
      </c>
      <c r="AJ31" s="210">
        <f t="shared" ref="AJ31" si="59">AK31+AL31</f>
        <v>23843</v>
      </c>
      <c r="AK31" s="210">
        <f>SUM(AK32:AK52)</f>
        <v>12166</v>
      </c>
      <c r="AL31" s="211">
        <f>SUM(AL32:AL52)</f>
        <v>11677</v>
      </c>
      <c r="AM31" s="210">
        <f t="shared" ref="AM31" si="60">AN31+AO31</f>
        <v>52595</v>
      </c>
      <c r="AN31" s="210">
        <f>SUM(AN32:AN52)</f>
        <v>25720</v>
      </c>
      <c r="AO31" s="211">
        <f>SUM(AO32:AO52)</f>
        <v>26875</v>
      </c>
      <c r="AP31" s="210">
        <f t="shared" ref="AP31" si="61">AQ31+AR31</f>
        <v>25416</v>
      </c>
      <c r="AQ31" s="210">
        <f>SUM(AQ32:AQ52)</f>
        <v>12694</v>
      </c>
      <c r="AR31" s="211">
        <f>SUM(AR32:AR52)</f>
        <v>12722</v>
      </c>
      <c r="AS31" s="210">
        <f t="shared" ref="AS31" si="62">AT31+AU31</f>
        <v>16993</v>
      </c>
      <c r="AT31" s="210">
        <f>SUM(AT32:AT52)</f>
        <v>8419</v>
      </c>
      <c r="AU31" s="211">
        <f>SUM(AU32:AU52)</f>
        <v>8574</v>
      </c>
      <c r="AV31" s="210">
        <f t="shared" ref="AV31" si="63">AW31+AX31</f>
        <v>37361</v>
      </c>
      <c r="AW31" s="210">
        <f>SUM(AW32:AW52)</f>
        <v>17777</v>
      </c>
      <c r="AX31" s="211">
        <f>SUM(AX32:AX52)</f>
        <v>19584</v>
      </c>
      <c r="AY31" s="210">
        <f t="shared" ref="AY31" si="64">AZ31+BA31</f>
        <v>42910</v>
      </c>
      <c r="AZ31" s="210">
        <f>SUM(AZ32:AZ52)</f>
        <v>21065</v>
      </c>
      <c r="BA31" s="211">
        <f>SUM(BA32:BA52)</f>
        <v>21845</v>
      </c>
      <c r="BB31" s="210">
        <f t="shared" ref="BB31" si="65">BC31+BD31</f>
        <v>32373</v>
      </c>
      <c r="BC31" s="210">
        <f>SUM(BC32:BC52)</f>
        <v>16548</v>
      </c>
      <c r="BD31" s="211">
        <f>SUM(BD32:BD52)</f>
        <v>15825</v>
      </c>
      <c r="BE31" s="210">
        <f t="shared" ref="BE31" si="66">BF31+BG31</f>
        <v>44015</v>
      </c>
      <c r="BF31" s="210">
        <f>SUM(BF32:BF52)</f>
        <v>22716</v>
      </c>
      <c r="BG31" s="211">
        <f>SUM(BG32:BG52)</f>
        <v>21299</v>
      </c>
      <c r="BH31" s="210">
        <f t="shared" ref="BH31" si="67">BI31+BJ31</f>
        <v>117047</v>
      </c>
      <c r="BI31" s="210">
        <f>SUM(BI32:BI52)</f>
        <v>61063</v>
      </c>
      <c r="BJ31" s="211">
        <f>SUM(BJ32:BJ52)</f>
        <v>55984</v>
      </c>
      <c r="BK31" s="210">
        <f t="shared" ref="BK31" si="68">BL31+BM31</f>
        <v>55100</v>
      </c>
      <c r="BL31" s="210">
        <f>SUM(BL32:BL52)</f>
        <v>27032</v>
      </c>
      <c r="BM31" s="211">
        <f>SUM(BM32:BM52)</f>
        <v>28068</v>
      </c>
      <c r="BN31" s="210">
        <f t="shared" ref="BN31" si="69">BO31+BP31</f>
        <v>32150</v>
      </c>
      <c r="BO31" s="210">
        <f>SUM(BO32:BO52)</f>
        <v>16146</v>
      </c>
      <c r="BP31" s="211">
        <f>SUM(BP32:BP52)</f>
        <v>16004</v>
      </c>
      <c r="BQ31" s="210">
        <f t="shared" ref="BQ31" si="70">BR31+BS31</f>
        <v>49314</v>
      </c>
      <c r="BR31" s="210">
        <f>SUM(BR32:BR52)</f>
        <v>24658</v>
      </c>
      <c r="BS31" s="211">
        <f>SUM(BS32:BS52)</f>
        <v>24656</v>
      </c>
      <c r="BT31" s="210">
        <f t="shared" ref="BT31" si="71">BU31+BV31</f>
        <v>9617</v>
      </c>
      <c r="BU31" s="210">
        <f>SUM(BU32:BU52)</f>
        <v>5230</v>
      </c>
      <c r="BV31" s="211">
        <f>SUM(BV32:BV52)</f>
        <v>4387</v>
      </c>
    </row>
    <row r="32" spans="1:74" ht="15" customHeight="1">
      <c r="A32" s="105"/>
      <c r="B32" s="108" t="s">
        <v>209</v>
      </c>
      <c r="C32" s="176">
        <f>D32+E32</f>
        <v>89397</v>
      </c>
      <c r="D32" s="177">
        <v>45915</v>
      </c>
      <c r="E32" s="178">
        <v>43482</v>
      </c>
      <c r="F32" s="186">
        <f>G32+H32</f>
        <v>18049</v>
      </c>
      <c r="G32" s="177">
        <v>9342</v>
      </c>
      <c r="H32" s="178">
        <v>8707</v>
      </c>
      <c r="I32" s="186">
        <f>J32+K32</f>
        <v>7383</v>
      </c>
      <c r="J32" s="177">
        <v>3726</v>
      </c>
      <c r="K32" s="178">
        <v>3657</v>
      </c>
      <c r="L32" s="186">
        <f>M32+N32</f>
        <v>5116</v>
      </c>
      <c r="M32" s="177">
        <v>2618</v>
      </c>
      <c r="N32" s="178">
        <v>2498</v>
      </c>
      <c r="O32" s="186">
        <f>P32+Q32</f>
        <v>5034</v>
      </c>
      <c r="P32" s="177">
        <v>2637</v>
      </c>
      <c r="Q32" s="178">
        <v>2397</v>
      </c>
      <c r="R32" s="186">
        <f>S32+T32</f>
        <v>19385</v>
      </c>
      <c r="S32" s="177">
        <v>9940</v>
      </c>
      <c r="T32" s="178">
        <v>9445</v>
      </c>
      <c r="U32" s="186">
        <f>V32+W32</f>
        <v>2677</v>
      </c>
      <c r="V32" s="177">
        <v>1375</v>
      </c>
      <c r="W32" s="178">
        <v>1302</v>
      </c>
      <c r="X32" s="186">
        <f>Y32+Z32</f>
        <v>2903</v>
      </c>
      <c r="Y32" s="177">
        <v>1482</v>
      </c>
      <c r="Z32" s="178">
        <v>1421</v>
      </c>
      <c r="AA32" s="186">
        <f>AB32+AC32</f>
        <v>2382</v>
      </c>
      <c r="AB32" s="177">
        <v>1228</v>
      </c>
      <c r="AC32" s="178">
        <v>1154</v>
      </c>
      <c r="AD32" s="186">
        <f>AE32+AF32</f>
        <v>1800</v>
      </c>
      <c r="AE32" s="177">
        <v>920</v>
      </c>
      <c r="AF32" s="178">
        <v>880</v>
      </c>
      <c r="AG32" s="186">
        <f>AH32+AI32</f>
        <v>9910</v>
      </c>
      <c r="AH32" s="177">
        <v>5089</v>
      </c>
      <c r="AI32" s="178">
        <v>4821</v>
      </c>
      <c r="AJ32" s="186">
        <f>AK32+AL32</f>
        <v>350</v>
      </c>
      <c r="AK32" s="177">
        <v>183</v>
      </c>
      <c r="AL32" s="178">
        <v>167</v>
      </c>
      <c r="AM32" s="186">
        <f>AN32+AO32</f>
        <v>1087</v>
      </c>
      <c r="AN32" s="177">
        <v>574</v>
      </c>
      <c r="AO32" s="178">
        <v>513</v>
      </c>
      <c r="AP32" s="186">
        <f>AQ32+AR32</f>
        <v>488</v>
      </c>
      <c r="AQ32" s="177">
        <v>266</v>
      </c>
      <c r="AR32" s="178">
        <v>222</v>
      </c>
      <c r="AS32" s="186">
        <f>AT32+AU32</f>
        <v>388</v>
      </c>
      <c r="AT32" s="177">
        <v>203</v>
      </c>
      <c r="AU32" s="178">
        <v>185</v>
      </c>
      <c r="AV32" s="186">
        <f>AW32+AX32</f>
        <v>883</v>
      </c>
      <c r="AW32" s="177">
        <v>442</v>
      </c>
      <c r="AX32" s="178">
        <v>441</v>
      </c>
      <c r="AY32" s="186">
        <f>AZ32+BA32</f>
        <v>705</v>
      </c>
      <c r="AZ32" s="177">
        <v>369</v>
      </c>
      <c r="BA32" s="178">
        <v>336</v>
      </c>
      <c r="BB32" s="186">
        <f>BC32++BD32</f>
        <v>759</v>
      </c>
      <c r="BC32" s="177">
        <v>382</v>
      </c>
      <c r="BD32" s="178">
        <v>377</v>
      </c>
      <c r="BE32" s="186">
        <f>BF32+BG32</f>
        <v>1059</v>
      </c>
      <c r="BF32" s="177">
        <v>543</v>
      </c>
      <c r="BG32" s="178">
        <v>516</v>
      </c>
      <c r="BH32" s="186">
        <f>BI32+BJ32</f>
        <v>4586</v>
      </c>
      <c r="BI32" s="177">
        <v>2357</v>
      </c>
      <c r="BJ32" s="178">
        <v>2229</v>
      </c>
      <c r="BK32" s="186">
        <f>BL32+BM32</f>
        <v>2129</v>
      </c>
      <c r="BL32" s="177">
        <v>1038</v>
      </c>
      <c r="BM32" s="178">
        <v>1091</v>
      </c>
      <c r="BN32" s="186">
        <f>BO32+BP32</f>
        <v>732</v>
      </c>
      <c r="BO32" s="177">
        <v>395</v>
      </c>
      <c r="BP32" s="178">
        <v>337</v>
      </c>
      <c r="BQ32" s="186">
        <f>BR32+BS32</f>
        <v>1397</v>
      </c>
      <c r="BR32" s="177">
        <v>705</v>
      </c>
      <c r="BS32" s="178">
        <v>692</v>
      </c>
      <c r="BT32" s="186">
        <f>BU32+BV32</f>
        <v>195</v>
      </c>
      <c r="BU32" s="177">
        <v>101</v>
      </c>
      <c r="BV32" s="178">
        <v>94</v>
      </c>
    </row>
    <row r="33" spans="1:74" ht="15" customHeight="1">
      <c r="A33" s="105" t="s">
        <v>14</v>
      </c>
      <c r="B33" s="58" t="s">
        <v>14</v>
      </c>
      <c r="C33" s="176">
        <f t="shared" ref="C33:C52" si="72">D33+E33</f>
        <v>110787</v>
      </c>
      <c r="D33" s="177">
        <v>57308</v>
      </c>
      <c r="E33" s="178">
        <v>53479</v>
      </c>
      <c r="F33" s="186">
        <f t="shared" ref="F33:F52" si="73">G33+H33</f>
        <v>23837</v>
      </c>
      <c r="G33" s="177">
        <v>12365</v>
      </c>
      <c r="H33" s="178">
        <v>11472</v>
      </c>
      <c r="I33" s="186">
        <f t="shared" ref="I33:I52" si="74">J33+K33</f>
        <v>9559</v>
      </c>
      <c r="J33" s="177">
        <v>4916</v>
      </c>
      <c r="K33" s="178">
        <v>4643</v>
      </c>
      <c r="L33" s="186">
        <f t="shared" ref="L33:L52" si="75">M33+N33</f>
        <v>5876</v>
      </c>
      <c r="M33" s="177">
        <v>3041</v>
      </c>
      <c r="N33" s="178">
        <v>2835</v>
      </c>
      <c r="O33" s="186">
        <f t="shared" ref="O33:O52" si="76">P33+Q33</f>
        <v>6174</v>
      </c>
      <c r="P33" s="177">
        <v>3263</v>
      </c>
      <c r="Q33" s="178">
        <v>2911</v>
      </c>
      <c r="R33" s="186">
        <f t="shared" ref="R33:R52" si="77">S33+T33</f>
        <v>24125</v>
      </c>
      <c r="S33" s="177">
        <v>12522</v>
      </c>
      <c r="T33" s="178">
        <v>11603</v>
      </c>
      <c r="U33" s="186">
        <f t="shared" ref="U33:U52" si="78">V33+W33</f>
        <v>3918</v>
      </c>
      <c r="V33" s="177">
        <v>2040</v>
      </c>
      <c r="W33" s="178">
        <v>1878</v>
      </c>
      <c r="X33" s="186">
        <f t="shared" ref="X33:X51" si="79">Y33+Z33</f>
        <v>3012</v>
      </c>
      <c r="Y33" s="177">
        <v>1526</v>
      </c>
      <c r="Z33" s="178">
        <v>1486</v>
      </c>
      <c r="AA33" s="186">
        <f t="shared" ref="AA33:AA51" si="80">AB33+AC33</f>
        <v>3069</v>
      </c>
      <c r="AB33" s="177">
        <v>1592</v>
      </c>
      <c r="AC33" s="178">
        <v>1477</v>
      </c>
      <c r="AD33" s="186">
        <f t="shared" ref="AD33:AD51" si="81">AE33+AF33</f>
        <v>2378</v>
      </c>
      <c r="AE33" s="177">
        <v>1264</v>
      </c>
      <c r="AF33" s="178">
        <v>1114</v>
      </c>
      <c r="AG33" s="186">
        <f t="shared" ref="AG33:AG52" si="82">AH33+AI33</f>
        <v>11771</v>
      </c>
      <c r="AH33" s="177">
        <v>5983</v>
      </c>
      <c r="AI33" s="178">
        <v>5788</v>
      </c>
      <c r="AJ33" s="186">
        <f t="shared" ref="AJ33:AJ51" si="83">AK33+AL33</f>
        <v>401</v>
      </c>
      <c r="AK33" s="177">
        <v>218</v>
      </c>
      <c r="AL33" s="178">
        <v>183</v>
      </c>
      <c r="AM33" s="186">
        <f t="shared" ref="AM33:AM51" si="84">AN33+AO33</f>
        <v>938</v>
      </c>
      <c r="AN33" s="177">
        <v>477</v>
      </c>
      <c r="AO33" s="178">
        <v>461</v>
      </c>
      <c r="AP33" s="186">
        <f t="shared" ref="AP33:AP51" si="85">AQ33+AR33</f>
        <v>560</v>
      </c>
      <c r="AQ33" s="177">
        <v>279</v>
      </c>
      <c r="AR33" s="178">
        <v>281</v>
      </c>
      <c r="AS33" s="186">
        <f t="shared" ref="AS33:AS51" si="86">AT33+AU33</f>
        <v>411</v>
      </c>
      <c r="AT33" s="177">
        <v>216</v>
      </c>
      <c r="AU33" s="178">
        <v>195</v>
      </c>
      <c r="AV33" s="186">
        <f t="shared" ref="AV33:AV51" si="87">AW33+AX33</f>
        <v>966</v>
      </c>
      <c r="AW33" s="177">
        <v>499</v>
      </c>
      <c r="AX33" s="178">
        <v>467</v>
      </c>
      <c r="AY33" s="186">
        <f t="shared" ref="AY33:AY51" si="88">AZ33+BA33</f>
        <v>895</v>
      </c>
      <c r="AZ33" s="177">
        <v>461</v>
      </c>
      <c r="BA33" s="178">
        <v>434</v>
      </c>
      <c r="BB33" s="186">
        <f t="shared" ref="BB33:BB51" si="89">BC33++BD33</f>
        <v>864</v>
      </c>
      <c r="BC33" s="177">
        <v>437</v>
      </c>
      <c r="BD33" s="178">
        <v>427</v>
      </c>
      <c r="BE33" s="186">
        <f t="shared" ref="BE33:BE51" si="90">BF33+BG33</f>
        <v>956</v>
      </c>
      <c r="BF33" s="177">
        <v>460</v>
      </c>
      <c r="BG33" s="178">
        <v>496</v>
      </c>
      <c r="BH33" s="186">
        <f t="shared" ref="BH33:BH51" si="91">BI33+BJ33</f>
        <v>5882</v>
      </c>
      <c r="BI33" s="177">
        <v>3068</v>
      </c>
      <c r="BJ33" s="178">
        <v>2814</v>
      </c>
      <c r="BK33" s="186">
        <f t="shared" ref="BK33:BK51" si="92">BL33+BM33</f>
        <v>2492</v>
      </c>
      <c r="BL33" s="177">
        <v>1291</v>
      </c>
      <c r="BM33" s="178">
        <v>1201</v>
      </c>
      <c r="BN33" s="186">
        <f t="shared" ref="BN33:BN51" si="93">BO33+BP33</f>
        <v>800</v>
      </c>
      <c r="BO33" s="177">
        <v>420</v>
      </c>
      <c r="BP33" s="178">
        <v>380</v>
      </c>
      <c r="BQ33" s="186">
        <f t="shared" ref="BQ33:BQ51" si="94">BR33+BS33</f>
        <v>1637</v>
      </c>
      <c r="BR33" s="177">
        <v>835</v>
      </c>
      <c r="BS33" s="178">
        <v>802</v>
      </c>
      <c r="BT33" s="186">
        <f t="shared" ref="BT33:BT51" si="95">BU33+BV33</f>
        <v>266</v>
      </c>
      <c r="BU33" s="177">
        <v>135</v>
      </c>
      <c r="BV33" s="178">
        <v>131</v>
      </c>
    </row>
    <row r="34" spans="1:74" ht="14.25" customHeight="1">
      <c r="A34" s="105" t="s">
        <v>4</v>
      </c>
      <c r="B34" s="58" t="s">
        <v>4</v>
      </c>
      <c r="C34" s="176">
        <f t="shared" si="72"/>
        <v>107949</v>
      </c>
      <c r="D34" s="177">
        <v>56298</v>
      </c>
      <c r="E34" s="178">
        <v>51651</v>
      </c>
      <c r="F34" s="186">
        <f t="shared" si="73"/>
        <v>22518</v>
      </c>
      <c r="G34" s="177">
        <v>11704</v>
      </c>
      <c r="H34" s="178">
        <v>10814</v>
      </c>
      <c r="I34" s="186">
        <f t="shared" si="74"/>
        <v>9909</v>
      </c>
      <c r="J34" s="177">
        <v>5123</v>
      </c>
      <c r="K34" s="178">
        <v>4786</v>
      </c>
      <c r="L34" s="186">
        <f t="shared" si="75"/>
        <v>5484</v>
      </c>
      <c r="M34" s="177">
        <v>2894</v>
      </c>
      <c r="N34" s="178">
        <v>2590</v>
      </c>
      <c r="O34" s="186">
        <f t="shared" si="76"/>
        <v>6416</v>
      </c>
      <c r="P34" s="177">
        <v>3354</v>
      </c>
      <c r="Q34" s="178">
        <v>3062</v>
      </c>
      <c r="R34" s="186">
        <f t="shared" si="77"/>
        <v>22094</v>
      </c>
      <c r="S34" s="177">
        <v>11442</v>
      </c>
      <c r="T34" s="178">
        <v>10652</v>
      </c>
      <c r="U34" s="186">
        <f t="shared" si="78"/>
        <v>4231</v>
      </c>
      <c r="V34" s="177">
        <v>2176</v>
      </c>
      <c r="W34" s="178">
        <v>2055</v>
      </c>
      <c r="X34" s="186">
        <f t="shared" si="79"/>
        <v>3092</v>
      </c>
      <c r="Y34" s="177">
        <v>1646</v>
      </c>
      <c r="Z34" s="178">
        <v>1446</v>
      </c>
      <c r="AA34" s="186">
        <f t="shared" si="80"/>
        <v>3583</v>
      </c>
      <c r="AB34" s="177">
        <v>1863</v>
      </c>
      <c r="AC34" s="178">
        <v>1720</v>
      </c>
      <c r="AD34" s="186">
        <f t="shared" si="81"/>
        <v>2531</v>
      </c>
      <c r="AE34" s="177">
        <v>1394</v>
      </c>
      <c r="AF34" s="178">
        <v>1137</v>
      </c>
      <c r="AG34" s="186">
        <f t="shared" si="82"/>
        <v>10646</v>
      </c>
      <c r="AH34" s="177">
        <v>5486</v>
      </c>
      <c r="AI34" s="178">
        <v>5160</v>
      </c>
      <c r="AJ34" s="186">
        <f t="shared" si="83"/>
        <v>456</v>
      </c>
      <c r="AK34" s="177">
        <v>260</v>
      </c>
      <c r="AL34" s="178">
        <v>196</v>
      </c>
      <c r="AM34" s="186">
        <f t="shared" si="84"/>
        <v>1089</v>
      </c>
      <c r="AN34" s="177">
        <v>568</v>
      </c>
      <c r="AO34" s="178">
        <v>521</v>
      </c>
      <c r="AP34" s="186">
        <f t="shared" si="85"/>
        <v>560</v>
      </c>
      <c r="AQ34" s="177">
        <v>293</v>
      </c>
      <c r="AR34" s="178">
        <v>267</v>
      </c>
      <c r="AS34" s="186">
        <f t="shared" si="86"/>
        <v>456</v>
      </c>
      <c r="AT34" s="177">
        <v>237</v>
      </c>
      <c r="AU34" s="178">
        <v>219</v>
      </c>
      <c r="AV34" s="186">
        <f t="shared" si="87"/>
        <v>1002</v>
      </c>
      <c r="AW34" s="177">
        <v>517</v>
      </c>
      <c r="AX34" s="178">
        <v>485</v>
      </c>
      <c r="AY34" s="186">
        <f t="shared" si="88"/>
        <v>1048</v>
      </c>
      <c r="AZ34" s="177">
        <v>524</v>
      </c>
      <c r="BA34" s="178">
        <v>524</v>
      </c>
      <c r="BB34" s="186">
        <f t="shared" si="89"/>
        <v>990</v>
      </c>
      <c r="BC34" s="177">
        <v>533</v>
      </c>
      <c r="BD34" s="178">
        <v>457</v>
      </c>
      <c r="BE34" s="186">
        <f t="shared" si="90"/>
        <v>1097</v>
      </c>
      <c r="BF34" s="177">
        <v>625</v>
      </c>
      <c r="BG34" s="178">
        <v>472</v>
      </c>
      <c r="BH34" s="186">
        <f t="shared" si="91"/>
        <v>5686</v>
      </c>
      <c r="BI34" s="177">
        <v>2993</v>
      </c>
      <c r="BJ34" s="178">
        <v>2693</v>
      </c>
      <c r="BK34" s="186">
        <f t="shared" si="92"/>
        <v>2243</v>
      </c>
      <c r="BL34" s="177">
        <v>1175</v>
      </c>
      <c r="BM34" s="178">
        <v>1068</v>
      </c>
      <c r="BN34" s="186">
        <f t="shared" si="93"/>
        <v>840</v>
      </c>
      <c r="BO34" s="177">
        <v>429</v>
      </c>
      <c r="BP34" s="178">
        <v>411</v>
      </c>
      <c r="BQ34" s="186">
        <f t="shared" si="94"/>
        <v>1733</v>
      </c>
      <c r="BR34" s="177">
        <v>940</v>
      </c>
      <c r="BS34" s="178">
        <v>793</v>
      </c>
      <c r="BT34" s="186">
        <f t="shared" si="95"/>
        <v>245</v>
      </c>
      <c r="BU34" s="177">
        <v>122</v>
      </c>
      <c r="BV34" s="178">
        <v>123</v>
      </c>
    </row>
    <row r="35" spans="1:74" ht="15" customHeight="1">
      <c r="A35" s="105" t="s">
        <v>5</v>
      </c>
      <c r="B35" s="58" t="s">
        <v>5</v>
      </c>
      <c r="C35" s="176">
        <f t="shared" si="72"/>
        <v>127799</v>
      </c>
      <c r="D35" s="177">
        <v>67951</v>
      </c>
      <c r="E35" s="178">
        <v>59848</v>
      </c>
      <c r="F35" s="186">
        <f t="shared" si="73"/>
        <v>26000</v>
      </c>
      <c r="G35" s="177">
        <v>13814</v>
      </c>
      <c r="H35" s="178">
        <v>12186</v>
      </c>
      <c r="I35" s="186">
        <f t="shared" si="74"/>
        <v>12151</v>
      </c>
      <c r="J35" s="177">
        <v>6417</v>
      </c>
      <c r="K35" s="178">
        <v>5734</v>
      </c>
      <c r="L35" s="186">
        <f t="shared" si="75"/>
        <v>6754</v>
      </c>
      <c r="M35" s="177">
        <v>3635</v>
      </c>
      <c r="N35" s="178">
        <v>3119</v>
      </c>
      <c r="O35" s="186">
        <f t="shared" si="76"/>
        <v>7777</v>
      </c>
      <c r="P35" s="177">
        <v>4072</v>
      </c>
      <c r="Q35" s="178">
        <v>3705</v>
      </c>
      <c r="R35" s="186">
        <f t="shared" si="77"/>
        <v>24754</v>
      </c>
      <c r="S35" s="177">
        <v>13029</v>
      </c>
      <c r="T35" s="178">
        <v>11725</v>
      </c>
      <c r="U35" s="186">
        <f t="shared" si="78"/>
        <v>5143</v>
      </c>
      <c r="V35" s="177">
        <v>2740</v>
      </c>
      <c r="W35" s="178">
        <v>2403</v>
      </c>
      <c r="X35" s="186">
        <f t="shared" si="79"/>
        <v>3895</v>
      </c>
      <c r="Y35" s="177">
        <v>2149</v>
      </c>
      <c r="Z35" s="178">
        <v>1746</v>
      </c>
      <c r="AA35" s="186">
        <f t="shared" si="80"/>
        <v>4640</v>
      </c>
      <c r="AB35" s="177">
        <v>2544</v>
      </c>
      <c r="AC35" s="178">
        <v>2096</v>
      </c>
      <c r="AD35" s="186">
        <f t="shared" si="81"/>
        <v>3418</v>
      </c>
      <c r="AE35" s="177">
        <v>1828</v>
      </c>
      <c r="AF35" s="178">
        <v>1590</v>
      </c>
      <c r="AG35" s="186">
        <f t="shared" si="82"/>
        <v>12788</v>
      </c>
      <c r="AH35" s="177">
        <v>6759</v>
      </c>
      <c r="AI35" s="178">
        <v>6029</v>
      </c>
      <c r="AJ35" s="186">
        <f t="shared" si="83"/>
        <v>583</v>
      </c>
      <c r="AK35" s="177">
        <v>316</v>
      </c>
      <c r="AL35" s="178">
        <v>267</v>
      </c>
      <c r="AM35" s="186">
        <f t="shared" si="84"/>
        <v>1366</v>
      </c>
      <c r="AN35" s="177">
        <v>703</v>
      </c>
      <c r="AO35" s="178">
        <v>663</v>
      </c>
      <c r="AP35" s="186">
        <f t="shared" si="85"/>
        <v>734</v>
      </c>
      <c r="AQ35" s="177">
        <v>388</v>
      </c>
      <c r="AR35" s="178">
        <v>346</v>
      </c>
      <c r="AS35" s="186">
        <f t="shared" si="86"/>
        <v>563</v>
      </c>
      <c r="AT35" s="177">
        <v>295</v>
      </c>
      <c r="AU35" s="178">
        <v>268</v>
      </c>
      <c r="AV35" s="186">
        <f t="shared" si="87"/>
        <v>1227</v>
      </c>
      <c r="AW35" s="177">
        <v>652</v>
      </c>
      <c r="AX35" s="178">
        <v>575</v>
      </c>
      <c r="AY35" s="186">
        <f t="shared" si="88"/>
        <v>1372</v>
      </c>
      <c r="AZ35" s="177">
        <v>706</v>
      </c>
      <c r="BA35" s="178">
        <v>666</v>
      </c>
      <c r="BB35" s="186">
        <f t="shared" si="89"/>
        <v>1184</v>
      </c>
      <c r="BC35" s="177">
        <v>638</v>
      </c>
      <c r="BD35" s="178">
        <v>546</v>
      </c>
      <c r="BE35" s="186">
        <f t="shared" si="90"/>
        <v>1389</v>
      </c>
      <c r="BF35" s="177">
        <v>764</v>
      </c>
      <c r="BG35" s="178">
        <v>625</v>
      </c>
      <c r="BH35" s="186">
        <f t="shared" si="91"/>
        <v>6272</v>
      </c>
      <c r="BI35" s="177">
        <v>3325</v>
      </c>
      <c r="BJ35" s="178">
        <v>2947</v>
      </c>
      <c r="BK35" s="186">
        <f t="shared" si="92"/>
        <v>2098</v>
      </c>
      <c r="BL35" s="177">
        <v>1138</v>
      </c>
      <c r="BM35" s="178">
        <v>960</v>
      </c>
      <c r="BN35" s="186">
        <f t="shared" si="93"/>
        <v>1142</v>
      </c>
      <c r="BO35" s="177">
        <v>641</v>
      </c>
      <c r="BP35" s="178">
        <v>501</v>
      </c>
      <c r="BQ35" s="186">
        <f t="shared" si="94"/>
        <v>2270</v>
      </c>
      <c r="BR35" s="177">
        <v>1259</v>
      </c>
      <c r="BS35" s="178">
        <v>1011</v>
      </c>
      <c r="BT35" s="186">
        <f t="shared" si="95"/>
        <v>279</v>
      </c>
      <c r="BU35" s="177">
        <v>139</v>
      </c>
      <c r="BV35" s="178">
        <v>140</v>
      </c>
    </row>
    <row r="36" spans="1:74" ht="15" customHeight="1">
      <c r="A36" s="105" t="s">
        <v>6</v>
      </c>
      <c r="B36" s="58" t="s">
        <v>6</v>
      </c>
      <c r="C36" s="176">
        <f t="shared" si="72"/>
        <v>153606</v>
      </c>
      <c r="D36" s="177">
        <v>85787</v>
      </c>
      <c r="E36" s="178">
        <v>67819</v>
      </c>
      <c r="F36" s="186">
        <f t="shared" si="73"/>
        <v>30457</v>
      </c>
      <c r="G36" s="177">
        <v>17073</v>
      </c>
      <c r="H36" s="178">
        <v>13384</v>
      </c>
      <c r="I36" s="186">
        <f t="shared" si="74"/>
        <v>14840</v>
      </c>
      <c r="J36" s="177">
        <v>8258</v>
      </c>
      <c r="K36" s="178">
        <v>6582</v>
      </c>
      <c r="L36" s="186">
        <f t="shared" si="75"/>
        <v>7926</v>
      </c>
      <c r="M36" s="177">
        <v>4381</v>
      </c>
      <c r="N36" s="178">
        <v>3545</v>
      </c>
      <c r="O36" s="186">
        <f t="shared" si="76"/>
        <v>9236</v>
      </c>
      <c r="P36" s="177">
        <v>5028</v>
      </c>
      <c r="Q36" s="178">
        <v>4208</v>
      </c>
      <c r="R36" s="186">
        <f t="shared" si="77"/>
        <v>28919</v>
      </c>
      <c r="S36" s="177">
        <v>16140</v>
      </c>
      <c r="T36" s="178">
        <v>12779</v>
      </c>
      <c r="U36" s="186">
        <f t="shared" si="78"/>
        <v>5781</v>
      </c>
      <c r="V36" s="177">
        <v>3323</v>
      </c>
      <c r="W36" s="178">
        <v>2458</v>
      </c>
      <c r="X36" s="186">
        <f t="shared" si="79"/>
        <v>5789</v>
      </c>
      <c r="Y36" s="177">
        <v>3461</v>
      </c>
      <c r="Z36" s="178">
        <v>2328</v>
      </c>
      <c r="AA36" s="186">
        <f t="shared" si="80"/>
        <v>5186</v>
      </c>
      <c r="AB36" s="177">
        <v>2961</v>
      </c>
      <c r="AC36" s="178">
        <v>2225</v>
      </c>
      <c r="AD36" s="186">
        <f t="shared" si="81"/>
        <v>3724</v>
      </c>
      <c r="AE36" s="177">
        <v>2067</v>
      </c>
      <c r="AF36" s="178">
        <v>1657</v>
      </c>
      <c r="AG36" s="186">
        <f t="shared" si="82"/>
        <v>18254</v>
      </c>
      <c r="AH36" s="177">
        <v>9716</v>
      </c>
      <c r="AI36" s="178">
        <v>8538</v>
      </c>
      <c r="AJ36" s="186">
        <f t="shared" si="83"/>
        <v>907</v>
      </c>
      <c r="AK36" s="177">
        <v>520</v>
      </c>
      <c r="AL36" s="178">
        <v>387</v>
      </c>
      <c r="AM36" s="186">
        <f t="shared" si="84"/>
        <v>1771</v>
      </c>
      <c r="AN36" s="177">
        <v>1007</v>
      </c>
      <c r="AO36" s="178">
        <v>764</v>
      </c>
      <c r="AP36" s="186">
        <f t="shared" si="85"/>
        <v>970</v>
      </c>
      <c r="AQ36" s="177">
        <v>540</v>
      </c>
      <c r="AR36" s="178">
        <v>430</v>
      </c>
      <c r="AS36" s="186">
        <f t="shared" si="86"/>
        <v>632</v>
      </c>
      <c r="AT36" s="177">
        <v>367</v>
      </c>
      <c r="AU36" s="178">
        <v>265</v>
      </c>
      <c r="AV36" s="186">
        <f t="shared" si="87"/>
        <v>1399</v>
      </c>
      <c r="AW36" s="177">
        <v>786</v>
      </c>
      <c r="AX36" s="178">
        <v>613</v>
      </c>
      <c r="AY36" s="186">
        <f t="shared" si="88"/>
        <v>1611</v>
      </c>
      <c r="AZ36" s="177">
        <v>956</v>
      </c>
      <c r="BA36" s="178">
        <v>655</v>
      </c>
      <c r="BB36" s="186">
        <f t="shared" si="89"/>
        <v>1506</v>
      </c>
      <c r="BC36" s="177">
        <v>828</v>
      </c>
      <c r="BD36" s="178">
        <v>678</v>
      </c>
      <c r="BE36" s="186">
        <f t="shared" si="90"/>
        <v>1901</v>
      </c>
      <c r="BF36" s="177">
        <v>1102</v>
      </c>
      <c r="BG36" s="178">
        <v>799</v>
      </c>
      <c r="BH36" s="186">
        <f t="shared" si="91"/>
        <v>6574</v>
      </c>
      <c r="BI36" s="177">
        <v>3731</v>
      </c>
      <c r="BJ36" s="178">
        <v>2843</v>
      </c>
      <c r="BK36" s="186">
        <f t="shared" si="92"/>
        <v>2153</v>
      </c>
      <c r="BL36" s="177">
        <v>1194</v>
      </c>
      <c r="BM36" s="178">
        <v>959</v>
      </c>
      <c r="BN36" s="186">
        <f t="shared" si="93"/>
        <v>1201</v>
      </c>
      <c r="BO36" s="177">
        <v>688</v>
      </c>
      <c r="BP36" s="178">
        <v>513</v>
      </c>
      <c r="BQ36" s="186">
        <f t="shared" si="94"/>
        <v>2452</v>
      </c>
      <c r="BR36" s="177">
        <v>1408</v>
      </c>
      <c r="BS36" s="178">
        <v>1044</v>
      </c>
      <c r="BT36" s="186">
        <f t="shared" si="95"/>
        <v>417</v>
      </c>
      <c r="BU36" s="177">
        <v>252</v>
      </c>
      <c r="BV36" s="178">
        <v>165</v>
      </c>
    </row>
    <row r="37" spans="1:74" ht="15" customHeight="1">
      <c r="A37" s="105" t="s">
        <v>7</v>
      </c>
      <c r="B37" s="58" t="s">
        <v>7</v>
      </c>
      <c r="C37" s="176">
        <f t="shared" si="72"/>
        <v>140944</v>
      </c>
      <c r="D37" s="177">
        <v>79833</v>
      </c>
      <c r="E37" s="178">
        <v>61111</v>
      </c>
      <c r="F37" s="186">
        <f t="shared" si="73"/>
        <v>27801</v>
      </c>
      <c r="G37" s="177">
        <v>16058</v>
      </c>
      <c r="H37" s="178">
        <v>11743</v>
      </c>
      <c r="I37" s="186">
        <f t="shared" si="74"/>
        <v>13157</v>
      </c>
      <c r="J37" s="177">
        <v>7598</v>
      </c>
      <c r="K37" s="178">
        <v>5559</v>
      </c>
      <c r="L37" s="186">
        <f t="shared" si="75"/>
        <v>7216</v>
      </c>
      <c r="M37" s="177">
        <v>4052</v>
      </c>
      <c r="N37" s="178">
        <v>3164</v>
      </c>
      <c r="O37" s="186">
        <f t="shared" si="76"/>
        <v>7794</v>
      </c>
      <c r="P37" s="177">
        <v>4341</v>
      </c>
      <c r="Q37" s="178">
        <v>3453</v>
      </c>
      <c r="R37" s="186">
        <f t="shared" si="77"/>
        <v>29671</v>
      </c>
      <c r="S37" s="177">
        <v>16008</v>
      </c>
      <c r="T37" s="178">
        <v>13663</v>
      </c>
      <c r="U37" s="186">
        <f t="shared" si="78"/>
        <v>4302</v>
      </c>
      <c r="V37" s="177">
        <v>2552</v>
      </c>
      <c r="W37" s="178">
        <v>1750</v>
      </c>
      <c r="X37" s="186">
        <f t="shared" si="79"/>
        <v>4911</v>
      </c>
      <c r="Y37" s="177">
        <v>2894</v>
      </c>
      <c r="Z37" s="178">
        <v>2017</v>
      </c>
      <c r="AA37" s="186">
        <f t="shared" si="80"/>
        <v>3936</v>
      </c>
      <c r="AB37" s="177">
        <v>2278</v>
      </c>
      <c r="AC37" s="178">
        <v>1658</v>
      </c>
      <c r="AD37" s="186">
        <f t="shared" si="81"/>
        <v>2649</v>
      </c>
      <c r="AE37" s="177">
        <v>1476</v>
      </c>
      <c r="AF37" s="178">
        <v>1173</v>
      </c>
      <c r="AG37" s="186">
        <f t="shared" si="82"/>
        <v>17595</v>
      </c>
      <c r="AH37" s="177">
        <v>10021</v>
      </c>
      <c r="AI37" s="178">
        <v>7574</v>
      </c>
      <c r="AJ37" s="186">
        <f t="shared" si="83"/>
        <v>805</v>
      </c>
      <c r="AK37" s="177">
        <v>487</v>
      </c>
      <c r="AL37" s="178">
        <v>318</v>
      </c>
      <c r="AM37" s="186">
        <f t="shared" si="84"/>
        <v>1668</v>
      </c>
      <c r="AN37" s="177">
        <v>988</v>
      </c>
      <c r="AO37" s="178">
        <v>680</v>
      </c>
      <c r="AP37" s="186">
        <f t="shared" si="85"/>
        <v>923</v>
      </c>
      <c r="AQ37" s="177">
        <v>578</v>
      </c>
      <c r="AR37" s="178">
        <v>345</v>
      </c>
      <c r="AS37" s="186">
        <f t="shared" si="86"/>
        <v>578</v>
      </c>
      <c r="AT37" s="177">
        <v>325</v>
      </c>
      <c r="AU37" s="178">
        <v>253</v>
      </c>
      <c r="AV37" s="186">
        <f t="shared" si="87"/>
        <v>1277</v>
      </c>
      <c r="AW37" s="177">
        <v>764</v>
      </c>
      <c r="AX37" s="178">
        <v>513</v>
      </c>
      <c r="AY37" s="186">
        <f t="shared" si="88"/>
        <v>1470</v>
      </c>
      <c r="AZ37" s="177">
        <v>855</v>
      </c>
      <c r="BA37" s="178">
        <v>615</v>
      </c>
      <c r="BB37" s="186">
        <f t="shared" si="89"/>
        <v>1292</v>
      </c>
      <c r="BC37" s="177">
        <v>742</v>
      </c>
      <c r="BD37" s="178">
        <v>550</v>
      </c>
      <c r="BE37" s="186">
        <f t="shared" si="90"/>
        <v>1925</v>
      </c>
      <c r="BF37" s="177">
        <v>1117</v>
      </c>
      <c r="BG37" s="178">
        <v>808</v>
      </c>
      <c r="BH37" s="186">
        <f t="shared" si="91"/>
        <v>6365</v>
      </c>
      <c r="BI37" s="177">
        <v>3464</v>
      </c>
      <c r="BJ37" s="178">
        <v>2901</v>
      </c>
      <c r="BK37" s="186">
        <f t="shared" si="92"/>
        <v>2009</v>
      </c>
      <c r="BL37" s="177">
        <v>1136</v>
      </c>
      <c r="BM37" s="178">
        <v>873</v>
      </c>
      <c r="BN37" s="186">
        <f t="shared" si="93"/>
        <v>983</v>
      </c>
      <c r="BO37" s="177">
        <v>553</v>
      </c>
      <c r="BP37" s="178">
        <v>430</v>
      </c>
      <c r="BQ37" s="186">
        <f t="shared" si="94"/>
        <v>2129</v>
      </c>
      <c r="BR37" s="177">
        <v>1256</v>
      </c>
      <c r="BS37" s="178">
        <v>873</v>
      </c>
      <c r="BT37" s="186">
        <f t="shared" si="95"/>
        <v>488</v>
      </c>
      <c r="BU37" s="177">
        <v>290</v>
      </c>
      <c r="BV37" s="178">
        <v>198</v>
      </c>
    </row>
    <row r="38" spans="1:74" ht="15" customHeight="1">
      <c r="A38" s="105" t="s">
        <v>8</v>
      </c>
      <c r="B38" s="58" t="s">
        <v>8</v>
      </c>
      <c r="C38" s="176">
        <f t="shared" si="72"/>
        <v>133168</v>
      </c>
      <c r="D38" s="177">
        <v>72520</v>
      </c>
      <c r="E38" s="178">
        <v>60648</v>
      </c>
      <c r="F38" s="186">
        <f t="shared" si="73"/>
        <v>26073</v>
      </c>
      <c r="G38" s="177">
        <v>14005</v>
      </c>
      <c r="H38" s="178">
        <v>12068</v>
      </c>
      <c r="I38" s="186">
        <f t="shared" si="74"/>
        <v>11388</v>
      </c>
      <c r="J38" s="177">
        <v>6153</v>
      </c>
      <c r="K38" s="178">
        <v>5235</v>
      </c>
      <c r="L38" s="186">
        <f t="shared" si="75"/>
        <v>6859</v>
      </c>
      <c r="M38" s="177">
        <v>3707</v>
      </c>
      <c r="N38" s="178">
        <v>3152</v>
      </c>
      <c r="O38" s="186">
        <f t="shared" si="76"/>
        <v>6997</v>
      </c>
      <c r="P38" s="177">
        <v>3705</v>
      </c>
      <c r="Q38" s="178">
        <v>3292</v>
      </c>
      <c r="R38" s="186">
        <f t="shared" si="77"/>
        <v>30558</v>
      </c>
      <c r="S38" s="177">
        <v>16523</v>
      </c>
      <c r="T38" s="178">
        <v>14035</v>
      </c>
      <c r="U38" s="186">
        <f t="shared" si="78"/>
        <v>3801</v>
      </c>
      <c r="V38" s="177">
        <v>2119</v>
      </c>
      <c r="W38" s="178">
        <v>1682</v>
      </c>
      <c r="X38" s="186">
        <f t="shared" si="79"/>
        <v>4420</v>
      </c>
      <c r="Y38" s="177">
        <v>2407</v>
      </c>
      <c r="Z38" s="178">
        <v>2013</v>
      </c>
      <c r="AA38" s="186">
        <f t="shared" si="80"/>
        <v>3562</v>
      </c>
      <c r="AB38" s="177">
        <v>1978</v>
      </c>
      <c r="AC38" s="178">
        <v>1584</v>
      </c>
      <c r="AD38" s="186">
        <f t="shared" si="81"/>
        <v>2604</v>
      </c>
      <c r="AE38" s="177">
        <v>1463</v>
      </c>
      <c r="AF38" s="178">
        <v>1141</v>
      </c>
      <c r="AG38" s="186">
        <f t="shared" si="82"/>
        <v>15411</v>
      </c>
      <c r="AH38" s="177">
        <v>8477</v>
      </c>
      <c r="AI38" s="178">
        <v>6934</v>
      </c>
      <c r="AJ38" s="186">
        <f t="shared" si="83"/>
        <v>728</v>
      </c>
      <c r="AK38" s="177">
        <v>432</v>
      </c>
      <c r="AL38" s="178">
        <v>296</v>
      </c>
      <c r="AM38" s="186">
        <f t="shared" si="84"/>
        <v>1620</v>
      </c>
      <c r="AN38" s="177">
        <v>903</v>
      </c>
      <c r="AO38" s="178">
        <v>717</v>
      </c>
      <c r="AP38" s="186">
        <f t="shared" si="85"/>
        <v>819</v>
      </c>
      <c r="AQ38" s="177">
        <v>520</v>
      </c>
      <c r="AR38" s="178">
        <v>299</v>
      </c>
      <c r="AS38" s="186">
        <f t="shared" si="86"/>
        <v>500</v>
      </c>
      <c r="AT38" s="177">
        <v>277</v>
      </c>
      <c r="AU38" s="178">
        <v>223</v>
      </c>
      <c r="AV38" s="186">
        <f t="shared" si="87"/>
        <v>1107</v>
      </c>
      <c r="AW38" s="177">
        <v>560</v>
      </c>
      <c r="AX38" s="178">
        <v>547</v>
      </c>
      <c r="AY38" s="186">
        <f t="shared" si="88"/>
        <v>1261</v>
      </c>
      <c r="AZ38" s="177">
        <v>702</v>
      </c>
      <c r="BA38" s="178">
        <v>559</v>
      </c>
      <c r="BB38" s="186">
        <f t="shared" si="89"/>
        <v>1100</v>
      </c>
      <c r="BC38" s="177">
        <v>608</v>
      </c>
      <c r="BD38" s="178">
        <v>492</v>
      </c>
      <c r="BE38" s="186">
        <f t="shared" si="90"/>
        <v>1642</v>
      </c>
      <c r="BF38" s="177">
        <v>908</v>
      </c>
      <c r="BG38" s="178">
        <v>734</v>
      </c>
      <c r="BH38" s="186">
        <f t="shared" si="91"/>
        <v>7048</v>
      </c>
      <c r="BI38" s="177">
        <v>3967</v>
      </c>
      <c r="BJ38" s="178">
        <v>3081</v>
      </c>
      <c r="BK38" s="186">
        <f t="shared" si="92"/>
        <v>2342</v>
      </c>
      <c r="BL38" s="177">
        <v>1203</v>
      </c>
      <c r="BM38" s="178">
        <v>1139</v>
      </c>
      <c r="BN38" s="186">
        <f t="shared" si="93"/>
        <v>906</v>
      </c>
      <c r="BO38" s="177">
        <v>506</v>
      </c>
      <c r="BP38" s="178">
        <v>400</v>
      </c>
      <c r="BQ38" s="186">
        <f t="shared" si="94"/>
        <v>2016</v>
      </c>
      <c r="BR38" s="177">
        <v>1143</v>
      </c>
      <c r="BS38" s="178">
        <v>873</v>
      </c>
      <c r="BT38" s="186">
        <f t="shared" si="95"/>
        <v>406</v>
      </c>
      <c r="BU38" s="177">
        <v>254</v>
      </c>
      <c r="BV38" s="178">
        <v>152</v>
      </c>
    </row>
    <row r="39" spans="1:74" ht="15" customHeight="1">
      <c r="A39" s="105" t="s">
        <v>9</v>
      </c>
      <c r="B39" s="58" t="s">
        <v>9</v>
      </c>
      <c r="C39" s="176">
        <f t="shared" si="72"/>
        <v>173639</v>
      </c>
      <c r="D39" s="177">
        <v>90580</v>
      </c>
      <c r="E39" s="178">
        <v>83059</v>
      </c>
      <c r="F39" s="186">
        <f t="shared" si="73"/>
        <v>36107</v>
      </c>
      <c r="G39" s="177">
        <v>18596</v>
      </c>
      <c r="H39" s="178">
        <v>17511</v>
      </c>
      <c r="I39" s="186">
        <f t="shared" si="74"/>
        <v>15196</v>
      </c>
      <c r="J39" s="177">
        <v>7931</v>
      </c>
      <c r="K39" s="178">
        <v>7265</v>
      </c>
      <c r="L39" s="186">
        <f t="shared" si="75"/>
        <v>9110</v>
      </c>
      <c r="M39" s="177">
        <v>4747</v>
      </c>
      <c r="N39" s="178">
        <v>4363</v>
      </c>
      <c r="O39" s="186">
        <f t="shared" si="76"/>
        <v>9158</v>
      </c>
      <c r="P39" s="177">
        <v>4605</v>
      </c>
      <c r="Q39" s="178">
        <v>4553</v>
      </c>
      <c r="R39" s="186">
        <f t="shared" si="77"/>
        <v>37786</v>
      </c>
      <c r="S39" s="177">
        <v>19767</v>
      </c>
      <c r="T39" s="178">
        <v>18019</v>
      </c>
      <c r="U39" s="186">
        <f t="shared" si="78"/>
        <v>5380</v>
      </c>
      <c r="V39" s="177">
        <v>2782</v>
      </c>
      <c r="W39" s="178">
        <v>2598</v>
      </c>
      <c r="X39" s="186">
        <f t="shared" si="79"/>
        <v>5360</v>
      </c>
      <c r="Y39" s="177">
        <v>2931</v>
      </c>
      <c r="Z39" s="178">
        <v>2429</v>
      </c>
      <c r="AA39" s="186">
        <f t="shared" si="80"/>
        <v>4563</v>
      </c>
      <c r="AB39" s="177">
        <v>2428</v>
      </c>
      <c r="AC39" s="178">
        <v>2135</v>
      </c>
      <c r="AD39" s="186">
        <f t="shared" si="81"/>
        <v>3606</v>
      </c>
      <c r="AE39" s="177">
        <v>1865</v>
      </c>
      <c r="AF39" s="178">
        <v>1741</v>
      </c>
      <c r="AG39" s="186">
        <f t="shared" si="82"/>
        <v>19294</v>
      </c>
      <c r="AH39" s="177">
        <v>10036</v>
      </c>
      <c r="AI39" s="178">
        <v>9258</v>
      </c>
      <c r="AJ39" s="186">
        <f t="shared" si="83"/>
        <v>789</v>
      </c>
      <c r="AK39" s="177">
        <v>425</v>
      </c>
      <c r="AL39" s="178">
        <v>364</v>
      </c>
      <c r="AM39" s="186">
        <f t="shared" si="84"/>
        <v>1862</v>
      </c>
      <c r="AN39" s="177">
        <v>1011</v>
      </c>
      <c r="AO39" s="178">
        <v>851</v>
      </c>
      <c r="AP39" s="186">
        <f t="shared" si="85"/>
        <v>996</v>
      </c>
      <c r="AQ39" s="177">
        <v>547</v>
      </c>
      <c r="AR39" s="178">
        <v>449</v>
      </c>
      <c r="AS39" s="186">
        <f t="shared" si="86"/>
        <v>623</v>
      </c>
      <c r="AT39" s="177">
        <v>330</v>
      </c>
      <c r="AU39" s="178">
        <v>293</v>
      </c>
      <c r="AV39" s="186">
        <f t="shared" si="87"/>
        <v>1600</v>
      </c>
      <c r="AW39" s="177">
        <v>831</v>
      </c>
      <c r="AX39" s="178">
        <v>769</v>
      </c>
      <c r="AY39" s="186">
        <f t="shared" si="88"/>
        <v>1765</v>
      </c>
      <c r="AZ39" s="177">
        <v>914</v>
      </c>
      <c r="BA39" s="178">
        <v>851</v>
      </c>
      <c r="BB39" s="186">
        <f t="shared" si="89"/>
        <v>1461</v>
      </c>
      <c r="BC39" s="177">
        <v>798</v>
      </c>
      <c r="BD39" s="178">
        <v>663</v>
      </c>
      <c r="BE39" s="186">
        <f t="shared" si="90"/>
        <v>1858</v>
      </c>
      <c r="BF39" s="177">
        <v>1003</v>
      </c>
      <c r="BG39" s="178">
        <v>855</v>
      </c>
      <c r="BH39" s="186">
        <f t="shared" si="91"/>
        <v>9492</v>
      </c>
      <c r="BI39" s="177">
        <v>5129</v>
      </c>
      <c r="BJ39" s="178">
        <v>4363</v>
      </c>
      <c r="BK39" s="186">
        <f t="shared" si="92"/>
        <v>3281</v>
      </c>
      <c r="BL39" s="177">
        <v>1602</v>
      </c>
      <c r="BM39" s="178">
        <v>1679</v>
      </c>
      <c r="BN39" s="186">
        <f t="shared" si="93"/>
        <v>1241</v>
      </c>
      <c r="BO39" s="177">
        <v>649</v>
      </c>
      <c r="BP39" s="178">
        <v>592</v>
      </c>
      <c r="BQ39" s="186">
        <f t="shared" si="94"/>
        <v>2540</v>
      </c>
      <c r="BR39" s="177">
        <v>1337</v>
      </c>
      <c r="BS39" s="178">
        <v>1203</v>
      </c>
      <c r="BT39" s="186">
        <f t="shared" si="95"/>
        <v>571</v>
      </c>
      <c r="BU39" s="177">
        <v>316</v>
      </c>
      <c r="BV39" s="178">
        <v>255</v>
      </c>
    </row>
    <row r="40" spans="1:74" ht="15" customHeight="1">
      <c r="A40" s="105" t="s">
        <v>10</v>
      </c>
      <c r="B40" s="58" t="s">
        <v>10</v>
      </c>
      <c r="C40" s="176">
        <f t="shared" si="72"/>
        <v>177470</v>
      </c>
      <c r="D40" s="177">
        <v>92555</v>
      </c>
      <c r="E40" s="178">
        <v>84915</v>
      </c>
      <c r="F40" s="186">
        <f t="shared" si="73"/>
        <v>35743</v>
      </c>
      <c r="G40" s="177">
        <v>18078</v>
      </c>
      <c r="H40" s="178">
        <v>17665</v>
      </c>
      <c r="I40" s="186">
        <f t="shared" si="74"/>
        <v>16232</v>
      </c>
      <c r="J40" s="177">
        <v>8566</v>
      </c>
      <c r="K40" s="178">
        <v>7666</v>
      </c>
      <c r="L40" s="186">
        <f t="shared" si="75"/>
        <v>8968</v>
      </c>
      <c r="M40" s="177">
        <v>4780</v>
      </c>
      <c r="N40" s="178">
        <v>4188</v>
      </c>
      <c r="O40" s="186">
        <f t="shared" si="76"/>
        <v>10356</v>
      </c>
      <c r="P40" s="177">
        <v>5274</v>
      </c>
      <c r="Q40" s="178">
        <v>5082</v>
      </c>
      <c r="R40" s="186">
        <f t="shared" si="77"/>
        <v>35606</v>
      </c>
      <c r="S40" s="177">
        <v>17983</v>
      </c>
      <c r="T40" s="178">
        <v>17623</v>
      </c>
      <c r="U40" s="186">
        <f t="shared" si="78"/>
        <v>6359</v>
      </c>
      <c r="V40" s="177">
        <v>3205</v>
      </c>
      <c r="W40" s="178">
        <v>3154</v>
      </c>
      <c r="X40" s="186">
        <f t="shared" si="79"/>
        <v>5571</v>
      </c>
      <c r="Y40" s="177">
        <v>3070</v>
      </c>
      <c r="Z40" s="178">
        <v>2501</v>
      </c>
      <c r="AA40" s="186">
        <f t="shared" si="80"/>
        <v>5161</v>
      </c>
      <c r="AB40" s="177">
        <v>2702</v>
      </c>
      <c r="AC40" s="178">
        <v>2459</v>
      </c>
      <c r="AD40" s="186">
        <f t="shared" si="81"/>
        <v>3980</v>
      </c>
      <c r="AE40" s="177">
        <v>2116</v>
      </c>
      <c r="AF40" s="178">
        <v>1864</v>
      </c>
      <c r="AG40" s="186">
        <f t="shared" si="82"/>
        <v>19015</v>
      </c>
      <c r="AH40" s="177">
        <v>9842</v>
      </c>
      <c r="AI40" s="178">
        <v>9173</v>
      </c>
      <c r="AJ40" s="186">
        <f t="shared" si="83"/>
        <v>964</v>
      </c>
      <c r="AK40" s="177">
        <v>568</v>
      </c>
      <c r="AL40" s="178">
        <v>396</v>
      </c>
      <c r="AM40" s="186">
        <f t="shared" si="84"/>
        <v>2083</v>
      </c>
      <c r="AN40" s="177">
        <v>1249</v>
      </c>
      <c r="AO40" s="178">
        <v>834</v>
      </c>
      <c r="AP40" s="186">
        <f t="shared" si="85"/>
        <v>1032</v>
      </c>
      <c r="AQ40" s="177">
        <v>589</v>
      </c>
      <c r="AR40" s="178">
        <v>443</v>
      </c>
      <c r="AS40" s="186">
        <f t="shared" si="86"/>
        <v>731</v>
      </c>
      <c r="AT40" s="177">
        <v>421</v>
      </c>
      <c r="AU40" s="178">
        <v>310</v>
      </c>
      <c r="AV40" s="186">
        <f t="shared" si="87"/>
        <v>1715</v>
      </c>
      <c r="AW40" s="177">
        <v>948</v>
      </c>
      <c r="AX40" s="178">
        <v>767</v>
      </c>
      <c r="AY40" s="186">
        <f t="shared" si="88"/>
        <v>1908</v>
      </c>
      <c r="AZ40" s="177">
        <v>1068</v>
      </c>
      <c r="BA40" s="178">
        <v>840</v>
      </c>
      <c r="BB40" s="186">
        <f t="shared" si="89"/>
        <v>1651</v>
      </c>
      <c r="BC40" s="177">
        <v>890</v>
      </c>
      <c r="BD40" s="178">
        <v>761</v>
      </c>
      <c r="BE40" s="186">
        <f t="shared" si="90"/>
        <v>2107</v>
      </c>
      <c r="BF40" s="177">
        <v>1285</v>
      </c>
      <c r="BG40" s="178">
        <v>822</v>
      </c>
      <c r="BH40" s="186">
        <f t="shared" si="91"/>
        <v>9858</v>
      </c>
      <c r="BI40" s="177">
        <v>5273</v>
      </c>
      <c r="BJ40" s="178">
        <v>4585</v>
      </c>
      <c r="BK40" s="186">
        <f t="shared" si="92"/>
        <v>3479</v>
      </c>
      <c r="BL40" s="177">
        <v>1847</v>
      </c>
      <c r="BM40" s="178">
        <v>1632</v>
      </c>
      <c r="BN40" s="186">
        <f t="shared" si="93"/>
        <v>1453</v>
      </c>
      <c r="BO40" s="177">
        <v>855</v>
      </c>
      <c r="BP40" s="178">
        <v>598</v>
      </c>
      <c r="BQ40" s="186">
        <f t="shared" si="94"/>
        <v>2888</v>
      </c>
      <c r="BR40" s="177">
        <v>1576</v>
      </c>
      <c r="BS40" s="178">
        <v>1312</v>
      </c>
      <c r="BT40" s="186">
        <f t="shared" si="95"/>
        <v>610</v>
      </c>
      <c r="BU40" s="177">
        <v>370</v>
      </c>
      <c r="BV40" s="178">
        <v>240</v>
      </c>
    </row>
    <row r="41" spans="1:74" ht="15" customHeight="1">
      <c r="A41" s="105" t="s">
        <v>11</v>
      </c>
      <c r="B41" s="58" t="s">
        <v>11</v>
      </c>
      <c r="C41" s="176">
        <f t="shared" si="72"/>
        <v>214063</v>
      </c>
      <c r="D41" s="177">
        <v>112032</v>
      </c>
      <c r="E41" s="178">
        <v>102031</v>
      </c>
      <c r="F41" s="186">
        <f t="shared" si="73"/>
        <v>42954</v>
      </c>
      <c r="G41" s="177">
        <v>21434</v>
      </c>
      <c r="H41" s="178">
        <v>21520</v>
      </c>
      <c r="I41" s="186">
        <f t="shared" si="74"/>
        <v>21579</v>
      </c>
      <c r="J41" s="177">
        <v>11241</v>
      </c>
      <c r="K41" s="178">
        <v>10338</v>
      </c>
      <c r="L41" s="186">
        <f t="shared" si="75"/>
        <v>10700</v>
      </c>
      <c r="M41" s="177">
        <v>5628</v>
      </c>
      <c r="N41" s="178">
        <v>5072</v>
      </c>
      <c r="O41" s="186">
        <f t="shared" si="76"/>
        <v>12473</v>
      </c>
      <c r="P41" s="177">
        <v>6640</v>
      </c>
      <c r="Q41" s="178">
        <v>5833</v>
      </c>
      <c r="R41" s="186">
        <f t="shared" si="77"/>
        <v>37963</v>
      </c>
      <c r="S41" s="177">
        <v>19069</v>
      </c>
      <c r="T41" s="178">
        <v>18894</v>
      </c>
      <c r="U41" s="186">
        <f t="shared" si="78"/>
        <v>8011</v>
      </c>
      <c r="V41" s="177">
        <v>4245</v>
      </c>
      <c r="W41" s="178">
        <v>3766</v>
      </c>
      <c r="X41" s="186">
        <f t="shared" si="79"/>
        <v>7488</v>
      </c>
      <c r="Y41" s="177">
        <v>4073</v>
      </c>
      <c r="Z41" s="178">
        <v>3415</v>
      </c>
      <c r="AA41" s="186">
        <f t="shared" si="80"/>
        <v>7054</v>
      </c>
      <c r="AB41" s="177">
        <v>3790</v>
      </c>
      <c r="AC41" s="178">
        <v>3264</v>
      </c>
      <c r="AD41" s="186">
        <f t="shared" si="81"/>
        <v>5034</v>
      </c>
      <c r="AE41" s="177">
        <v>2723</v>
      </c>
      <c r="AF41" s="178">
        <v>2311</v>
      </c>
      <c r="AG41" s="186">
        <f t="shared" si="82"/>
        <v>22817</v>
      </c>
      <c r="AH41" s="177">
        <v>11553</v>
      </c>
      <c r="AI41" s="178">
        <v>11264</v>
      </c>
      <c r="AJ41" s="186">
        <f t="shared" si="83"/>
        <v>1320</v>
      </c>
      <c r="AK41" s="177">
        <v>789</v>
      </c>
      <c r="AL41" s="178">
        <v>531</v>
      </c>
      <c r="AM41" s="186">
        <f t="shared" si="84"/>
        <v>2839</v>
      </c>
      <c r="AN41" s="177">
        <v>1639</v>
      </c>
      <c r="AO41" s="178">
        <v>1200</v>
      </c>
      <c r="AP41" s="186">
        <f t="shared" si="85"/>
        <v>1481</v>
      </c>
      <c r="AQ41" s="177">
        <v>865</v>
      </c>
      <c r="AR41" s="178">
        <v>616</v>
      </c>
      <c r="AS41" s="186">
        <f t="shared" si="86"/>
        <v>1100</v>
      </c>
      <c r="AT41" s="177">
        <v>669</v>
      </c>
      <c r="AU41" s="178">
        <v>431</v>
      </c>
      <c r="AV41" s="186">
        <f t="shared" si="87"/>
        <v>2431</v>
      </c>
      <c r="AW41" s="177">
        <v>1384</v>
      </c>
      <c r="AX41" s="178">
        <v>1047</v>
      </c>
      <c r="AY41" s="186">
        <f t="shared" si="88"/>
        <v>2704</v>
      </c>
      <c r="AZ41" s="177">
        <v>1521</v>
      </c>
      <c r="BA41" s="178">
        <v>1183</v>
      </c>
      <c r="BB41" s="186">
        <f t="shared" si="89"/>
        <v>2439</v>
      </c>
      <c r="BC41" s="177">
        <v>1413</v>
      </c>
      <c r="BD41" s="178">
        <v>1026</v>
      </c>
      <c r="BE41" s="186">
        <f t="shared" si="90"/>
        <v>2872</v>
      </c>
      <c r="BF41" s="177">
        <v>1705</v>
      </c>
      <c r="BG41" s="178">
        <v>1167</v>
      </c>
      <c r="BH41" s="186">
        <f t="shared" si="91"/>
        <v>10958</v>
      </c>
      <c r="BI41" s="177">
        <v>5977</v>
      </c>
      <c r="BJ41" s="178">
        <v>4981</v>
      </c>
      <c r="BK41" s="186">
        <f t="shared" si="92"/>
        <v>3467</v>
      </c>
      <c r="BL41" s="177">
        <v>2001</v>
      </c>
      <c r="BM41" s="178">
        <v>1466</v>
      </c>
      <c r="BN41" s="186">
        <f t="shared" si="93"/>
        <v>1962</v>
      </c>
      <c r="BO41" s="177">
        <v>1133</v>
      </c>
      <c r="BP41" s="178">
        <v>829</v>
      </c>
      <c r="BQ41" s="186">
        <f t="shared" si="94"/>
        <v>3639</v>
      </c>
      <c r="BR41" s="177">
        <v>2055</v>
      </c>
      <c r="BS41" s="178">
        <v>1584</v>
      </c>
      <c r="BT41" s="186">
        <f t="shared" si="95"/>
        <v>778</v>
      </c>
      <c r="BU41" s="177">
        <v>485</v>
      </c>
      <c r="BV41" s="178">
        <v>293</v>
      </c>
    </row>
    <row r="42" spans="1:74" ht="15" customHeight="1">
      <c r="A42" s="105" t="s">
        <v>12</v>
      </c>
      <c r="B42" s="58" t="s">
        <v>12</v>
      </c>
      <c r="C42" s="176">
        <f t="shared" si="72"/>
        <v>226491</v>
      </c>
      <c r="D42" s="177">
        <v>117427</v>
      </c>
      <c r="E42" s="178">
        <v>109064</v>
      </c>
      <c r="F42" s="186">
        <f t="shared" si="73"/>
        <v>44863</v>
      </c>
      <c r="G42" s="177">
        <v>22686</v>
      </c>
      <c r="H42" s="178">
        <v>22177</v>
      </c>
      <c r="I42" s="186">
        <f t="shared" si="74"/>
        <v>23080</v>
      </c>
      <c r="J42" s="177">
        <v>11994</v>
      </c>
      <c r="K42" s="178">
        <v>11086</v>
      </c>
      <c r="L42" s="186">
        <f t="shared" si="75"/>
        <v>11626</v>
      </c>
      <c r="M42" s="177">
        <v>6051</v>
      </c>
      <c r="N42" s="178">
        <v>5575</v>
      </c>
      <c r="O42" s="186">
        <f t="shared" si="76"/>
        <v>12949</v>
      </c>
      <c r="P42" s="177">
        <v>6673</v>
      </c>
      <c r="Q42" s="178">
        <v>6276</v>
      </c>
      <c r="R42" s="186">
        <f t="shared" si="77"/>
        <v>36634</v>
      </c>
      <c r="S42" s="177">
        <v>18308</v>
      </c>
      <c r="T42" s="178">
        <v>18326</v>
      </c>
      <c r="U42" s="186">
        <f t="shared" si="78"/>
        <v>8803</v>
      </c>
      <c r="V42" s="177">
        <v>4515</v>
      </c>
      <c r="W42" s="178">
        <v>4288</v>
      </c>
      <c r="X42" s="186">
        <f t="shared" si="79"/>
        <v>8756</v>
      </c>
      <c r="Y42" s="177">
        <v>4700</v>
      </c>
      <c r="Z42" s="178">
        <v>4056</v>
      </c>
      <c r="AA42" s="186">
        <f t="shared" si="80"/>
        <v>8003</v>
      </c>
      <c r="AB42" s="177">
        <v>4240</v>
      </c>
      <c r="AC42" s="178">
        <v>3763</v>
      </c>
      <c r="AD42" s="186">
        <f t="shared" si="81"/>
        <v>5599</v>
      </c>
      <c r="AE42" s="177">
        <v>2900</v>
      </c>
      <c r="AF42" s="178">
        <v>2699</v>
      </c>
      <c r="AG42" s="186">
        <f t="shared" si="82"/>
        <v>22538</v>
      </c>
      <c r="AH42" s="177">
        <v>11340</v>
      </c>
      <c r="AI42" s="178">
        <v>11198</v>
      </c>
      <c r="AJ42" s="186">
        <f t="shared" si="83"/>
        <v>1987</v>
      </c>
      <c r="AK42" s="177">
        <v>1137</v>
      </c>
      <c r="AL42" s="178">
        <v>850</v>
      </c>
      <c r="AM42" s="186">
        <f t="shared" si="84"/>
        <v>3962</v>
      </c>
      <c r="AN42" s="177">
        <v>2246</v>
      </c>
      <c r="AO42" s="178">
        <v>1716</v>
      </c>
      <c r="AP42" s="186">
        <f t="shared" si="85"/>
        <v>2131</v>
      </c>
      <c r="AQ42" s="177">
        <v>1145</v>
      </c>
      <c r="AR42" s="178">
        <v>986</v>
      </c>
      <c r="AS42" s="186">
        <f t="shared" si="86"/>
        <v>1348</v>
      </c>
      <c r="AT42" s="177">
        <v>780</v>
      </c>
      <c r="AU42" s="178">
        <v>568</v>
      </c>
      <c r="AV42" s="186">
        <f t="shared" si="87"/>
        <v>2899</v>
      </c>
      <c r="AW42" s="177">
        <v>1592</v>
      </c>
      <c r="AX42" s="178">
        <v>1307</v>
      </c>
      <c r="AY42" s="186">
        <f t="shared" si="88"/>
        <v>3249</v>
      </c>
      <c r="AZ42" s="177">
        <v>1749</v>
      </c>
      <c r="BA42" s="178">
        <v>1500</v>
      </c>
      <c r="BB42" s="186">
        <f t="shared" si="89"/>
        <v>2783</v>
      </c>
      <c r="BC42" s="177">
        <v>1587</v>
      </c>
      <c r="BD42" s="178">
        <v>1196</v>
      </c>
      <c r="BE42" s="186">
        <f t="shared" si="90"/>
        <v>3831</v>
      </c>
      <c r="BF42" s="177">
        <v>2139</v>
      </c>
      <c r="BG42" s="178">
        <v>1692</v>
      </c>
      <c r="BH42" s="186">
        <f t="shared" si="91"/>
        <v>10018</v>
      </c>
      <c r="BI42" s="177">
        <v>5410</v>
      </c>
      <c r="BJ42" s="178">
        <v>4608</v>
      </c>
      <c r="BK42" s="186">
        <f t="shared" si="92"/>
        <v>3720</v>
      </c>
      <c r="BL42" s="177">
        <v>2003</v>
      </c>
      <c r="BM42" s="178">
        <v>1717</v>
      </c>
      <c r="BN42" s="186">
        <f t="shared" si="93"/>
        <v>2650</v>
      </c>
      <c r="BO42" s="177">
        <v>1443</v>
      </c>
      <c r="BP42" s="178">
        <v>1207</v>
      </c>
      <c r="BQ42" s="186">
        <f t="shared" si="94"/>
        <v>4101</v>
      </c>
      <c r="BR42" s="177">
        <v>2217</v>
      </c>
      <c r="BS42" s="178">
        <v>1884</v>
      </c>
      <c r="BT42" s="186">
        <f t="shared" si="95"/>
        <v>961</v>
      </c>
      <c r="BU42" s="177">
        <v>572</v>
      </c>
      <c r="BV42" s="178">
        <v>389</v>
      </c>
    </row>
    <row r="43" spans="1:74" ht="15" customHeight="1">
      <c r="A43" s="105" t="s">
        <v>13</v>
      </c>
      <c r="B43" s="58" t="s">
        <v>13</v>
      </c>
      <c r="C43" s="176">
        <f t="shared" si="72"/>
        <v>238777</v>
      </c>
      <c r="D43" s="177">
        <v>122451</v>
      </c>
      <c r="E43" s="178">
        <v>116326</v>
      </c>
      <c r="F43" s="186">
        <f t="shared" si="73"/>
        <v>46837</v>
      </c>
      <c r="G43" s="177">
        <v>23263</v>
      </c>
      <c r="H43" s="178">
        <v>23574</v>
      </c>
      <c r="I43" s="186">
        <f t="shared" si="74"/>
        <v>23993</v>
      </c>
      <c r="J43" s="177">
        <v>12274</v>
      </c>
      <c r="K43" s="178">
        <v>11719</v>
      </c>
      <c r="L43" s="186">
        <f t="shared" si="75"/>
        <v>12419</v>
      </c>
      <c r="M43" s="177">
        <v>6450</v>
      </c>
      <c r="N43" s="178">
        <v>5969</v>
      </c>
      <c r="O43" s="186">
        <f t="shared" si="76"/>
        <v>14158</v>
      </c>
      <c r="P43" s="177">
        <v>7090</v>
      </c>
      <c r="Q43" s="178">
        <v>7068</v>
      </c>
      <c r="R43" s="186">
        <f t="shared" si="77"/>
        <v>32135</v>
      </c>
      <c r="S43" s="177">
        <v>16948</v>
      </c>
      <c r="T43" s="178">
        <v>15187</v>
      </c>
      <c r="U43" s="186">
        <f t="shared" si="78"/>
        <v>9636</v>
      </c>
      <c r="V43" s="177">
        <v>4841</v>
      </c>
      <c r="W43" s="178">
        <v>4795</v>
      </c>
      <c r="X43" s="186">
        <f t="shared" si="79"/>
        <v>9741</v>
      </c>
      <c r="Y43" s="177">
        <v>5050</v>
      </c>
      <c r="Z43" s="178">
        <v>4691</v>
      </c>
      <c r="AA43" s="186">
        <f t="shared" si="80"/>
        <v>9719</v>
      </c>
      <c r="AB43" s="177">
        <v>4967</v>
      </c>
      <c r="AC43" s="178">
        <v>4752</v>
      </c>
      <c r="AD43" s="186">
        <f t="shared" si="81"/>
        <v>6801</v>
      </c>
      <c r="AE43" s="177">
        <v>3434</v>
      </c>
      <c r="AF43" s="178">
        <v>3367</v>
      </c>
      <c r="AG43" s="186">
        <f t="shared" si="82"/>
        <v>21954</v>
      </c>
      <c r="AH43" s="177">
        <v>11068</v>
      </c>
      <c r="AI43" s="178">
        <v>10886</v>
      </c>
      <c r="AJ43" s="186">
        <f t="shared" si="83"/>
        <v>2570</v>
      </c>
      <c r="AK43" s="177">
        <v>1408</v>
      </c>
      <c r="AL43" s="178">
        <v>1162</v>
      </c>
      <c r="AM43" s="186">
        <f t="shared" si="84"/>
        <v>5241</v>
      </c>
      <c r="AN43" s="177">
        <v>2696</v>
      </c>
      <c r="AO43" s="178">
        <v>2545</v>
      </c>
      <c r="AP43" s="186">
        <f t="shared" si="85"/>
        <v>2696</v>
      </c>
      <c r="AQ43" s="177">
        <v>1374</v>
      </c>
      <c r="AR43" s="178">
        <v>1322</v>
      </c>
      <c r="AS43" s="186">
        <f t="shared" si="86"/>
        <v>1706</v>
      </c>
      <c r="AT43" s="177">
        <v>871</v>
      </c>
      <c r="AU43" s="178">
        <v>835</v>
      </c>
      <c r="AV43" s="186">
        <f t="shared" si="87"/>
        <v>3548</v>
      </c>
      <c r="AW43" s="177">
        <v>1767</v>
      </c>
      <c r="AX43" s="178">
        <v>1781</v>
      </c>
      <c r="AY43" s="186">
        <f t="shared" si="88"/>
        <v>4427</v>
      </c>
      <c r="AZ43" s="177">
        <v>2270</v>
      </c>
      <c r="BA43" s="178">
        <v>2157</v>
      </c>
      <c r="BB43" s="186">
        <f t="shared" si="89"/>
        <v>3364</v>
      </c>
      <c r="BC43" s="177">
        <v>1814</v>
      </c>
      <c r="BD43" s="178">
        <v>1550</v>
      </c>
      <c r="BE43" s="186">
        <f t="shared" si="90"/>
        <v>5030</v>
      </c>
      <c r="BF43" s="177">
        <v>2686</v>
      </c>
      <c r="BG43" s="178">
        <v>2344</v>
      </c>
      <c r="BH43" s="186">
        <f t="shared" si="91"/>
        <v>9194</v>
      </c>
      <c r="BI43" s="177">
        <v>5066</v>
      </c>
      <c r="BJ43" s="178">
        <v>4128</v>
      </c>
      <c r="BK43" s="186">
        <f t="shared" si="92"/>
        <v>4451</v>
      </c>
      <c r="BL43" s="177">
        <v>2259</v>
      </c>
      <c r="BM43" s="178">
        <v>2192</v>
      </c>
      <c r="BN43" s="186">
        <f t="shared" si="93"/>
        <v>3357</v>
      </c>
      <c r="BO43" s="177">
        <v>1751</v>
      </c>
      <c r="BP43" s="178">
        <v>1606</v>
      </c>
      <c r="BQ43" s="186">
        <f t="shared" si="94"/>
        <v>4763</v>
      </c>
      <c r="BR43" s="177">
        <v>2526</v>
      </c>
      <c r="BS43" s="178">
        <v>2237</v>
      </c>
      <c r="BT43" s="186">
        <f t="shared" si="95"/>
        <v>1037</v>
      </c>
      <c r="BU43" s="177">
        <v>578</v>
      </c>
      <c r="BV43" s="178">
        <v>459</v>
      </c>
    </row>
    <row r="44" spans="1:74" ht="15" customHeight="1">
      <c r="A44" s="105" t="s">
        <v>15</v>
      </c>
      <c r="B44" s="58" t="s">
        <v>15</v>
      </c>
      <c r="C44" s="176">
        <f t="shared" si="72"/>
        <v>222331</v>
      </c>
      <c r="D44" s="177">
        <v>111331</v>
      </c>
      <c r="E44" s="178">
        <v>111000</v>
      </c>
      <c r="F44" s="186">
        <f t="shared" si="73"/>
        <v>43785</v>
      </c>
      <c r="G44" s="177">
        <v>21209</v>
      </c>
      <c r="H44" s="178">
        <v>22576</v>
      </c>
      <c r="I44" s="186">
        <f t="shared" si="74"/>
        <v>22296</v>
      </c>
      <c r="J44" s="177">
        <v>11113</v>
      </c>
      <c r="K44" s="178">
        <v>11183</v>
      </c>
      <c r="L44" s="186">
        <f t="shared" si="75"/>
        <v>11923</v>
      </c>
      <c r="M44" s="177">
        <v>5962</v>
      </c>
      <c r="N44" s="178">
        <v>5961</v>
      </c>
      <c r="O44" s="186">
        <f t="shared" si="76"/>
        <v>13624</v>
      </c>
      <c r="P44" s="177">
        <v>6790</v>
      </c>
      <c r="Q44" s="178">
        <v>6834</v>
      </c>
      <c r="R44" s="186">
        <f t="shared" si="77"/>
        <v>22572</v>
      </c>
      <c r="S44" s="177">
        <v>11705</v>
      </c>
      <c r="T44" s="178">
        <v>10867</v>
      </c>
      <c r="U44" s="186">
        <f t="shared" si="78"/>
        <v>9766</v>
      </c>
      <c r="V44" s="177">
        <v>4750</v>
      </c>
      <c r="W44" s="178">
        <v>5016</v>
      </c>
      <c r="X44" s="186">
        <f t="shared" si="79"/>
        <v>9860</v>
      </c>
      <c r="Y44" s="177">
        <v>5050</v>
      </c>
      <c r="Z44" s="178">
        <v>4810</v>
      </c>
      <c r="AA44" s="186">
        <f t="shared" si="80"/>
        <v>10008</v>
      </c>
      <c r="AB44" s="177">
        <v>4966</v>
      </c>
      <c r="AC44" s="178">
        <v>5042</v>
      </c>
      <c r="AD44" s="186">
        <f t="shared" si="81"/>
        <v>7227</v>
      </c>
      <c r="AE44" s="177">
        <v>3533</v>
      </c>
      <c r="AF44" s="178">
        <v>3694</v>
      </c>
      <c r="AG44" s="186">
        <f t="shared" si="82"/>
        <v>19113</v>
      </c>
      <c r="AH44" s="177">
        <v>9455</v>
      </c>
      <c r="AI44" s="178">
        <v>9658</v>
      </c>
      <c r="AJ44" s="186">
        <f t="shared" si="83"/>
        <v>2807</v>
      </c>
      <c r="AK44" s="177">
        <v>1495</v>
      </c>
      <c r="AL44" s="178">
        <v>1312</v>
      </c>
      <c r="AM44" s="186">
        <f t="shared" si="84"/>
        <v>6064</v>
      </c>
      <c r="AN44" s="177">
        <v>3067</v>
      </c>
      <c r="AO44" s="178">
        <v>2997</v>
      </c>
      <c r="AP44" s="186">
        <f t="shared" si="85"/>
        <v>2891</v>
      </c>
      <c r="AQ44" s="177">
        <v>1443</v>
      </c>
      <c r="AR44" s="178">
        <v>1448</v>
      </c>
      <c r="AS44" s="186">
        <f t="shared" si="86"/>
        <v>1839</v>
      </c>
      <c r="AT44" s="177">
        <v>919</v>
      </c>
      <c r="AU44" s="178">
        <v>920</v>
      </c>
      <c r="AV44" s="186">
        <f t="shared" si="87"/>
        <v>3849</v>
      </c>
      <c r="AW44" s="177">
        <v>1861</v>
      </c>
      <c r="AX44" s="178">
        <v>1988</v>
      </c>
      <c r="AY44" s="186">
        <f t="shared" si="88"/>
        <v>4954</v>
      </c>
      <c r="AZ44" s="177">
        <v>2527</v>
      </c>
      <c r="BA44" s="178">
        <v>2427</v>
      </c>
      <c r="BB44" s="186">
        <f t="shared" si="89"/>
        <v>3332</v>
      </c>
      <c r="BC44" s="177">
        <v>1791</v>
      </c>
      <c r="BD44" s="178">
        <v>1541</v>
      </c>
      <c r="BE44" s="186">
        <f t="shared" si="90"/>
        <v>4871</v>
      </c>
      <c r="BF44" s="177">
        <v>2621</v>
      </c>
      <c r="BG44" s="178">
        <v>2250</v>
      </c>
      <c r="BH44" s="186">
        <f t="shared" si="91"/>
        <v>7626</v>
      </c>
      <c r="BI44" s="177">
        <v>4007</v>
      </c>
      <c r="BJ44" s="178">
        <v>3619</v>
      </c>
      <c r="BK44" s="186">
        <f t="shared" si="92"/>
        <v>4847</v>
      </c>
      <c r="BL44" s="177">
        <v>2411</v>
      </c>
      <c r="BM44" s="178">
        <v>2436</v>
      </c>
      <c r="BN44" s="186">
        <f t="shared" si="93"/>
        <v>3661</v>
      </c>
      <c r="BO44" s="177">
        <v>1933</v>
      </c>
      <c r="BP44" s="178">
        <v>1728</v>
      </c>
      <c r="BQ44" s="186">
        <f t="shared" si="94"/>
        <v>4393</v>
      </c>
      <c r="BR44" s="177">
        <v>2163</v>
      </c>
      <c r="BS44" s="178">
        <v>2230</v>
      </c>
      <c r="BT44" s="186">
        <f t="shared" si="95"/>
        <v>1023</v>
      </c>
      <c r="BU44" s="177">
        <v>560</v>
      </c>
      <c r="BV44" s="178">
        <v>463</v>
      </c>
    </row>
    <row r="45" spans="1:74" ht="15" customHeight="1">
      <c r="A45" s="105" t="s">
        <v>16</v>
      </c>
      <c r="B45" s="58" t="s">
        <v>16</v>
      </c>
      <c r="C45" s="176">
        <f t="shared" si="72"/>
        <v>164125</v>
      </c>
      <c r="D45" s="177">
        <v>79869</v>
      </c>
      <c r="E45" s="178">
        <v>84256</v>
      </c>
      <c r="F45" s="186">
        <f t="shared" si="73"/>
        <v>29995</v>
      </c>
      <c r="G45" s="177">
        <v>15128</v>
      </c>
      <c r="H45" s="178">
        <v>14867</v>
      </c>
      <c r="I45" s="186">
        <f t="shared" si="74"/>
        <v>16551</v>
      </c>
      <c r="J45" s="177">
        <v>7887</v>
      </c>
      <c r="K45" s="178">
        <v>8664</v>
      </c>
      <c r="L45" s="186">
        <f t="shared" si="75"/>
        <v>9004</v>
      </c>
      <c r="M45" s="177">
        <v>4319</v>
      </c>
      <c r="N45" s="178">
        <v>4685</v>
      </c>
      <c r="O45" s="186">
        <f t="shared" si="76"/>
        <v>10661</v>
      </c>
      <c r="P45" s="177">
        <v>4984</v>
      </c>
      <c r="Q45" s="178">
        <v>5677</v>
      </c>
      <c r="R45" s="186">
        <f t="shared" si="77"/>
        <v>13239</v>
      </c>
      <c r="S45" s="177">
        <v>6565</v>
      </c>
      <c r="T45" s="178">
        <v>6674</v>
      </c>
      <c r="U45" s="186">
        <f t="shared" si="78"/>
        <v>7936</v>
      </c>
      <c r="V45" s="177">
        <v>3722</v>
      </c>
      <c r="W45" s="178">
        <v>4214</v>
      </c>
      <c r="X45" s="186">
        <f t="shared" si="79"/>
        <v>7982</v>
      </c>
      <c r="Y45" s="177">
        <v>3899</v>
      </c>
      <c r="Z45" s="178">
        <v>4083</v>
      </c>
      <c r="AA45" s="186">
        <f t="shared" si="80"/>
        <v>7710</v>
      </c>
      <c r="AB45" s="177">
        <v>3644</v>
      </c>
      <c r="AC45" s="178">
        <v>4066</v>
      </c>
      <c r="AD45" s="186">
        <f t="shared" si="81"/>
        <v>5690</v>
      </c>
      <c r="AE45" s="177">
        <v>2662</v>
      </c>
      <c r="AF45" s="178">
        <v>3028</v>
      </c>
      <c r="AG45" s="186">
        <f t="shared" si="82"/>
        <v>13537</v>
      </c>
      <c r="AH45" s="177">
        <v>6452</v>
      </c>
      <c r="AI45" s="178">
        <v>7085</v>
      </c>
      <c r="AJ45" s="186">
        <f t="shared" si="83"/>
        <v>2317</v>
      </c>
      <c r="AK45" s="177">
        <v>1162</v>
      </c>
      <c r="AL45" s="178">
        <v>1155</v>
      </c>
      <c r="AM45" s="186">
        <f t="shared" si="84"/>
        <v>5283</v>
      </c>
      <c r="AN45" s="177">
        <v>2584</v>
      </c>
      <c r="AO45" s="178">
        <v>2699</v>
      </c>
      <c r="AP45" s="186">
        <f t="shared" si="85"/>
        <v>2396</v>
      </c>
      <c r="AQ45" s="177">
        <v>1200</v>
      </c>
      <c r="AR45" s="178">
        <v>1196</v>
      </c>
      <c r="AS45" s="186">
        <f t="shared" si="86"/>
        <v>1458</v>
      </c>
      <c r="AT45" s="177">
        <v>716</v>
      </c>
      <c r="AU45" s="178">
        <v>742</v>
      </c>
      <c r="AV45" s="186">
        <f t="shared" si="87"/>
        <v>3303</v>
      </c>
      <c r="AW45" s="177">
        <v>1530</v>
      </c>
      <c r="AX45" s="178">
        <v>1773</v>
      </c>
      <c r="AY45" s="186">
        <f t="shared" si="88"/>
        <v>4343</v>
      </c>
      <c r="AZ45" s="177">
        <v>2127</v>
      </c>
      <c r="BA45" s="178">
        <v>2216</v>
      </c>
      <c r="BB45" s="186">
        <f t="shared" si="89"/>
        <v>2701</v>
      </c>
      <c r="BC45" s="177">
        <v>1378</v>
      </c>
      <c r="BD45" s="178">
        <v>1323</v>
      </c>
      <c r="BE45" s="186">
        <f t="shared" si="90"/>
        <v>3959</v>
      </c>
      <c r="BF45" s="177">
        <v>1975</v>
      </c>
      <c r="BG45" s="178">
        <v>1984</v>
      </c>
      <c r="BH45" s="186">
        <f t="shared" si="91"/>
        <v>5138</v>
      </c>
      <c r="BI45" s="177">
        <v>2590</v>
      </c>
      <c r="BJ45" s="178">
        <v>2548</v>
      </c>
      <c r="BK45" s="186">
        <f t="shared" si="92"/>
        <v>4077</v>
      </c>
      <c r="BL45" s="177">
        <v>1948</v>
      </c>
      <c r="BM45" s="178">
        <v>2129</v>
      </c>
      <c r="BN45" s="186">
        <f t="shared" si="93"/>
        <v>2805</v>
      </c>
      <c r="BO45" s="177">
        <v>1435</v>
      </c>
      <c r="BP45" s="178">
        <v>1370</v>
      </c>
      <c r="BQ45" s="186">
        <f t="shared" si="94"/>
        <v>3293</v>
      </c>
      <c r="BR45" s="177">
        <v>1591</v>
      </c>
      <c r="BS45" s="178">
        <v>1702</v>
      </c>
      <c r="BT45" s="186">
        <f t="shared" si="95"/>
        <v>747</v>
      </c>
      <c r="BU45" s="177">
        <v>371</v>
      </c>
      <c r="BV45" s="178">
        <v>376</v>
      </c>
    </row>
    <row r="46" spans="1:74" ht="15" customHeight="1">
      <c r="A46" s="105" t="s">
        <v>17</v>
      </c>
      <c r="B46" s="58" t="s">
        <v>17</v>
      </c>
      <c r="C46" s="176">
        <f t="shared" si="72"/>
        <v>122471</v>
      </c>
      <c r="D46" s="177">
        <v>58054</v>
      </c>
      <c r="E46" s="178">
        <v>64417</v>
      </c>
      <c r="F46" s="186">
        <f t="shared" si="73"/>
        <v>19957</v>
      </c>
      <c r="G46" s="177">
        <v>9781</v>
      </c>
      <c r="H46" s="178">
        <v>10176</v>
      </c>
      <c r="I46" s="186">
        <f t="shared" si="74"/>
        <v>12627</v>
      </c>
      <c r="J46" s="177">
        <v>5941</v>
      </c>
      <c r="K46" s="178">
        <v>6686</v>
      </c>
      <c r="L46" s="186">
        <f t="shared" si="75"/>
        <v>6858</v>
      </c>
      <c r="M46" s="177">
        <v>3178</v>
      </c>
      <c r="N46" s="178">
        <v>3680</v>
      </c>
      <c r="O46" s="186">
        <f t="shared" si="76"/>
        <v>8266</v>
      </c>
      <c r="P46" s="177">
        <v>3939</v>
      </c>
      <c r="Q46" s="178">
        <v>4327</v>
      </c>
      <c r="R46" s="186">
        <f t="shared" si="77"/>
        <v>8360</v>
      </c>
      <c r="S46" s="177">
        <v>3969</v>
      </c>
      <c r="T46" s="178">
        <v>4391</v>
      </c>
      <c r="U46" s="186">
        <f t="shared" si="78"/>
        <v>5857</v>
      </c>
      <c r="V46" s="177">
        <v>2774</v>
      </c>
      <c r="W46" s="178">
        <v>3083</v>
      </c>
      <c r="X46" s="186">
        <f t="shared" si="79"/>
        <v>6216</v>
      </c>
      <c r="Y46" s="177">
        <v>2976</v>
      </c>
      <c r="Z46" s="178">
        <v>3240</v>
      </c>
      <c r="AA46" s="186">
        <f t="shared" si="80"/>
        <v>6342</v>
      </c>
      <c r="AB46" s="177">
        <v>2967</v>
      </c>
      <c r="AC46" s="178">
        <v>3375</v>
      </c>
      <c r="AD46" s="186">
        <f t="shared" si="81"/>
        <v>4558</v>
      </c>
      <c r="AE46" s="177">
        <v>2098</v>
      </c>
      <c r="AF46" s="178">
        <v>2460</v>
      </c>
      <c r="AG46" s="186">
        <f t="shared" si="82"/>
        <v>10114</v>
      </c>
      <c r="AH46" s="177">
        <v>4609</v>
      </c>
      <c r="AI46" s="178">
        <v>5505</v>
      </c>
      <c r="AJ46" s="186">
        <f t="shared" si="83"/>
        <v>1958</v>
      </c>
      <c r="AK46" s="177">
        <v>976</v>
      </c>
      <c r="AL46" s="178">
        <v>982</v>
      </c>
      <c r="AM46" s="186">
        <f t="shared" si="84"/>
        <v>4232</v>
      </c>
      <c r="AN46" s="177">
        <v>1952</v>
      </c>
      <c r="AO46" s="178">
        <v>2280</v>
      </c>
      <c r="AP46" s="186">
        <f t="shared" si="85"/>
        <v>1961</v>
      </c>
      <c r="AQ46" s="177">
        <v>935</v>
      </c>
      <c r="AR46" s="178">
        <v>1026</v>
      </c>
      <c r="AS46" s="186">
        <f t="shared" si="86"/>
        <v>1266</v>
      </c>
      <c r="AT46" s="177">
        <v>592</v>
      </c>
      <c r="AU46" s="178">
        <v>674</v>
      </c>
      <c r="AV46" s="186">
        <f t="shared" si="87"/>
        <v>2776</v>
      </c>
      <c r="AW46" s="177">
        <v>1228</v>
      </c>
      <c r="AX46" s="178">
        <v>1548</v>
      </c>
      <c r="AY46" s="186">
        <f t="shared" si="88"/>
        <v>3278</v>
      </c>
      <c r="AZ46" s="177">
        <v>1638</v>
      </c>
      <c r="BA46" s="178">
        <v>1640</v>
      </c>
      <c r="BB46" s="186">
        <f t="shared" si="89"/>
        <v>2052</v>
      </c>
      <c r="BC46" s="177">
        <v>971</v>
      </c>
      <c r="BD46" s="178">
        <v>1081</v>
      </c>
      <c r="BE46" s="186">
        <f t="shared" si="90"/>
        <v>2967</v>
      </c>
      <c r="BF46" s="177">
        <v>1441</v>
      </c>
      <c r="BG46" s="178">
        <v>1526</v>
      </c>
      <c r="BH46" s="186">
        <f t="shared" si="91"/>
        <v>3893</v>
      </c>
      <c r="BI46" s="177">
        <v>1799</v>
      </c>
      <c r="BJ46" s="178">
        <v>2094</v>
      </c>
      <c r="BK46" s="186">
        <f t="shared" si="92"/>
        <v>3274</v>
      </c>
      <c r="BL46" s="177">
        <v>1574</v>
      </c>
      <c r="BM46" s="178">
        <v>1700</v>
      </c>
      <c r="BN46" s="186">
        <f t="shared" si="93"/>
        <v>2292</v>
      </c>
      <c r="BO46" s="177">
        <v>1096</v>
      </c>
      <c r="BP46" s="178">
        <v>1196</v>
      </c>
      <c r="BQ46" s="186">
        <f t="shared" si="94"/>
        <v>2802</v>
      </c>
      <c r="BR46" s="177">
        <v>1339</v>
      </c>
      <c r="BS46" s="178">
        <v>1463</v>
      </c>
      <c r="BT46" s="186">
        <f t="shared" si="95"/>
        <v>565</v>
      </c>
      <c r="BU46" s="177">
        <v>281</v>
      </c>
      <c r="BV46" s="178">
        <v>284</v>
      </c>
    </row>
    <row r="47" spans="1:74" ht="15" customHeight="1">
      <c r="A47" s="105" t="s">
        <v>18</v>
      </c>
      <c r="B47" s="58" t="s">
        <v>18</v>
      </c>
      <c r="C47" s="176">
        <f t="shared" si="72"/>
        <v>115492</v>
      </c>
      <c r="D47" s="177">
        <v>46346</v>
      </c>
      <c r="E47" s="178">
        <v>69146</v>
      </c>
      <c r="F47" s="186">
        <f t="shared" si="73"/>
        <v>15522</v>
      </c>
      <c r="G47" s="177">
        <v>6615</v>
      </c>
      <c r="H47" s="178">
        <v>8907</v>
      </c>
      <c r="I47" s="186">
        <f t="shared" si="74"/>
        <v>11340</v>
      </c>
      <c r="J47" s="177">
        <v>4571</v>
      </c>
      <c r="K47" s="178">
        <v>6769</v>
      </c>
      <c r="L47" s="186">
        <f t="shared" si="75"/>
        <v>6500</v>
      </c>
      <c r="M47" s="177">
        <v>2496</v>
      </c>
      <c r="N47" s="178">
        <v>4004</v>
      </c>
      <c r="O47" s="186">
        <f t="shared" si="76"/>
        <v>8368</v>
      </c>
      <c r="P47" s="177">
        <v>3393</v>
      </c>
      <c r="Q47" s="178">
        <v>4975</v>
      </c>
      <c r="R47" s="186">
        <f t="shared" si="77"/>
        <v>7106</v>
      </c>
      <c r="S47" s="177">
        <v>2738</v>
      </c>
      <c r="T47" s="178">
        <v>4368</v>
      </c>
      <c r="U47" s="186">
        <f t="shared" si="78"/>
        <v>5889</v>
      </c>
      <c r="V47" s="177">
        <v>2410</v>
      </c>
      <c r="W47" s="178">
        <v>3479</v>
      </c>
      <c r="X47" s="186">
        <f t="shared" si="79"/>
        <v>6046</v>
      </c>
      <c r="Y47" s="177">
        <v>2404</v>
      </c>
      <c r="Z47" s="178">
        <v>3642</v>
      </c>
      <c r="AA47" s="186">
        <f t="shared" si="80"/>
        <v>6435</v>
      </c>
      <c r="AB47" s="177">
        <v>2419</v>
      </c>
      <c r="AC47" s="178">
        <v>4016</v>
      </c>
      <c r="AD47" s="186">
        <f t="shared" si="81"/>
        <v>4646</v>
      </c>
      <c r="AE47" s="177">
        <v>1860</v>
      </c>
      <c r="AF47" s="178">
        <v>2786</v>
      </c>
      <c r="AG47" s="186">
        <f t="shared" si="82"/>
        <v>8713</v>
      </c>
      <c r="AH47" s="177">
        <v>3571</v>
      </c>
      <c r="AI47" s="178">
        <v>5142</v>
      </c>
      <c r="AJ47" s="186">
        <f t="shared" si="83"/>
        <v>2075</v>
      </c>
      <c r="AK47" s="177">
        <v>859</v>
      </c>
      <c r="AL47" s="178">
        <v>1216</v>
      </c>
      <c r="AM47" s="186">
        <f t="shared" si="84"/>
        <v>4784</v>
      </c>
      <c r="AN47" s="177">
        <v>1951</v>
      </c>
      <c r="AO47" s="178">
        <v>2833</v>
      </c>
      <c r="AP47" s="186">
        <f t="shared" si="85"/>
        <v>2122</v>
      </c>
      <c r="AQ47" s="177">
        <v>833</v>
      </c>
      <c r="AR47" s="178">
        <v>1289</v>
      </c>
      <c r="AS47" s="186">
        <f t="shared" si="86"/>
        <v>1499</v>
      </c>
      <c r="AT47" s="177">
        <v>602</v>
      </c>
      <c r="AU47" s="178">
        <v>897</v>
      </c>
      <c r="AV47" s="186">
        <f t="shared" si="87"/>
        <v>3292</v>
      </c>
      <c r="AW47" s="177">
        <v>1187</v>
      </c>
      <c r="AX47" s="178">
        <v>2105</v>
      </c>
      <c r="AY47" s="186">
        <f t="shared" si="88"/>
        <v>3172</v>
      </c>
      <c r="AZ47" s="177">
        <v>1281</v>
      </c>
      <c r="BA47" s="178">
        <v>1891</v>
      </c>
      <c r="BB47" s="186">
        <f t="shared" si="89"/>
        <v>2030</v>
      </c>
      <c r="BC47" s="177">
        <v>806</v>
      </c>
      <c r="BD47" s="178">
        <v>1224</v>
      </c>
      <c r="BE47" s="186">
        <f t="shared" si="90"/>
        <v>2719</v>
      </c>
      <c r="BF47" s="177">
        <v>1150</v>
      </c>
      <c r="BG47" s="178">
        <v>1569</v>
      </c>
      <c r="BH47" s="186">
        <f t="shared" si="91"/>
        <v>3644</v>
      </c>
      <c r="BI47" s="177">
        <v>1385</v>
      </c>
      <c r="BJ47" s="178">
        <v>2259</v>
      </c>
      <c r="BK47" s="186">
        <f t="shared" si="92"/>
        <v>3645</v>
      </c>
      <c r="BL47" s="177">
        <v>1490</v>
      </c>
      <c r="BM47" s="178">
        <v>2155</v>
      </c>
      <c r="BN47" s="186">
        <f t="shared" si="93"/>
        <v>2552</v>
      </c>
      <c r="BO47" s="177">
        <v>1035</v>
      </c>
      <c r="BP47" s="178">
        <v>1517</v>
      </c>
      <c r="BQ47" s="186">
        <f t="shared" si="94"/>
        <v>2946</v>
      </c>
      <c r="BR47" s="177">
        <v>1102</v>
      </c>
      <c r="BS47" s="178">
        <v>1844</v>
      </c>
      <c r="BT47" s="186">
        <f t="shared" si="95"/>
        <v>447</v>
      </c>
      <c r="BU47" s="177">
        <v>188</v>
      </c>
      <c r="BV47" s="178">
        <v>259</v>
      </c>
    </row>
    <row r="48" spans="1:74" ht="15" customHeight="1">
      <c r="A48" s="105" t="s">
        <v>19</v>
      </c>
      <c r="B48" s="58" t="s">
        <v>19</v>
      </c>
      <c r="C48" s="176">
        <f t="shared" si="72"/>
        <v>86363</v>
      </c>
      <c r="D48" s="177">
        <v>30003</v>
      </c>
      <c r="E48" s="178">
        <v>56360</v>
      </c>
      <c r="F48" s="186">
        <f t="shared" si="73"/>
        <v>9702</v>
      </c>
      <c r="G48" s="177">
        <v>3358</v>
      </c>
      <c r="H48" s="178">
        <v>6344</v>
      </c>
      <c r="I48" s="186">
        <f t="shared" si="74"/>
        <v>8233</v>
      </c>
      <c r="J48" s="177">
        <v>2734</v>
      </c>
      <c r="K48" s="178">
        <v>5499</v>
      </c>
      <c r="L48" s="186">
        <f t="shared" si="75"/>
        <v>5204</v>
      </c>
      <c r="M48" s="177">
        <v>1818</v>
      </c>
      <c r="N48" s="178">
        <v>3386</v>
      </c>
      <c r="O48" s="186">
        <f t="shared" si="76"/>
        <v>6094</v>
      </c>
      <c r="P48" s="177">
        <v>2245</v>
      </c>
      <c r="Q48" s="178">
        <v>3849</v>
      </c>
      <c r="R48" s="186">
        <f t="shared" si="77"/>
        <v>5138</v>
      </c>
      <c r="S48" s="177">
        <v>1685</v>
      </c>
      <c r="T48" s="178">
        <v>3453</v>
      </c>
      <c r="U48" s="186">
        <f t="shared" si="78"/>
        <v>4434</v>
      </c>
      <c r="V48" s="177">
        <v>1665</v>
      </c>
      <c r="W48" s="178">
        <v>2769</v>
      </c>
      <c r="X48" s="186">
        <f t="shared" si="79"/>
        <v>4489</v>
      </c>
      <c r="Y48" s="177">
        <v>1562</v>
      </c>
      <c r="Z48" s="178">
        <v>2927</v>
      </c>
      <c r="AA48" s="186">
        <f t="shared" si="80"/>
        <v>5378</v>
      </c>
      <c r="AB48" s="177">
        <v>1822</v>
      </c>
      <c r="AC48" s="178">
        <v>3556</v>
      </c>
      <c r="AD48" s="186">
        <f t="shared" si="81"/>
        <v>3539</v>
      </c>
      <c r="AE48" s="177">
        <v>1184</v>
      </c>
      <c r="AF48" s="178">
        <v>2355</v>
      </c>
      <c r="AG48" s="186">
        <f t="shared" si="82"/>
        <v>5898</v>
      </c>
      <c r="AH48" s="177">
        <v>2127</v>
      </c>
      <c r="AI48" s="178">
        <v>3771</v>
      </c>
      <c r="AJ48" s="186">
        <f t="shared" si="83"/>
        <v>1696</v>
      </c>
      <c r="AK48" s="177">
        <v>606</v>
      </c>
      <c r="AL48" s="178">
        <v>1090</v>
      </c>
      <c r="AM48" s="186">
        <f t="shared" si="84"/>
        <v>3966</v>
      </c>
      <c r="AN48" s="177">
        <v>1360</v>
      </c>
      <c r="AO48" s="178">
        <v>2606</v>
      </c>
      <c r="AP48" s="186">
        <f t="shared" si="85"/>
        <v>1607</v>
      </c>
      <c r="AQ48" s="177">
        <v>592</v>
      </c>
      <c r="AR48" s="178">
        <v>1015</v>
      </c>
      <c r="AS48" s="186">
        <f t="shared" si="86"/>
        <v>1115</v>
      </c>
      <c r="AT48" s="177">
        <v>395</v>
      </c>
      <c r="AU48" s="178">
        <v>720</v>
      </c>
      <c r="AV48" s="186">
        <f t="shared" si="87"/>
        <v>2433</v>
      </c>
      <c r="AW48" s="177">
        <v>813</v>
      </c>
      <c r="AX48" s="178">
        <v>1620</v>
      </c>
      <c r="AY48" s="186">
        <f t="shared" si="88"/>
        <v>2684</v>
      </c>
      <c r="AZ48" s="177">
        <v>890</v>
      </c>
      <c r="BA48" s="178">
        <v>1794</v>
      </c>
      <c r="BB48" s="186">
        <f t="shared" si="89"/>
        <v>1715</v>
      </c>
      <c r="BC48" s="177">
        <v>615</v>
      </c>
      <c r="BD48" s="178">
        <v>1100</v>
      </c>
      <c r="BE48" s="186">
        <f t="shared" si="90"/>
        <v>2176</v>
      </c>
      <c r="BF48" s="177">
        <v>752</v>
      </c>
      <c r="BG48" s="178">
        <v>1424</v>
      </c>
      <c r="BH48" s="186">
        <f t="shared" si="91"/>
        <v>2805</v>
      </c>
      <c r="BI48" s="177">
        <v>949</v>
      </c>
      <c r="BJ48" s="178">
        <v>1856</v>
      </c>
      <c r="BK48" s="186">
        <f t="shared" si="92"/>
        <v>3210</v>
      </c>
      <c r="BL48" s="177">
        <v>1150</v>
      </c>
      <c r="BM48" s="178">
        <v>2060</v>
      </c>
      <c r="BN48" s="186">
        <f t="shared" si="93"/>
        <v>2050</v>
      </c>
      <c r="BO48" s="177">
        <v>740</v>
      </c>
      <c r="BP48" s="178">
        <v>1310</v>
      </c>
      <c r="BQ48" s="186">
        <f t="shared" si="94"/>
        <v>2459</v>
      </c>
      <c r="BR48" s="177">
        <v>796</v>
      </c>
      <c r="BS48" s="178">
        <v>1663</v>
      </c>
      <c r="BT48" s="186">
        <f t="shared" si="95"/>
        <v>338</v>
      </c>
      <c r="BU48" s="177">
        <v>145</v>
      </c>
      <c r="BV48" s="178">
        <v>193</v>
      </c>
    </row>
    <row r="49" spans="1:75" ht="15" customHeight="1">
      <c r="A49" s="105" t="s">
        <v>20</v>
      </c>
      <c r="B49" s="58" t="s">
        <v>20</v>
      </c>
      <c r="C49" s="176">
        <f t="shared" si="72"/>
        <v>42814</v>
      </c>
      <c r="D49" s="177">
        <v>12013</v>
      </c>
      <c r="E49" s="178">
        <v>30801</v>
      </c>
      <c r="F49" s="186">
        <f t="shared" si="73"/>
        <v>4731</v>
      </c>
      <c r="G49" s="177">
        <v>1248</v>
      </c>
      <c r="H49" s="178">
        <v>3483</v>
      </c>
      <c r="I49" s="186">
        <f t="shared" si="74"/>
        <v>4224</v>
      </c>
      <c r="J49" s="177">
        <v>1143</v>
      </c>
      <c r="K49" s="178">
        <v>3081</v>
      </c>
      <c r="L49" s="186">
        <f t="shared" si="75"/>
        <v>2591</v>
      </c>
      <c r="M49" s="177">
        <v>751</v>
      </c>
      <c r="N49" s="178">
        <v>1840</v>
      </c>
      <c r="O49" s="186">
        <f t="shared" si="76"/>
        <v>3113</v>
      </c>
      <c r="P49" s="177">
        <v>889</v>
      </c>
      <c r="Q49" s="178">
        <v>2224</v>
      </c>
      <c r="R49" s="186">
        <f t="shared" si="77"/>
        <v>2549</v>
      </c>
      <c r="S49" s="177">
        <v>658</v>
      </c>
      <c r="T49" s="178">
        <v>1891</v>
      </c>
      <c r="U49" s="186">
        <f t="shared" si="78"/>
        <v>2154</v>
      </c>
      <c r="V49" s="177">
        <v>608</v>
      </c>
      <c r="W49" s="178">
        <v>1546</v>
      </c>
      <c r="X49" s="186">
        <f t="shared" si="79"/>
        <v>2184</v>
      </c>
      <c r="Y49" s="177">
        <v>645</v>
      </c>
      <c r="Z49" s="178">
        <v>1539</v>
      </c>
      <c r="AA49" s="186">
        <f t="shared" si="80"/>
        <v>2708</v>
      </c>
      <c r="AB49" s="177">
        <v>745</v>
      </c>
      <c r="AC49" s="178">
        <v>1963</v>
      </c>
      <c r="AD49" s="186">
        <f t="shared" si="81"/>
        <v>1647</v>
      </c>
      <c r="AE49" s="177">
        <v>436</v>
      </c>
      <c r="AF49" s="178">
        <v>1211</v>
      </c>
      <c r="AG49" s="186">
        <f t="shared" si="82"/>
        <v>2794</v>
      </c>
      <c r="AH49" s="177">
        <v>808</v>
      </c>
      <c r="AI49" s="178">
        <v>1986</v>
      </c>
      <c r="AJ49" s="186">
        <f t="shared" si="83"/>
        <v>833</v>
      </c>
      <c r="AK49" s="177">
        <v>270</v>
      </c>
      <c r="AL49" s="178">
        <v>563</v>
      </c>
      <c r="AM49" s="186">
        <f t="shared" si="84"/>
        <v>1960</v>
      </c>
      <c r="AN49" s="177">
        <v>576</v>
      </c>
      <c r="AO49" s="178">
        <v>1384</v>
      </c>
      <c r="AP49" s="186">
        <f t="shared" si="85"/>
        <v>743</v>
      </c>
      <c r="AQ49" s="177">
        <v>241</v>
      </c>
      <c r="AR49" s="178">
        <v>502</v>
      </c>
      <c r="AS49" s="186">
        <f t="shared" si="86"/>
        <v>537</v>
      </c>
      <c r="AT49" s="177">
        <v>142</v>
      </c>
      <c r="AU49" s="178">
        <v>395</v>
      </c>
      <c r="AV49" s="186">
        <f t="shared" si="87"/>
        <v>1150</v>
      </c>
      <c r="AW49" s="177">
        <v>312</v>
      </c>
      <c r="AX49" s="178">
        <v>838</v>
      </c>
      <c r="AY49" s="186">
        <f t="shared" si="88"/>
        <v>1489</v>
      </c>
      <c r="AZ49" s="177">
        <v>387</v>
      </c>
      <c r="BA49" s="178">
        <v>1102</v>
      </c>
      <c r="BB49" s="186">
        <f t="shared" si="89"/>
        <v>847</v>
      </c>
      <c r="BC49" s="177">
        <v>237</v>
      </c>
      <c r="BD49" s="178">
        <v>610</v>
      </c>
      <c r="BE49" s="186">
        <f t="shared" si="90"/>
        <v>1183</v>
      </c>
      <c r="BF49" s="177">
        <v>329</v>
      </c>
      <c r="BG49" s="178">
        <v>854</v>
      </c>
      <c r="BH49" s="186">
        <f t="shared" si="91"/>
        <v>1388</v>
      </c>
      <c r="BI49" s="177">
        <v>435</v>
      </c>
      <c r="BJ49" s="178">
        <v>953</v>
      </c>
      <c r="BK49" s="186">
        <f t="shared" si="92"/>
        <v>1527</v>
      </c>
      <c r="BL49" s="177">
        <v>445</v>
      </c>
      <c r="BM49" s="178">
        <v>1082</v>
      </c>
      <c r="BN49" s="186">
        <f t="shared" si="93"/>
        <v>1030</v>
      </c>
      <c r="BO49" s="177">
        <v>335</v>
      </c>
      <c r="BP49" s="178">
        <v>695</v>
      </c>
      <c r="BQ49" s="186">
        <f t="shared" si="94"/>
        <v>1266</v>
      </c>
      <c r="BR49" s="177">
        <v>324</v>
      </c>
      <c r="BS49" s="178">
        <v>942</v>
      </c>
      <c r="BT49" s="186">
        <f t="shared" si="95"/>
        <v>166</v>
      </c>
      <c r="BU49" s="177">
        <v>49</v>
      </c>
      <c r="BV49" s="178">
        <v>117</v>
      </c>
    </row>
    <row r="50" spans="1:75" ht="15" customHeight="1">
      <c r="A50" s="105" t="s">
        <v>21</v>
      </c>
      <c r="B50" s="58" t="s">
        <v>21</v>
      </c>
      <c r="C50" s="176">
        <f t="shared" si="72"/>
        <v>14117</v>
      </c>
      <c r="D50" s="177">
        <v>3008</v>
      </c>
      <c r="E50" s="178">
        <v>11109</v>
      </c>
      <c r="F50" s="186">
        <f t="shared" si="73"/>
        <v>1619</v>
      </c>
      <c r="G50" s="177">
        <v>282</v>
      </c>
      <c r="H50" s="178">
        <v>1337</v>
      </c>
      <c r="I50" s="186">
        <f t="shared" si="74"/>
        <v>1270</v>
      </c>
      <c r="J50" s="177">
        <v>260</v>
      </c>
      <c r="K50" s="178">
        <v>1010</v>
      </c>
      <c r="L50" s="186">
        <f t="shared" si="75"/>
        <v>859</v>
      </c>
      <c r="M50" s="177">
        <v>192</v>
      </c>
      <c r="N50" s="178">
        <v>667</v>
      </c>
      <c r="O50" s="186">
        <f t="shared" si="76"/>
        <v>1116</v>
      </c>
      <c r="P50" s="177">
        <v>263</v>
      </c>
      <c r="Q50" s="178">
        <v>853</v>
      </c>
      <c r="R50" s="186">
        <f t="shared" si="77"/>
        <v>891</v>
      </c>
      <c r="S50" s="177">
        <v>173</v>
      </c>
      <c r="T50" s="178">
        <v>718</v>
      </c>
      <c r="U50" s="186">
        <f t="shared" si="78"/>
        <v>740</v>
      </c>
      <c r="V50" s="177">
        <v>171</v>
      </c>
      <c r="W50" s="178">
        <v>569</v>
      </c>
      <c r="X50" s="186">
        <f t="shared" si="79"/>
        <v>609</v>
      </c>
      <c r="Y50" s="177">
        <v>146</v>
      </c>
      <c r="Z50" s="178">
        <v>463</v>
      </c>
      <c r="AA50" s="186">
        <f t="shared" si="80"/>
        <v>967</v>
      </c>
      <c r="AB50" s="177">
        <v>195</v>
      </c>
      <c r="AC50" s="178">
        <v>772</v>
      </c>
      <c r="AD50" s="186">
        <f t="shared" si="81"/>
        <v>595</v>
      </c>
      <c r="AE50" s="177">
        <v>124</v>
      </c>
      <c r="AF50" s="178">
        <v>471</v>
      </c>
      <c r="AG50" s="186">
        <f t="shared" si="82"/>
        <v>803</v>
      </c>
      <c r="AH50" s="177">
        <v>185</v>
      </c>
      <c r="AI50" s="178">
        <v>618</v>
      </c>
      <c r="AJ50" s="186">
        <f t="shared" si="83"/>
        <v>247</v>
      </c>
      <c r="AK50" s="177">
        <v>51</v>
      </c>
      <c r="AL50" s="178">
        <v>196</v>
      </c>
      <c r="AM50" s="186">
        <f t="shared" si="84"/>
        <v>615</v>
      </c>
      <c r="AN50" s="177">
        <v>144</v>
      </c>
      <c r="AO50" s="178">
        <v>471</v>
      </c>
      <c r="AP50" s="186">
        <f t="shared" si="85"/>
        <v>252</v>
      </c>
      <c r="AQ50" s="177">
        <v>56</v>
      </c>
      <c r="AR50" s="178">
        <v>196</v>
      </c>
      <c r="AS50" s="186">
        <f t="shared" si="86"/>
        <v>179</v>
      </c>
      <c r="AT50" s="177">
        <v>43</v>
      </c>
      <c r="AU50" s="178">
        <v>136</v>
      </c>
      <c r="AV50" s="186">
        <f t="shared" si="87"/>
        <v>404</v>
      </c>
      <c r="AW50" s="177">
        <v>83</v>
      </c>
      <c r="AX50" s="178">
        <v>321</v>
      </c>
      <c r="AY50" s="186">
        <f t="shared" si="88"/>
        <v>460</v>
      </c>
      <c r="AZ50" s="177">
        <v>103</v>
      </c>
      <c r="BA50" s="178">
        <v>357</v>
      </c>
      <c r="BB50" s="186">
        <f t="shared" si="89"/>
        <v>244</v>
      </c>
      <c r="BC50" s="177">
        <v>62</v>
      </c>
      <c r="BD50" s="178">
        <v>182</v>
      </c>
      <c r="BE50" s="186">
        <f t="shared" si="90"/>
        <v>368</v>
      </c>
      <c r="BF50" s="177">
        <v>90</v>
      </c>
      <c r="BG50" s="178">
        <v>278</v>
      </c>
      <c r="BH50" s="186">
        <f t="shared" si="91"/>
        <v>471</v>
      </c>
      <c r="BI50" s="177">
        <v>119</v>
      </c>
      <c r="BJ50" s="178">
        <v>352</v>
      </c>
      <c r="BK50" s="186">
        <f t="shared" si="92"/>
        <v>516</v>
      </c>
      <c r="BL50" s="177">
        <v>101</v>
      </c>
      <c r="BM50" s="178">
        <v>415</v>
      </c>
      <c r="BN50" s="186">
        <f t="shared" si="93"/>
        <v>372</v>
      </c>
      <c r="BO50" s="177">
        <v>87</v>
      </c>
      <c r="BP50" s="178">
        <v>285</v>
      </c>
      <c r="BQ50" s="186">
        <f t="shared" si="94"/>
        <v>471</v>
      </c>
      <c r="BR50" s="177">
        <v>66</v>
      </c>
      <c r="BS50" s="178">
        <v>405</v>
      </c>
      <c r="BT50" s="186">
        <f t="shared" si="95"/>
        <v>49</v>
      </c>
      <c r="BU50" s="177">
        <v>12</v>
      </c>
      <c r="BV50" s="178">
        <v>37</v>
      </c>
    </row>
    <row r="51" spans="1:75" ht="15" customHeight="1">
      <c r="A51" s="105" t="s">
        <v>22</v>
      </c>
      <c r="B51" s="58" t="s">
        <v>22</v>
      </c>
      <c r="C51" s="176">
        <f t="shared" si="72"/>
        <v>3106</v>
      </c>
      <c r="D51" s="177">
        <v>559</v>
      </c>
      <c r="E51" s="178">
        <v>2547</v>
      </c>
      <c r="F51" s="186">
        <f t="shared" si="73"/>
        <v>376</v>
      </c>
      <c r="G51" s="177">
        <v>73</v>
      </c>
      <c r="H51" s="178">
        <v>303</v>
      </c>
      <c r="I51" s="186">
        <f t="shared" si="74"/>
        <v>306</v>
      </c>
      <c r="J51" s="177">
        <v>62</v>
      </c>
      <c r="K51" s="178">
        <v>244</v>
      </c>
      <c r="L51" s="186">
        <f t="shared" si="75"/>
        <v>184</v>
      </c>
      <c r="M51" s="177">
        <v>33</v>
      </c>
      <c r="N51" s="178">
        <v>151</v>
      </c>
      <c r="O51" s="186">
        <f t="shared" si="76"/>
        <v>224</v>
      </c>
      <c r="P51" s="177">
        <v>40</v>
      </c>
      <c r="Q51" s="178">
        <v>184</v>
      </c>
      <c r="R51" s="186">
        <f t="shared" si="77"/>
        <v>210</v>
      </c>
      <c r="S51" s="177">
        <v>29</v>
      </c>
      <c r="T51" s="178">
        <v>181</v>
      </c>
      <c r="U51" s="186">
        <f t="shared" si="78"/>
        <v>199</v>
      </c>
      <c r="V51" s="177">
        <v>35</v>
      </c>
      <c r="W51" s="178">
        <v>164</v>
      </c>
      <c r="X51" s="186">
        <f t="shared" si="79"/>
        <v>104</v>
      </c>
      <c r="Y51" s="177">
        <v>14</v>
      </c>
      <c r="Z51" s="178">
        <v>90</v>
      </c>
      <c r="AA51" s="186">
        <f t="shared" si="80"/>
        <v>233</v>
      </c>
      <c r="AB51" s="177">
        <v>41</v>
      </c>
      <c r="AC51" s="178">
        <v>192</v>
      </c>
      <c r="AD51" s="186">
        <f t="shared" si="81"/>
        <v>159</v>
      </c>
      <c r="AE51" s="177">
        <v>32</v>
      </c>
      <c r="AF51" s="178">
        <v>127</v>
      </c>
      <c r="AG51" s="186">
        <f t="shared" si="82"/>
        <v>151</v>
      </c>
      <c r="AH51" s="177">
        <v>26</v>
      </c>
      <c r="AI51" s="178">
        <v>125</v>
      </c>
      <c r="AJ51" s="186">
        <f t="shared" si="83"/>
        <v>36</v>
      </c>
      <c r="AK51" s="177">
        <v>3</v>
      </c>
      <c r="AL51" s="178">
        <v>33</v>
      </c>
      <c r="AM51" s="186">
        <f t="shared" si="84"/>
        <v>125</v>
      </c>
      <c r="AN51" s="177">
        <v>17</v>
      </c>
      <c r="AO51" s="178">
        <v>108</v>
      </c>
      <c r="AP51" s="186">
        <f t="shared" si="85"/>
        <v>35</v>
      </c>
      <c r="AQ51" s="177">
        <v>6</v>
      </c>
      <c r="AR51" s="178">
        <v>29</v>
      </c>
      <c r="AS51" s="186">
        <f t="shared" si="86"/>
        <v>37</v>
      </c>
      <c r="AT51" s="177">
        <v>13</v>
      </c>
      <c r="AU51" s="178">
        <v>24</v>
      </c>
      <c r="AV51" s="186">
        <f t="shared" si="87"/>
        <v>72</v>
      </c>
      <c r="AW51" s="177">
        <v>14</v>
      </c>
      <c r="AX51" s="178">
        <v>58</v>
      </c>
      <c r="AY51" s="186">
        <f t="shared" si="88"/>
        <v>93</v>
      </c>
      <c r="AZ51" s="177">
        <v>16</v>
      </c>
      <c r="BA51" s="178">
        <v>77</v>
      </c>
      <c r="BB51" s="186">
        <f t="shared" si="89"/>
        <v>54</v>
      </c>
      <c r="BC51" s="177">
        <v>15</v>
      </c>
      <c r="BD51" s="178">
        <v>39</v>
      </c>
      <c r="BE51" s="186">
        <f t="shared" si="90"/>
        <v>83</v>
      </c>
      <c r="BF51" s="177">
        <v>16</v>
      </c>
      <c r="BG51" s="178">
        <v>67</v>
      </c>
      <c r="BH51" s="186">
        <f t="shared" si="91"/>
        <v>107</v>
      </c>
      <c r="BI51" s="177">
        <v>12</v>
      </c>
      <c r="BJ51" s="178">
        <v>95</v>
      </c>
      <c r="BK51" s="186">
        <f t="shared" si="92"/>
        <v>107</v>
      </c>
      <c r="BL51" s="177">
        <v>22</v>
      </c>
      <c r="BM51" s="178">
        <v>85</v>
      </c>
      <c r="BN51" s="186">
        <f t="shared" si="93"/>
        <v>93</v>
      </c>
      <c r="BO51" s="177">
        <v>17</v>
      </c>
      <c r="BP51" s="178">
        <v>76</v>
      </c>
      <c r="BQ51" s="186">
        <f t="shared" si="94"/>
        <v>100</v>
      </c>
      <c r="BR51" s="177">
        <v>18</v>
      </c>
      <c r="BS51" s="178">
        <v>82</v>
      </c>
      <c r="BT51" s="186">
        <f t="shared" si="95"/>
        <v>18</v>
      </c>
      <c r="BU51" s="177">
        <v>5</v>
      </c>
      <c r="BV51" s="178">
        <v>13</v>
      </c>
    </row>
    <row r="52" spans="1:75" ht="15" customHeight="1">
      <c r="A52" s="105" t="s">
        <v>3</v>
      </c>
      <c r="B52" s="59" t="s">
        <v>208</v>
      </c>
      <c r="C52" s="180">
        <f t="shared" si="72"/>
        <v>927</v>
      </c>
      <c r="D52" s="181">
        <v>197</v>
      </c>
      <c r="E52" s="182">
        <v>730</v>
      </c>
      <c r="F52" s="180">
        <f t="shared" si="73"/>
        <v>99</v>
      </c>
      <c r="G52" s="181">
        <v>28</v>
      </c>
      <c r="H52" s="181">
        <v>71</v>
      </c>
      <c r="I52" s="180">
        <f t="shared" si="74"/>
        <v>88</v>
      </c>
      <c r="J52" s="181">
        <v>20</v>
      </c>
      <c r="K52" s="181">
        <v>68</v>
      </c>
      <c r="L52" s="180">
        <f t="shared" si="75"/>
        <v>52</v>
      </c>
      <c r="M52" s="181">
        <v>10</v>
      </c>
      <c r="N52" s="181">
        <v>42</v>
      </c>
      <c r="O52" s="180">
        <f t="shared" si="76"/>
        <v>64</v>
      </c>
      <c r="P52" s="181">
        <v>14</v>
      </c>
      <c r="Q52" s="181">
        <v>50</v>
      </c>
      <c r="R52" s="180">
        <f t="shared" si="77"/>
        <v>47</v>
      </c>
      <c r="S52" s="181">
        <v>7</v>
      </c>
      <c r="T52" s="181">
        <v>40</v>
      </c>
      <c r="U52" s="180">
        <f t="shared" si="78"/>
        <v>50</v>
      </c>
      <c r="V52" s="181">
        <v>12</v>
      </c>
      <c r="W52" s="181">
        <v>38</v>
      </c>
      <c r="X52" s="180">
        <f>Y52+Z52</f>
        <v>42</v>
      </c>
      <c r="Y52" s="181">
        <v>15</v>
      </c>
      <c r="Z52" s="181">
        <v>27</v>
      </c>
      <c r="AA52" s="180">
        <f>AB52+AC52</f>
        <v>49</v>
      </c>
      <c r="AB52" s="181">
        <v>8</v>
      </c>
      <c r="AC52" s="181">
        <v>41</v>
      </c>
      <c r="AD52" s="180">
        <f>AE52+AF52</f>
        <v>57</v>
      </c>
      <c r="AE52" s="181">
        <v>12</v>
      </c>
      <c r="AF52" s="181">
        <v>45</v>
      </c>
      <c r="AG52" s="180">
        <f t="shared" si="82"/>
        <v>69</v>
      </c>
      <c r="AH52" s="181">
        <v>13</v>
      </c>
      <c r="AI52" s="181">
        <v>56</v>
      </c>
      <c r="AJ52" s="180">
        <f>AK52+AL52</f>
        <v>14</v>
      </c>
      <c r="AK52" s="181">
        <v>1</v>
      </c>
      <c r="AL52" s="181">
        <v>13</v>
      </c>
      <c r="AM52" s="180">
        <f>AN52+AO52</f>
        <v>40</v>
      </c>
      <c r="AN52" s="181">
        <v>8</v>
      </c>
      <c r="AO52" s="181">
        <v>32</v>
      </c>
      <c r="AP52" s="180">
        <f>AQ52+AR52</f>
        <v>19</v>
      </c>
      <c r="AQ52" s="181">
        <v>4</v>
      </c>
      <c r="AR52" s="181">
        <v>15</v>
      </c>
      <c r="AS52" s="180">
        <f>AT52+AU52</f>
        <v>27</v>
      </c>
      <c r="AT52" s="181">
        <v>6</v>
      </c>
      <c r="AU52" s="181">
        <v>21</v>
      </c>
      <c r="AV52" s="180">
        <f>AW52+AX52</f>
        <v>28</v>
      </c>
      <c r="AW52" s="181">
        <v>7</v>
      </c>
      <c r="AX52" s="181">
        <v>21</v>
      </c>
      <c r="AY52" s="180">
        <f>AZ52+BA52</f>
        <v>22</v>
      </c>
      <c r="AZ52" s="181">
        <v>1</v>
      </c>
      <c r="BA52" s="181">
        <v>21</v>
      </c>
      <c r="BB52" s="180">
        <f>BC52+BD52</f>
        <v>5</v>
      </c>
      <c r="BC52" s="181">
        <v>3</v>
      </c>
      <c r="BD52" s="181">
        <v>2</v>
      </c>
      <c r="BE52" s="180">
        <f>BF52+BG52</f>
        <v>22</v>
      </c>
      <c r="BF52" s="181">
        <v>5</v>
      </c>
      <c r="BG52" s="181">
        <v>17</v>
      </c>
      <c r="BH52" s="180">
        <f>BI52+BJ52</f>
        <v>42</v>
      </c>
      <c r="BI52" s="181">
        <v>7</v>
      </c>
      <c r="BJ52" s="181">
        <v>35</v>
      </c>
      <c r="BK52" s="180">
        <f>BL52+BM52</f>
        <v>33</v>
      </c>
      <c r="BL52" s="181">
        <v>4</v>
      </c>
      <c r="BM52" s="181">
        <v>29</v>
      </c>
      <c r="BN52" s="180">
        <f>BO52+BP52</f>
        <v>28</v>
      </c>
      <c r="BO52" s="181">
        <v>5</v>
      </c>
      <c r="BP52" s="181">
        <v>23</v>
      </c>
      <c r="BQ52" s="180">
        <f>BR52+BS52</f>
        <v>19</v>
      </c>
      <c r="BR52" s="181">
        <v>2</v>
      </c>
      <c r="BS52" s="181">
        <v>17</v>
      </c>
      <c r="BT52" s="180">
        <f>BU52+BV52</f>
        <v>11</v>
      </c>
      <c r="BU52" s="181">
        <v>5</v>
      </c>
      <c r="BV52" s="182">
        <v>6</v>
      </c>
    </row>
    <row r="53" spans="1:75" ht="19.5" customHeight="1">
      <c r="A53" s="107"/>
      <c r="B53" s="106" t="s">
        <v>207</v>
      </c>
      <c r="C53" s="60"/>
      <c r="D53" s="60"/>
      <c r="E53" s="60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  <c r="BH53" s="61"/>
      <c r="BI53" s="61"/>
      <c r="BJ53" s="61"/>
      <c r="BK53" s="61"/>
      <c r="BL53" s="61"/>
      <c r="BM53" s="61"/>
      <c r="BN53" s="61"/>
      <c r="BO53" s="61"/>
      <c r="BP53" s="61"/>
      <c r="BQ53" s="61"/>
      <c r="BR53" s="61"/>
      <c r="BS53" s="61"/>
      <c r="BT53" s="61"/>
      <c r="BU53" s="61"/>
      <c r="BV53" s="61"/>
      <c r="BW53" s="104"/>
    </row>
    <row r="54" spans="1:75" ht="15" customHeight="1">
      <c r="A54" s="5"/>
      <c r="B54" s="57" t="s">
        <v>95</v>
      </c>
      <c r="C54" s="184">
        <f>SUM(C55:C75)</f>
        <v>58119</v>
      </c>
      <c r="D54" s="184">
        <f>SUM(D55:D75)</f>
        <v>36455</v>
      </c>
      <c r="E54" s="184">
        <f>SUM(E55:E75)</f>
        <v>21664</v>
      </c>
      <c r="F54" s="184">
        <f t="shared" ref="F54:AH54" si="96">SUM(F55:F75)</f>
        <v>6079</v>
      </c>
      <c r="G54" s="184">
        <f t="shared" si="96"/>
        <v>3702</v>
      </c>
      <c r="H54" s="185">
        <f t="shared" si="96"/>
        <v>2377</v>
      </c>
      <c r="I54" s="793">
        <f t="shared" si="96"/>
        <v>11794</v>
      </c>
      <c r="J54" s="184">
        <f t="shared" si="96"/>
        <v>7514</v>
      </c>
      <c r="K54" s="185">
        <f t="shared" si="96"/>
        <v>4280</v>
      </c>
      <c r="L54" s="184">
        <f t="shared" si="96"/>
        <v>2391</v>
      </c>
      <c r="M54" s="184">
        <f t="shared" si="96"/>
        <v>1380</v>
      </c>
      <c r="N54" s="185">
        <f t="shared" si="96"/>
        <v>1011</v>
      </c>
      <c r="O54" s="184">
        <f t="shared" si="96"/>
        <v>1481</v>
      </c>
      <c r="P54" s="184">
        <f t="shared" si="96"/>
        <v>707</v>
      </c>
      <c r="Q54" s="185">
        <f t="shared" si="96"/>
        <v>774</v>
      </c>
      <c r="R54" s="184">
        <f t="shared" si="96"/>
        <v>4977</v>
      </c>
      <c r="S54" s="184">
        <f t="shared" si="96"/>
        <v>2824</v>
      </c>
      <c r="T54" s="185">
        <f t="shared" si="96"/>
        <v>2153</v>
      </c>
      <c r="U54" s="184">
        <f t="shared" si="96"/>
        <v>1103</v>
      </c>
      <c r="V54" s="184">
        <f t="shared" si="96"/>
        <v>543</v>
      </c>
      <c r="W54" s="185">
        <f t="shared" si="96"/>
        <v>560</v>
      </c>
      <c r="X54" s="184">
        <f t="shared" si="96"/>
        <v>3251</v>
      </c>
      <c r="Y54" s="184">
        <f t="shared" si="96"/>
        <v>2380</v>
      </c>
      <c r="Z54" s="185">
        <f t="shared" si="96"/>
        <v>871</v>
      </c>
      <c r="AA54" s="184">
        <f t="shared" si="96"/>
        <v>990</v>
      </c>
      <c r="AB54" s="184">
        <f t="shared" si="96"/>
        <v>473</v>
      </c>
      <c r="AC54" s="185">
        <f t="shared" si="96"/>
        <v>517</v>
      </c>
      <c r="AD54" s="184">
        <f t="shared" si="96"/>
        <v>682</v>
      </c>
      <c r="AE54" s="184">
        <f t="shared" si="96"/>
        <v>327</v>
      </c>
      <c r="AF54" s="185">
        <f t="shared" si="96"/>
        <v>355</v>
      </c>
      <c r="AG54" s="280">
        <f>SUM(AG55:AG75)</f>
        <v>11713</v>
      </c>
      <c r="AH54" s="280">
        <f t="shared" si="96"/>
        <v>7022</v>
      </c>
      <c r="AI54" s="281">
        <f t="shared" ref="AI54:BM54" si="97">SUM(AI55:AI75)</f>
        <v>4691</v>
      </c>
      <c r="AJ54" s="184">
        <f t="shared" si="97"/>
        <v>538</v>
      </c>
      <c r="AK54" s="184">
        <f t="shared" si="97"/>
        <v>407</v>
      </c>
      <c r="AL54" s="185">
        <f t="shared" si="97"/>
        <v>131</v>
      </c>
      <c r="AM54" s="184">
        <f t="shared" si="97"/>
        <v>642</v>
      </c>
      <c r="AN54" s="184">
        <f t="shared" si="97"/>
        <v>371</v>
      </c>
      <c r="AO54" s="185">
        <f t="shared" si="97"/>
        <v>271</v>
      </c>
      <c r="AP54" s="184">
        <f t="shared" si="97"/>
        <v>207</v>
      </c>
      <c r="AQ54" s="184">
        <f t="shared" si="97"/>
        <v>59</v>
      </c>
      <c r="AR54" s="185">
        <f t="shared" si="97"/>
        <v>148</v>
      </c>
      <c r="AS54" s="793">
        <f t="shared" si="97"/>
        <v>205</v>
      </c>
      <c r="AT54" s="184">
        <f>SUM(AT55:AT75)</f>
        <v>57</v>
      </c>
      <c r="AU54" s="185">
        <f>SUM(AU55:AU75)</f>
        <v>148</v>
      </c>
      <c r="AV54" s="793">
        <f t="shared" si="97"/>
        <v>997</v>
      </c>
      <c r="AW54" s="184">
        <f t="shared" si="97"/>
        <v>782</v>
      </c>
      <c r="AX54" s="185">
        <f t="shared" si="97"/>
        <v>215</v>
      </c>
      <c r="AY54" s="184">
        <f t="shared" si="97"/>
        <v>1042</v>
      </c>
      <c r="AZ54" s="184">
        <f t="shared" si="97"/>
        <v>534</v>
      </c>
      <c r="BA54" s="185">
        <f t="shared" si="97"/>
        <v>508</v>
      </c>
      <c r="BB54" s="184">
        <f t="shared" si="97"/>
        <v>1749</v>
      </c>
      <c r="BC54" s="184">
        <f t="shared" si="97"/>
        <v>1431</v>
      </c>
      <c r="BD54" s="185">
        <f t="shared" si="97"/>
        <v>318</v>
      </c>
      <c r="BE54" s="184">
        <f t="shared" si="97"/>
        <v>1698</v>
      </c>
      <c r="BF54" s="184">
        <f t="shared" si="97"/>
        <v>1314</v>
      </c>
      <c r="BG54" s="185">
        <f t="shared" si="97"/>
        <v>384</v>
      </c>
      <c r="BH54" s="184">
        <f t="shared" si="97"/>
        <v>4038</v>
      </c>
      <c r="BI54" s="184">
        <f t="shared" si="97"/>
        <v>2816</v>
      </c>
      <c r="BJ54" s="185">
        <f t="shared" si="97"/>
        <v>1222</v>
      </c>
      <c r="BK54" s="184">
        <f t="shared" si="97"/>
        <v>564</v>
      </c>
      <c r="BL54" s="184">
        <f t="shared" si="97"/>
        <v>253</v>
      </c>
      <c r="BM54" s="185">
        <f t="shared" si="97"/>
        <v>311</v>
      </c>
      <c r="BN54" s="184">
        <f>BO54+BP54</f>
        <v>314</v>
      </c>
      <c r="BO54" s="184">
        <f t="shared" ref="BO54:BV54" si="98">SUM(BO55:BO75)</f>
        <v>112</v>
      </c>
      <c r="BP54" s="185">
        <f t="shared" si="98"/>
        <v>202</v>
      </c>
      <c r="BQ54" s="184">
        <f t="shared" si="98"/>
        <v>1496</v>
      </c>
      <c r="BR54" s="184">
        <f t="shared" si="98"/>
        <v>1310</v>
      </c>
      <c r="BS54" s="185">
        <f t="shared" si="98"/>
        <v>186</v>
      </c>
      <c r="BT54" s="184">
        <f t="shared" si="98"/>
        <v>168</v>
      </c>
      <c r="BU54" s="184">
        <f t="shared" si="98"/>
        <v>137</v>
      </c>
      <c r="BV54" s="185">
        <f t="shared" si="98"/>
        <v>31</v>
      </c>
      <c r="BW54" s="104"/>
    </row>
    <row r="55" spans="1:75" ht="15" customHeight="1">
      <c r="A55" s="105" t="s">
        <v>2</v>
      </c>
      <c r="B55" s="58" t="s">
        <v>2</v>
      </c>
      <c r="C55" s="253">
        <f>F55+I55+L55+O55+R55+U55+X55+AA55+AD55+AG55+AJ55+AM55+AP55+AS55+AV55+AY55+BB55+BE55+BH55+BK55+BN55+BQ55+BT55</f>
        <v>923</v>
      </c>
      <c r="D55" s="187">
        <f>G55+J55+M55+P55+S55+V55+Y55+AB55+AE55+AH55+AK55+AN55+AQ55+AT55+AW55+AZ55+BC55+BF55+BI55+BL55+BO55+BR55+BU55</f>
        <v>462</v>
      </c>
      <c r="E55" s="187">
        <f>H55+K55+N55+Q55+T55+W55+Z55+AC55+AF55+AI55+AL55+AO55+AR55+AU55+AX55+BA55+BD55+BG55+BJ55+BM55+BP55+BS55+BV55</f>
        <v>461</v>
      </c>
      <c r="F55" s="188">
        <f>G55+H55</f>
        <v>95</v>
      </c>
      <c r="G55" s="189">
        <v>46</v>
      </c>
      <c r="H55" s="190">
        <v>49</v>
      </c>
      <c r="I55" s="188">
        <f>J55+K55</f>
        <v>310</v>
      </c>
      <c r="J55" s="189">
        <v>161</v>
      </c>
      <c r="K55" s="190">
        <v>149</v>
      </c>
      <c r="L55" s="191">
        <f>M55+N55</f>
        <v>35</v>
      </c>
      <c r="M55" s="189">
        <v>12</v>
      </c>
      <c r="N55" s="190">
        <v>23</v>
      </c>
      <c r="O55" s="191">
        <f>P55+Q55</f>
        <v>15</v>
      </c>
      <c r="P55" s="878">
        <v>8</v>
      </c>
      <c r="Q55" s="879">
        <v>7</v>
      </c>
      <c r="R55" s="191">
        <f>S55+T55</f>
        <v>115</v>
      </c>
      <c r="S55" s="855">
        <v>56</v>
      </c>
      <c r="T55" s="856">
        <v>59</v>
      </c>
      <c r="U55" s="191">
        <f>V55+W55</f>
        <v>13</v>
      </c>
      <c r="V55" s="189">
        <v>6</v>
      </c>
      <c r="W55" s="190">
        <v>7</v>
      </c>
      <c r="X55" s="188">
        <f>Y55+Z55</f>
        <v>29</v>
      </c>
      <c r="Y55" s="888">
        <v>14</v>
      </c>
      <c r="Z55" s="889">
        <v>15</v>
      </c>
      <c r="AA55" s="191">
        <f>AB55+AC55</f>
        <v>5</v>
      </c>
      <c r="AB55" s="840">
        <v>4</v>
      </c>
      <c r="AC55" s="840">
        <v>1</v>
      </c>
      <c r="AD55" s="188">
        <f>AE55+AF55</f>
        <v>2</v>
      </c>
      <c r="AE55" s="189">
        <v>0</v>
      </c>
      <c r="AF55" s="190">
        <v>2</v>
      </c>
      <c r="AG55" s="188">
        <f>AH55+AI55</f>
        <v>209</v>
      </c>
      <c r="AH55" s="191">
        <v>111</v>
      </c>
      <c r="AI55" s="191">
        <v>98</v>
      </c>
      <c r="AJ55" s="188">
        <f>AK55+AL55</f>
        <v>0</v>
      </c>
      <c r="AK55" s="833">
        <v>0</v>
      </c>
      <c r="AL55" s="834">
        <v>0</v>
      </c>
      <c r="AM55" s="191">
        <f>AN55+AO55</f>
        <v>5</v>
      </c>
      <c r="AN55" s="797">
        <v>2</v>
      </c>
      <c r="AO55" s="797">
        <v>3</v>
      </c>
      <c r="AP55" s="188">
        <f>AQ55+AR55</f>
        <v>0</v>
      </c>
      <c r="AQ55" s="861">
        <v>0</v>
      </c>
      <c r="AR55" s="862">
        <v>0</v>
      </c>
      <c r="AS55" s="188">
        <f>AT55+AU55</f>
        <v>0</v>
      </c>
      <c r="AT55" s="840"/>
      <c r="AU55" s="841"/>
      <c r="AV55" s="188">
        <f>AW55+AX55</f>
        <v>1</v>
      </c>
      <c r="AW55" s="790">
        <v>1</v>
      </c>
      <c r="AX55" s="791">
        <v>0</v>
      </c>
      <c r="AY55" s="191">
        <f>AZ55+BA55</f>
        <v>0</v>
      </c>
      <c r="AZ55" s="892">
        <v>0</v>
      </c>
      <c r="BA55" s="893">
        <v>0</v>
      </c>
      <c r="BB55" s="188">
        <f>BC55+BD55</f>
        <v>9</v>
      </c>
      <c r="BC55" s="867">
        <v>5</v>
      </c>
      <c r="BD55" s="868">
        <v>4</v>
      </c>
      <c r="BE55" s="191">
        <f>BF55+BG55</f>
        <v>7</v>
      </c>
      <c r="BF55" s="885">
        <v>4</v>
      </c>
      <c r="BG55" s="885">
        <v>3</v>
      </c>
      <c r="BH55" s="188">
        <f>BI55+BJ55</f>
        <v>62</v>
      </c>
      <c r="BI55" s="802">
        <v>27</v>
      </c>
      <c r="BJ55" s="803">
        <v>35</v>
      </c>
      <c r="BK55" s="191">
        <f>BL55+BM55</f>
        <v>7</v>
      </c>
      <c r="BL55" s="826">
        <v>4</v>
      </c>
      <c r="BM55" s="827">
        <v>3</v>
      </c>
      <c r="BN55" s="188">
        <f>BO55+BP55</f>
        <v>0</v>
      </c>
      <c r="BO55" s="189">
        <v>0</v>
      </c>
      <c r="BP55" s="190">
        <v>0</v>
      </c>
      <c r="BQ55" s="191">
        <f>BR55+BS55</f>
        <v>2</v>
      </c>
      <c r="BR55" s="189">
        <v>0</v>
      </c>
      <c r="BS55" s="190">
        <v>2</v>
      </c>
      <c r="BT55" s="188">
        <f>BU55+BV55</f>
        <v>2</v>
      </c>
      <c r="BU55" s="814">
        <v>1</v>
      </c>
      <c r="BV55" s="815">
        <v>1</v>
      </c>
      <c r="BW55" s="104"/>
    </row>
    <row r="56" spans="1:75" ht="15" customHeight="1">
      <c r="A56" s="105" t="s">
        <v>14</v>
      </c>
      <c r="B56" s="58" t="s">
        <v>14</v>
      </c>
      <c r="C56" s="253">
        <f t="shared" ref="C56:C75" si="99">F56+I56+L56+O56+R56+U56+X56+AA56+AD56+AG56+AJ56+AM56+AP56+AS56+AV56+AY56+BB56+BE56+BH56+BK56+BN56+BQ56+BT56</f>
        <v>633</v>
      </c>
      <c r="D56" s="187">
        <f t="shared" ref="D56:D75" si="100">G56+J56+M56+P56+S56+V56+Y56+AB56+AE56+AH56+AK56+AN56+AQ56+AT56+AW56+AZ56+BC56+BF56+BI56+BL56+BO56+BR56+BU56</f>
        <v>307</v>
      </c>
      <c r="E56" s="187">
        <f t="shared" ref="E56:E75" si="101">H56+K56+N56+Q56+T56+W56+Z56+AC56+AF56+AI56+AL56+AO56+AR56+AU56+AX56+BA56+BD56+BG56+BJ56+BM56+BP56+BS56+BV56</f>
        <v>326</v>
      </c>
      <c r="F56" s="188">
        <f t="shared" ref="F56:F75" si="102">G56+H56</f>
        <v>65</v>
      </c>
      <c r="G56" s="189">
        <v>31</v>
      </c>
      <c r="H56" s="190">
        <v>34</v>
      </c>
      <c r="I56" s="188">
        <f t="shared" ref="I56:I74" si="103">J56+K56</f>
        <v>261</v>
      </c>
      <c r="J56" s="189">
        <v>137</v>
      </c>
      <c r="K56" s="190">
        <v>124</v>
      </c>
      <c r="L56" s="191">
        <f t="shared" ref="L56:L74" si="104">M56+N56</f>
        <v>15</v>
      </c>
      <c r="M56" s="189">
        <v>9</v>
      </c>
      <c r="N56" s="190">
        <v>6</v>
      </c>
      <c r="O56" s="191">
        <f t="shared" ref="O56:O74" si="105">P56+Q56</f>
        <v>14</v>
      </c>
      <c r="P56" s="878">
        <v>5</v>
      </c>
      <c r="Q56" s="879">
        <v>9</v>
      </c>
      <c r="R56" s="191">
        <f t="shared" ref="R56:R75" si="106">S56+T56</f>
        <v>53</v>
      </c>
      <c r="S56" s="855">
        <v>21</v>
      </c>
      <c r="T56" s="856">
        <v>32</v>
      </c>
      <c r="U56" s="191">
        <f t="shared" ref="U56:U74" si="107">V56+W56</f>
        <v>10</v>
      </c>
      <c r="V56" s="189">
        <v>6</v>
      </c>
      <c r="W56" s="190">
        <v>4</v>
      </c>
      <c r="X56" s="188">
        <f t="shared" ref="X56:X75" si="108">Y56+Z56</f>
        <v>22</v>
      </c>
      <c r="Y56" s="888">
        <v>10</v>
      </c>
      <c r="Z56" s="889">
        <v>12</v>
      </c>
      <c r="AA56" s="191">
        <f t="shared" ref="AA56:AA75" si="109">AB56+AC56</f>
        <v>4</v>
      </c>
      <c r="AB56" s="840">
        <v>2</v>
      </c>
      <c r="AC56" s="840">
        <v>2</v>
      </c>
      <c r="AD56" s="188">
        <f t="shared" ref="AD56:AD75" si="110">AE56+AF56</f>
        <v>10</v>
      </c>
      <c r="AE56" s="189">
        <v>3</v>
      </c>
      <c r="AF56" s="190">
        <v>7</v>
      </c>
      <c r="AG56" s="188">
        <f t="shared" ref="AG56:AG74" si="111">AH56+AI56</f>
        <v>108</v>
      </c>
      <c r="AH56" s="191">
        <v>49</v>
      </c>
      <c r="AI56" s="191">
        <v>59</v>
      </c>
      <c r="AJ56" s="188">
        <f t="shared" ref="AJ56:AJ75" si="112">AK56+AL56</f>
        <v>2</v>
      </c>
      <c r="AK56" s="833">
        <v>2</v>
      </c>
      <c r="AL56" s="834">
        <v>0</v>
      </c>
      <c r="AM56" s="191">
        <f t="shared" ref="AM56:AM73" si="113">AN56+AO56</f>
        <v>2</v>
      </c>
      <c r="AN56" s="797">
        <v>1</v>
      </c>
      <c r="AO56" s="797">
        <v>1</v>
      </c>
      <c r="AP56" s="188">
        <f t="shared" ref="AP56:AP74" si="114">AQ56+AR56</f>
        <v>0</v>
      </c>
      <c r="AQ56" s="861">
        <v>0</v>
      </c>
      <c r="AR56" s="862">
        <v>0</v>
      </c>
      <c r="AS56" s="188">
        <f t="shared" ref="AS56:AS74" si="115">AT56+AU56</f>
        <v>0</v>
      </c>
      <c r="AT56" s="840"/>
      <c r="AU56" s="841"/>
      <c r="AV56" s="188">
        <f t="shared" ref="AV56:AV74" si="116">AW56+AX56</f>
        <v>0</v>
      </c>
      <c r="AW56" s="790">
        <v>0</v>
      </c>
      <c r="AX56" s="791">
        <v>0</v>
      </c>
      <c r="AY56" s="191">
        <f t="shared" ref="AY56:AY74" si="117">AZ56+BA56</f>
        <v>1</v>
      </c>
      <c r="AZ56" s="892">
        <v>0</v>
      </c>
      <c r="BA56" s="893">
        <v>1</v>
      </c>
      <c r="BB56" s="188">
        <f t="shared" ref="BB56:BB74" si="118">BC56+BD56</f>
        <v>5</v>
      </c>
      <c r="BC56" s="867">
        <v>3</v>
      </c>
      <c r="BD56" s="868">
        <v>2</v>
      </c>
      <c r="BE56" s="191">
        <f t="shared" ref="BE56:BE75" si="119">BF56+BG56</f>
        <v>8</v>
      </c>
      <c r="BF56" s="885">
        <v>5</v>
      </c>
      <c r="BG56" s="885">
        <v>3</v>
      </c>
      <c r="BH56" s="188">
        <f t="shared" ref="BH56:BH75" si="120">BI56+BJ56</f>
        <v>45</v>
      </c>
      <c r="BI56" s="802">
        <v>20</v>
      </c>
      <c r="BJ56" s="803">
        <v>25</v>
      </c>
      <c r="BK56" s="191">
        <f t="shared" ref="BK56:BK74" si="121">BL56+BM56</f>
        <v>2</v>
      </c>
      <c r="BL56" s="826">
        <v>1</v>
      </c>
      <c r="BM56" s="827">
        <v>1</v>
      </c>
      <c r="BN56" s="188">
        <f t="shared" ref="BN56:BN75" si="122">BO56+BP56</f>
        <v>0</v>
      </c>
      <c r="BO56" s="189">
        <v>0</v>
      </c>
      <c r="BP56" s="190">
        <v>0</v>
      </c>
      <c r="BQ56" s="191">
        <f t="shared" ref="BQ56:BQ75" si="123">BR56+BS56</f>
        <v>3</v>
      </c>
      <c r="BR56" s="189">
        <v>1</v>
      </c>
      <c r="BS56" s="190">
        <v>2</v>
      </c>
      <c r="BT56" s="188">
        <f t="shared" ref="BT56:BT74" si="124">BU56+BV56</f>
        <v>3</v>
      </c>
      <c r="BU56" s="814">
        <v>1</v>
      </c>
      <c r="BV56" s="815">
        <v>2</v>
      </c>
      <c r="BW56" s="104"/>
    </row>
    <row r="57" spans="1:75" ht="15" customHeight="1">
      <c r="A57" s="105" t="s">
        <v>4</v>
      </c>
      <c r="B57" s="58" t="s">
        <v>4</v>
      </c>
      <c r="C57" s="253">
        <f t="shared" si="99"/>
        <v>416</v>
      </c>
      <c r="D57" s="187">
        <f t="shared" si="100"/>
        <v>202</v>
      </c>
      <c r="E57" s="187">
        <f t="shared" si="101"/>
        <v>214</v>
      </c>
      <c r="F57" s="188">
        <f t="shared" si="102"/>
        <v>30</v>
      </c>
      <c r="G57" s="189">
        <v>17</v>
      </c>
      <c r="H57" s="190">
        <v>13</v>
      </c>
      <c r="I57" s="188">
        <f t="shared" si="103"/>
        <v>214</v>
      </c>
      <c r="J57" s="189">
        <v>99</v>
      </c>
      <c r="K57" s="190">
        <v>115</v>
      </c>
      <c r="L57" s="191">
        <f t="shared" si="104"/>
        <v>6</v>
      </c>
      <c r="M57" s="189">
        <v>2</v>
      </c>
      <c r="N57" s="190">
        <v>4</v>
      </c>
      <c r="O57" s="191">
        <f t="shared" si="105"/>
        <v>8</v>
      </c>
      <c r="P57" s="878">
        <v>4</v>
      </c>
      <c r="Q57" s="879">
        <v>4</v>
      </c>
      <c r="R57" s="191">
        <f t="shared" si="106"/>
        <v>24</v>
      </c>
      <c r="S57" s="855">
        <v>11</v>
      </c>
      <c r="T57" s="856">
        <v>13</v>
      </c>
      <c r="U57" s="191">
        <f t="shared" si="107"/>
        <v>5</v>
      </c>
      <c r="V57" s="189">
        <v>2</v>
      </c>
      <c r="W57" s="190">
        <v>3</v>
      </c>
      <c r="X57" s="188">
        <f t="shared" si="108"/>
        <v>10</v>
      </c>
      <c r="Y57" s="888">
        <v>5</v>
      </c>
      <c r="Z57" s="889">
        <v>5</v>
      </c>
      <c r="AA57" s="191">
        <f t="shared" si="109"/>
        <v>7</v>
      </c>
      <c r="AB57" s="840">
        <v>4</v>
      </c>
      <c r="AC57" s="840">
        <v>3</v>
      </c>
      <c r="AD57" s="188">
        <f t="shared" si="110"/>
        <v>2</v>
      </c>
      <c r="AE57" s="189">
        <v>0</v>
      </c>
      <c r="AF57" s="190">
        <v>2</v>
      </c>
      <c r="AG57" s="188">
        <f t="shared" si="111"/>
        <v>48</v>
      </c>
      <c r="AH57" s="191">
        <v>24</v>
      </c>
      <c r="AI57" s="191">
        <v>24</v>
      </c>
      <c r="AJ57" s="188">
        <f t="shared" si="112"/>
        <v>2</v>
      </c>
      <c r="AK57" s="833">
        <v>2</v>
      </c>
      <c r="AL57" s="834">
        <v>0</v>
      </c>
      <c r="AM57" s="191">
        <f t="shared" si="113"/>
        <v>3</v>
      </c>
      <c r="AN57" s="797">
        <v>1</v>
      </c>
      <c r="AO57" s="797">
        <v>2</v>
      </c>
      <c r="AP57" s="188">
        <f t="shared" si="114"/>
        <v>0</v>
      </c>
      <c r="AQ57" s="861">
        <v>0</v>
      </c>
      <c r="AR57" s="862">
        <v>0</v>
      </c>
      <c r="AS57" s="188">
        <f t="shared" si="115"/>
        <v>0</v>
      </c>
      <c r="AT57" s="840"/>
      <c r="AU57" s="841"/>
      <c r="AV57" s="188">
        <f t="shared" si="116"/>
        <v>1</v>
      </c>
      <c r="AW57" s="790">
        <v>0</v>
      </c>
      <c r="AX57" s="791">
        <v>1</v>
      </c>
      <c r="AY57" s="191">
        <f t="shared" si="117"/>
        <v>2</v>
      </c>
      <c r="AZ57" s="892">
        <v>1</v>
      </c>
      <c r="BA57" s="893">
        <v>1</v>
      </c>
      <c r="BB57" s="188">
        <f t="shared" si="118"/>
        <v>7</v>
      </c>
      <c r="BC57" s="867">
        <v>2</v>
      </c>
      <c r="BD57" s="868">
        <v>5</v>
      </c>
      <c r="BE57" s="191">
        <f t="shared" si="119"/>
        <v>1</v>
      </c>
      <c r="BF57" s="885">
        <v>1</v>
      </c>
      <c r="BG57" s="885">
        <v>0</v>
      </c>
      <c r="BH57" s="188">
        <f t="shared" si="120"/>
        <v>36</v>
      </c>
      <c r="BI57" s="802">
        <v>22</v>
      </c>
      <c r="BJ57" s="803">
        <v>14</v>
      </c>
      <c r="BK57" s="191">
        <f t="shared" si="121"/>
        <v>8</v>
      </c>
      <c r="BL57" s="826">
        <v>5</v>
      </c>
      <c r="BM57" s="827">
        <v>3</v>
      </c>
      <c r="BN57" s="188">
        <f t="shared" si="122"/>
        <v>0</v>
      </c>
      <c r="BO57" s="189">
        <v>0</v>
      </c>
      <c r="BP57" s="190">
        <v>0</v>
      </c>
      <c r="BQ57" s="191">
        <f t="shared" si="123"/>
        <v>2</v>
      </c>
      <c r="BR57" s="189">
        <v>0</v>
      </c>
      <c r="BS57" s="190">
        <v>2</v>
      </c>
      <c r="BT57" s="188">
        <f t="shared" si="124"/>
        <v>0</v>
      </c>
      <c r="BU57" s="814">
        <v>0</v>
      </c>
      <c r="BV57" s="815">
        <v>0</v>
      </c>
      <c r="BW57" s="104"/>
    </row>
    <row r="58" spans="1:75" ht="15" customHeight="1">
      <c r="A58" s="105" t="s">
        <v>5</v>
      </c>
      <c r="B58" s="58" t="s">
        <v>5</v>
      </c>
      <c r="C58" s="253">
        <f t="shared" si="99"/>
        <v>2102</v>
      </c>
      <c r="D58" s="187">
        <f t="shared" si="100"/>
        <v>976</v>
      </c>
      <c r="E58" s="187">
        <f t="shared" si="101"/>
        <v>1126</v>
      </c>
      <c r="F58" s="188">
        <f t="shared" si="102"/>
        <v>215</v>
      </c>
      <c r="G58" s="189">
        <v>84</v>
      </c>
      <c r="H58" s="190">
        <v>131</v>
      </c>
      <c r="I58" s="188">
        <f t="shared" si="103"/>
        <v>270</v>
      </c>
      <c r="J58" s="189">
        <v>124</v>
      </c>
      <c r="K58" s="190">
        <v>146</v>
      </c>
      <c r="L58" s="191">
        <f t="shared" si="104"/>
        <v>103</v>
      </c>
      <c r="M58" s="189">
        <v>31</v>
      </c>
      <c r="N58" s="190">
        <v>72</v>
      </c>
      <c r="O58" s="191">
        <f t="shared" si="105"/>
        <v>32</v>
      </c>
      <c r="P58" s="878">
        <v>11</v>
      </c>
      <c r="Q58" s="879">
        <v>21</v>
      </c>
      <c r="R58" s="191">
        <f t="shared" si="106"/>
        <v>71</v>
      </c>
      <c r="S58" s="855">
        <v>31</v>
      </c>
      <c r="T58" s="856">
        <v>40</v>
      </c>
      <c r="U58" s="191">
        <f t="shared" si="107"/>
        <v>20</v>
      </c>
      <c r="V58" s="189">
        <v>15</v>
      </c>
      <c r="W58" s="190">
        <v>5</v>
      </c>
      <c r="X58" s="188">
        <f t="shared" si="108"/>
        <v>18</v>
      </c>
      <c r="Y58" s="888">
        <v>5</v>
      </c>
      <c r="Z58" s="889">
        <v>13</v>
      </c>
      <c r="AA58" s="191">
        <f t="shared" si="109"/>
        <v>13</v>
      </c>
      <c r="AB58" s="840">
        <v>4</v>
      </c>
      <c r="AC58" s="840">
        <v>9</v>
      </c>
      <c r="AD58" s="188">
        <f t="shared" si="110"/>
        <v>22</v>
      </c>
      <c r="AE58" s="189">
        <v>15</v>
      </c>
      <c r="AF58" s="190">
        <v>7</v>
      </c>
      <c r="AG58" s="188">
        <f t="shared" si="111"/>
        <v>1147</v>
      </c>
      <c r="AH58" s="191">
        <v>556</v>
      </c>
      <c r="AI58" s="191">
        <v>591</v>
      </c>
      <c r="AJ58" s="188">
        <f t="shared" si="112"/>
        <v>3</v>
      </c>
      <c r="AK58" s="833">
        <v>3</v>
      </c>
      <c r="AL58" s="834">
        <v>0</v>
      </c>
      <c r="AM58" s="191">
        <f t="shared" si="113"/>
        <v>5</v>
      </c>
      <c r="AN58" s="797">
        <v>2</v>
      </c>
      <c r="AO58" s="797">
        <v>3</v>
      </c>
      <c r="AP58" s="188">
        <f t="shared" si="114"/>
        <v>5</v>
      </c>
      <c r="AQ58" s="861">
        <v>2</v>
      </c>
      <c r="AR58" s="862">
        <v>3</v>
      </c>
      <c r="AS58" s="188">
        <f t="shared" si="115"/>
        <v>2</v>
      </c>
      <c r="AT58" s="840">
        <v>1</v>
      </c>
      <c r="AU58" s="841">
        <v>1</v>
      </c>
      <c r="AV58" s="188">
        <f t="shared" si="116"/>
        <v>5</v>
      </c>
      <c r="AW58" s="790">
        <v>2</v>
      </c>
      <c r="AX58" s="791">
        <v>3</v>
      </c>
      <c r="AY58" s="191">
        <f t="shared" si="117"/>
        <v>5</v>
      </c>
      <c r="AZ58" s="892">
        <v>1</v>
      </c>
      <c r="BA58" s="893">
        <v>4</v>
      </c>
      <c r="BB58" s="188">
        <f t="shared" si="118"/>
        <v>22</v>
      </c>
      <c r="BC58" s="867">
        <v>10</v>
      </c>
      <c r="BD58" s="868">
        <v>12</v>
      </c>
      <c r="BE58" s="191">
        <f t="shared" si="119"/>
        <v>6</v>
      </c>
      <c r="BF58" s="885">
        <v>1</v>
      </c>
      <c r="BG58" s="885">
        <v>5</v>
      </c>
      <c r="BH58" s="188">
        <f t="shared" si="120"/>
        <v>129</v>
      </c>
      <c r="BI58" s="802">
        <v>78</v>
      </c>
      <c r="BJ58" s="803">
        <v>51</v>
      </c>
      <c r="BK58" s="191">
        <f t="shared" si="121"/>
        <v>5</v>
      </c>
      <c r="BL58" s="826">
        <v>0</v>
      </c>
      <c r="BM58" s="827">
        <v>5</v>
      </c>
      <c r="BN58" s="188">
        <f t="shared" si="122"/>
        <v>3</v>
      </c>
      <c r="BO58" s="189">
        <v>0</v>
      </c>
      <c r="BP58" s="190">
        <v>3</v>
      </c>
      <c r="BQ58" s="191">
        <f t="shared" si="123"/>
        <v>1</v>
      </c>
      <c r="BR58" s="189">
        <v>0</v>
      </c>
      <c r="BS58" s="190">
        <v>1</v>
      </c>
      <c r="BT58" s="188">
        <f t="shared" si="124"/>
        <v>0</v>
      </c>
      <c r="BU58" s="814">
        <v>0</v>
      </c>
      <c r="BV58" s="815">
        <v>0</v>
      </c>
      <c r="BW58" s="104"/>
    </row>
    <row r="59" spans="1:75" ht="15" customHeight="1">
      <c r="A59" s="105" t="s">
        <v>6</v>
      </c>
      <c r="B59" s="58" t="s">
        <v>6</v>
      </c>
      <c r="C59" s="253">
        <f t="shared" si="99"/>
        <v>11531</v>
      </c>
      <c r="D59" s="187">
        <f t="shared" si="100"/>
        <v>6942</v>
      </c>
      <c r="E59" s="187">
        <f t="shared" si="101"/>
        <v>4589</v>
      </c>
      <c r="F59" s="188">
        <f t="shared" si="102"/>
        <v>1131</v>
      </c>
      <c r="G59" s="189">
        <v>635</v>
      </c>
      <c r="H59" s="190">
        <v>496</v>
      </c>
      <c r="I59" s="188">
        <f t="shared" si="103"/>
        <v>2286</v>
      </c>
      <c r="J59" s="189">
        <v>1297</v>
      </c>
      <c r="K59" s="190">
        <v>989</v>
      </c>
      <c r="L59" s="191">
        <f t="shared" si="104"/>
        <v>559</v>
      </c>
      <c r="M59" s="189">
        <v>296</v>
      </c>
      <c r="N59" s="190">
        <v>263</v>
      </c>
      <c r="O59" s="191">
        <f t="shared" si="105"/>
        <v>201</v>
      </c>
      <c r="P59" s="878">
        <v>113</v>
      </c>
      <c r="Q59" s="879">
        <v>88</v>
      </c>
      <c r="R59" s="191">
        <f t="shared" si="106"/>
        <v>533</v>
      </c>
      <c r="S59" s="855">
        <v>345</v>
      </c>
      <c r="T59" s="856">
        <v>188</v>
      </c>
      <c r="U59" s="191">
        <f t="shared" si="107"/>
        <v>238</v>
      </c>
      <c r="V59" s="189">
        <v>136</v>
      </c>
      <c r="W59" s="190">
        <v>102</v>
      </c>
      <c r="X59" s="188">
        <f t="shared" si="108"/>
        <v>582</v>
      </c>
      <c r="Y59" s="888">
        <v>410</v>
      </c>
      <c r="Z59" s="889">
        <v>172</v>
      </c>
      <c r="AA59" s="191">
        <f t="shared" si="109"/>
        <v>128</v>
      </c>
      <c r="AB59" s="840">
        <v>72</v>
      </c>
      <c r="AC59" s="840">
        <v>56</v>
      </c>
      <c r="AD59" s="188">
        <f t="shared" si="110"/>
        <v>91</v>
      </c>
      <c r="AE59" s="189">
        <v>51</v>
      </c>
      <c r="AF59" s="190">
        <v>40</v>
      </c>
      <c r="AG59" s="188">
        <f t="shared" si="111"/>
        <v>4177</v>
      </c>
      <c r="AH59" s="191">
        <v>2417</v>
      </c>
      <c r="AI59" s="191">
        <v>1760</v>
      </c>
      <c r="AJ59" s="188">
        <f t="shared" si="112"/>
        <v>71</v>
      </c>
      <c r="AK59" s="833">
        <v>54</v>
      </c>
      <c r="AL59" s="834">
        <v>17</v>
      </c>
      <c r="AM59" s="191">
        <f t="shared" si="113"/>
        <v>89</v>
      </c>
      <c r="AN59" s="797">
        <v>59</v>
      </c>
      <c r="AO59" s="797">
        <v>30</v>
      </c>
      <c r="AP59" s="188">
        <f t="shared" si="114"/>
        <v>17</v>
      </c>
      <c r="AQ59" s="861">
        <v>2</v>
      </c>
      <c r="AR59" s="862">
        <v>15</v>
      </c>
      <c r="AS59" s="188">
        <f t="shared" si="115"/>
        <v>16</v>
      </c>
      <c r="AT59" s="840">
        <v>1</v>
      </c>
      <c r="AU59" s="841">
        <v>15</v>
      </c>
      <c r="AV59" s="188">
        <f t="shared" si="116"/>
        <v>109</v>
      </c>
      <c r="AW59" s="790">
        <v>84</v>
      </c>
      <c r="AX59" s="791">
        <v>25</v>
      </c>
      <c r="AY59" s="191">
        <f t="shared" si="117"/>
        <v>178</v>
      </c>
      <c r="AZ59" s="892">
        <v>85</v>
      </c>
      <c r="BA59" s="893">
        <v>93</v>
      </c>
      <c r="BB59" s="188">
        <f t="shared" si="118"/>
        <v>234</v>
      </c>
      <c r="BC59" s="867">
        <v>205</v>
      </c>
      <c r="BD59" s="868">
        <v>29</v>
      </c>
      <c r="BE59" s="191">
        <f t="shared" si="119"/>
        <v>214</v>
      </c>
      <c r="BF59" s="885">
        <v>169</v>
      </c>
      <c r="BG59" s="885">
        <v>45</v>
      </c>
      <c r="BH59" s="188">
        <f t="shared" si="120"/>
        <v>450</v>
      </c>
      <c r="BI59" s="802">
        <v>350</v>
      </c>
      <c r="BJ59" s="803">
        <v>100</v>
      </c>
      <c r="BK59" s="191">
        <f t="shared" si="121"/>
        <v>49</v>
      </c>
      <c r="BL59" s="826">
        <v>21</v>
      </c>
      <c r="BM59" s="827">
        <v>28</v>
      </c>
      <c r="BN59" s="188">
        <f t="shared" si="122"/>
        <v>30</v>
      </c>
      <c r="BO59" s="189">
        <v>10</v>
      </c>
      <c r="BP59" s="190">
        <v>20</v>
      </c>
      <c r="BQ59" s="191">
        <f t="shared" si="123"/>
        <v>136</v>
      </c>
      <c r="BR59" s="189">
        <v>120</v>
      </c>
      <c r="BS59" s="190">
        <v>16</v>
      </c>
      <c r="BT59" s="188">
        <f t="shared" si="124"/>
        <v>12</v>
      </c>
      <c r="BU59" s="814">
        <v>10</v>
      </c>
      <c r="BV59" s="815">
        <v>2</v>
      </c>
      <c r="BW59" s="104"/>
    </row>
    <row r="60" spans="1:75" ht="15" customHeight="1">
      <c r="A60" s="105" t="s">
        <v>7</v>
      </c>
      <c r="B60" s="58" t="s">
        <v>7</v>
      </c>
      <c r="C60" s="253">
        <f t="shared" si="99"/>
        <v>12136</v>
      </c>
      <c r="D60" s="187">
        <f t="shared" si="100"/>
        <v>8514</v>
      </c>
      <c r="E60" s="187">
        <f t="shared" si="101"/>
        <v>3622</v>
      </c>
      <c r="F60" s="188">
        <f t="shared" si="102"/>
        <v>1132</v>
      </c>
      <c r="G60" s="189">
        <v>773</v>
      </c>
      <c r="H60" s="190">
        <v>359</v>
      </c>
      <c r="I60" s="188">
        <f t="shared" si="103"/>
        <v>2193</v>
      </c>
      <c r="J60" s="189">
        <v>1588</v>
      </c>
      <c r="K60" s="190">
        <v>605</v>
      </c>
      <c r="L60" s="191">
        <f t="shared" si="104"/>
        <v>551</v>
      </c>
      <c r="M60" s="189">
        <v>371</v>
      </c>
      <c r="N60" s="190">
        <v>180</v>
      </c>
      <c r="O60" s="191">
        <f t="shared" si="105"/>
        <v>274</v>
      </c>
      <c r="P60" s="878">
        <v>153</v>
      </c>
      <c r="Q60" s="879">
        <v>121</v>
      </c>
      <c r="R60" s="191">
        <f t="shared" si="106"/>
        <v>994</v>
      </c>
      <c r="S60" s="855">
        <v>630</v>
      </c>
      <c r="T60" s="856">
        <v>364</v>
      </c>
      <c r="U60" s="191">
        <f t="shared" si="107"/>
        <v>206</v>
      </c>
      <c r="V60" s="189">
        <v>112</v>
      </c>
      <c r="W60" s="190">
        <v>94</v>
      </c>
      <c r="X60" s="188">
        <f t="shared" si="108"/>
        <v>817</v>
      </c>
      <c r="Y60" s="888">
        <v>655</v>
      </c>
      <c r="Z60" s="889">
        <v>162</v>
      </c>
      <c r="AA60" s="191">
        <f t="shared" si="109"/>
        <v>219</v>
      </c>
      <c r="AB60" s="840">
        <v>133</v>
      </c>
      <c r="AC60" s="840">
        <v>86</v>
      </c>
      <c r="AD60" s="188">
        <f t="shared" si="110"/>
        <v>143</v>
      </c>
      <c r="AE60" s="189">
        <v>82</v>
      </c>
      <c r="AF60" s="190">
        <v>61</v>
      </c>
      <c r="AG60" s="188">
        <f t="shared" si="111"/>
        <v>2342</v>
      </c>
      <c r="AH60" s="191">
        <v>1527</v>
      </c>
      <c r="AI60" s="191">
        <v>815</v>
      </c>
      <c r="AJ60" s="188">
        <f t="shared" si="112"/>
        <v>153</v>
      </c>
      <c r="AK60" s="833">
        <v>127</v>
      </c>
      <c r="AL60" s="834">
        <v>26</v>
      </c>
      <c r="AM60" s="191">
        <f t="shared" si="113"/>
        <v>128</v>
      </c>
      <c r="AN60" s="797">
        <v>88</v>
      </c>
      <c r="AO60" s="797">
        <v>40</v>
      </c>
      <c r="AP60" s="188">
        <f t="shared" si="114"/>
        <v>40</v>
      </c>
      <c r="AQ60" s="861">
        <v>9</v>
      </c>
      <c r="AR60" s="862">
        <v>31</v>
      </c>
      <c r="AS60" s="188">
        <f t="shared" si="115"/>
        <v>39</v>
      </c>
      <c r="AT60" s="840">
        <v>12</v>
      </c>
      <c r="AU60" s="841">
        <v>27</v>
      </c>
      <c r="AV60" s="188">
        <f t="shared" si="116"/>
        <v>246</v>
      </c>
      <c r="AW60" s="790">
        <v>210</v>
      </c>
      <c r="AX60" s="791">
        <v>36</v>
      </c>
      <c r="AY60" s="191">
        <f t="shared" si="117"/>
        <v>340</v>
      </c>
      <c r="AZ60" s="892">
        <v>171</v>
      </c>
      <c r="BA60" s="893">
        <v>169</v>
      </c>
      <c r="BB60" s="188">
        <f t="shared" si="118"/>
        <v>388</v>
      </c>
      <c r="BC60" s="867">
        <v>338</v>
      </c>
      <c r="BD60" s="868">
        <v>50</v>
      </c>
      <c r="BE60" s="191">
        <f t="shared" si="119"/>
        <v>459</v>
      </c>
      <c r="BF60" s="885">
        <v>390</v>
      </c>
      <c r="BG60" s="885">
        <v>69</v>
      </c>
      <c r="BH60" s="188">
        <f t="shared" si="120"/>
        <v>844</v>
      </c>
      <c r="BI60" s="802">
        <v>649</v>
      </c>
      <c r="BJ60" s="803">
        <v>195</v>
      </c>
      <c r="BK60" s="191">
        <f t="shared" si="121"/>
        <v>138</v>
      </c>
      <c r="BL60" s="826">
        <v>76</v>
      </c>
      <c r="BM60" s="827">
        <v>62</v>
      </c>
      <c r="BN60" s="188">
        <f t="shared" si="122"/>
        <v>56</v>
      </c>
      <c r="BO60" s="189">
        <v>26</v>
      </c>
      <c r="BP60" s="190">
        <v>30</v>
      </c>
      <c r="BQ60" s="191">
        <f t="shared" si="123"/>
        <v>395</v>
      </c>
      <c r="BR60" s="189">
        <v>358</v>
      </c>
      <c r="BS60" s="190">
        <v>37</v>
      </c>
      <c r="BT60" s="188">
        <f t="shared" si="124"/>
        <v>39</v>
      </c>
      <c r="BU60" s="814">
        <v>36</v>
      </c>
      <c r="BV60" s="815">
        <v>3</v>
      </c>
      <c r="BW60" s="104"/>
    </row>
    <row r="61" spans="1:75" ht="15" customHeight="1">
      <c r="A61" s="105" t="s">
        <v>8</v>
      </c>
      <c r="B61" s="58" t="s">
        <v>8</v>
      </c>
      <c r="C61" s="253">
        <f>F61+I61+L61+O61+R61+U61+X61+AA61+AD61+AG61+AJ61+AM61+AP61+AS61+AV61+AY61+BB61+BE61+BH61+BK61+BN61+BQ61+BT61</f>
        <v>10548</v>
      </c>
      <c r="D61" s="187">
        <f t="shared" si="100"/>
        <v>7225</v>
      </c>
      <c r="E61" s="187">
        <f t="shared" si="101"/>
        <v>3323</v>
      </c>
      <c r="F61" s="188">
        <f t="shared" si="102"/>
        <v>1115</v>
      </c>
      <c r="G61" s="189">
        <v>722</v>
      </c>
      <c r="H61" s="190">
        <v>393</v>
      </c>
      <c r="I61" s="188">
        <f t="shared" si="103"/>
        <v>2056</v>
      </c>
      <c r="J61" s="189">
        <v>1482</v>
      </c>
      <c r="K61" s="190">
        <v>574</v>
      </c>
      <c r="L61" s="191">
        <f t="shared" si="104"/>
        <v>432</v>
      </c>
      <c r="M61" s="189">
        <v>286</v>
      </c>
      <c r="N61" s="190">
        <v>146</v>
      </c>
      <c r="O61" s="191">
        <f t="shared" si="105"/>
        <v>284</v>
      </c>
      <c r="P61" s="878">
        <v>135</v>
      </c>
      <c r="Q61" s="879">
        <v>149</v>
      </c>
      <c r="R61" s="191">
        <f t="shared" si="106"/>
        <v>1043</v>
      </c>
      <c r="S61" s="855">
        <v>610</v>
      </c>
      <c r="T61" s="856">
        <v>433</v>
      </c>
      <c r="U61" s="191">
        <f t="shared" si="107"/>
        <v>195</v>
      </c>
      <c r="V61" s="189">
        <v>96</v>
      </c>
      <c r="W61" s="190">
        <v>99</v>
      </c>
      <c r="X61" s="188">
        <f t="shared" si="108"/>
        <v>642</v>
      </c>
      <c r="Y61" s="888">
        <v>528</v>
      </c>
      <c r="Z61" s="889">
        <v>114</v>
      </c>
      <c r="AA61" s="191">
        <f t="shared" si="109"/>
        <v>159</v>
      </c>
      <c r="AB61" s="840">
        <v>67</v>
      </c>
      <c r="AC61" s="840">
        <v>92</v>
      </c>
      <c r="AD61" s="188">
        <f t="shared" si="110"/>
        <v>112</v>
      </c>
      <c r="AE61" s="189">
        <v>58</v>
      </c>
      <c r="AF61" s="190">
        <v>54</v>
      </c>
      <c r="AG61" s="188">
        <f t="shared" si="111"/>
        <v>1462</v>
      </c>
      <c r="AH61" s="191">
        <v>954</v>
      </c>
      <c r="AI61" s="191">
        <v>508</v>
      </c>
      <c r="AJ61" s="188">
        <f t="shared" si="112"/>
        <v>127</v>
      </c>
      <c r="AK61" s="833">
        <v>99</v>
      </c>
      <c r="AL61" s="834">
        <v>28</v>
      </c>
      <c r="AM61" s="191">
        <f t="shared" si="113"/>
        <v>113</v>
      </c>
      <c r="AN61" s="797">
        <v>70</v>
      </c>
      <c r="AO61" s="797">
        <v>43</v>
      </c>
      <c r="AP61" s="188">
        <f t="shared" si="114"/>
        <v>26</v>
      </c>
      <c r="AQ61" s="861">
        <v>5</v>
      </c>
      <c r="AR61" s="862">
        <v>21</v>
      </c>
      <c r="AS61" s="188">
        <f t="shared" si="115"/>
        <v>22</v>
      </c>
      <c r="AT61" s="840">
        <v>4</v>
      </c>
      <c r="AU61" s="841">
        <v>18</v>
      </c>
      <c r="AV61" s="188">
        <f t="shared" si="116"/>
        <v>203</v>
      </c>
      <c r="AW61" s="790">
        <v>164</v>
      </c>
      <c r="AX61" s="791">
        <v>39</v>
      </c>
      <c r="AY61" s="191">
        <f t="shared" si="117"/>
        <v>237</v>
      </c>
      <c r="AZ61" s="892">
        <v>139</v>
      </c>
      <c r="BA61" s="893">
        <v>98</v>
      </c>
      <c r="BB61" s="188">
        <f t="shared" si="118"/>
        <v>445</v>
      </c>
      <c r="BC61" s="867">
        <v>385</v>
      </c>
      <c r="BD61" s="868">
        <v>60</v>
      </c>
      <c r="BE61" s="191">
        <f t="shared" si="119"/>
        <v>421</v>
      </c>
      <c r="BF61" s="885">
        <v>332</v>
      </c>
      <c r="BG61" s="885">
        <v>89</v>
      </c>
      <c r="BH61" s="188">
        <f t="shared" si="120"/>
        <v>890</v>
      </c>
      <c r="BI61" s="802">
        <v>646</v>
      </c>
      <c r="BJ61" s="803">
        <v>244</v>
      </c>
      <c r="BK61" s="191">
        <f t="shared" si="121"/>
        <v>108</v>
      </c>
      <c r="BL61" s="826">
        <v>53</v>
      </c>
      <c r="BM61" s="827">
        <v>55</v>
      </c>
      <c r="BN61" s="188">
        <f t="shared" si="122"/>
        <v>47</v>
      </c>
      <c r="BO61" s="189">
        <v>11</v>
      </c>
      <c r="BP61" s="190">
        <v>36</v>
      </c>
      <c r="BQ61" s="191">
        <f t="shared" si="123"/>
        <v>366</v>
      </c>
      <c r="BR61" s="189">
        <v>341</v>
      </c>
      <c r="BS61" s="190">
        <v>25</v>
      </c>
      <c r="BT61" s="188">
        <f t="shared" si="124"/>
        <v>43</v>
      </c>
      <c r="BU61" s="814">
        <v>38</v>
      </c>
      <c r="BV61" s="815">
        <v>5</v>
      </c>
      <c r="BW61" s="104"/>
    </row>
    <row r="62" spans="1:75" ht="15" customHeight="1">
      <c r="A62" s="105" t="s">
        <v>9</v>
      </c>
      <c r="B62" s="58" t="s">
        <v>9</v>
      </c>
      <c r="C62" s="253">
        <f t="shared" si="99"/>
        <v>7162</v>
      </c>
      <c r="D62" s="187">
        <f t="shared" si="100"/>
        <v>5025</v>
      </c>
      <c r="E62" s="187">
        <f t="shared" si="101"/>
        <v>2137</v>
      </c>
      <c r="F62" s="188">
        <f t="shared" si="102"/>
        <v>785</v>
      </c>
      <c r="G62" s="189">
        <v>543</v>
      </c>
      <c r="H62" s="190">
        <v>242</v>
      </c>
      <c r="I62" s="188">
        <f t="shared" si="103"/>
        <v>1505</v>
      </c>
      <c r="J62" s="189">
        <v>1087</v>
      </c>
      <c r="K62" s="190">
        <v>418</v>
      </c>
      <c r="L62" s="191">
        <f t="shared" si="104"/>
        <v>224</v>
      </c>
      <c r="M62" s="189">
        <v>139</v>
      </c>
      <c r="N62" s="190">
        <v>85</v>
      </c>
      <c r="O62" s="191">
        <f t="shared" si="105"/>
        <v>185</v>
      </c>
      <c r="P62" s="878">
        <v>92</v>
      </c>
      <c r="Q62" s="879">
        <v>93</v>
      </c>
      <c r="R62" s="191">
        <f t="shared" si="106"/>
        <v>731</v>
      </c>
      <c r="S62" s="855">
        <v>430</v>
      </c>
      <c r="T62" s="856">
        <v>301</v>
      </c>
      <c r="U62" s="191">
        <f t="shared" si="107"/>
        <v>105</v>
      </c>
      <c r="V62" s="189">
        <v>53</v>
      </c>
      <c r="W62" s="190">
        <v>52</v>
      </c>
      <c r="X62" s="188">
        <f t="shared" si="108"/>
        <v>457</v>
      </c>
      <c r="Y62" s="888">
        <v>364</v>
      </c>
      <c r="Z62" s="889">
        <v>93</v>
      </c>
      <c r="AA62" s="191">
        <f t="shared" si="109"/>
        <v>103</v>
      </c>
      <c r="AB62" s="840">
        <v>44</v>
      </c>
      <c r="AC62" s="840">
        <v>59</v>
      </c>
      <c r="AD62" s="188">
        <f t="shared" si="110"/>
        <v>71</v>
      </c>
      <c r="AE62" s="189">
        <v>32</v>
      </c>
      <c r="AF62" s="190">
        <v>39</v>
      </c>
      <c r="AG62" s="188">
        <f t="shared" si="111"/>
        <v>899</v>
      </c>
      <c r="AH62" s="191">
        <v>658</v>
      </c>
      <c r="AI62" s="191">
        <v>241</v>
      </c>
      <c r="AJ62" s="188">
        <f t="shared" si="112"/>
        <v>82</v>
      </c>
      <c r="AK62" s="833">
        <v>67</v>
      </c>
      <c r="AL62" s="834">
        <v>15</v>
      </c>
      <c r="AM62" s="191">
        <f t="shared" si="113"/>
        <v>82</v>
      </c>
      <c r="AN62" s="797">
        <v>52</v>
      </c>
      <c r="AO62" s="797">
        <v>30</v>
      </c>
      <c r="AP62" s="188">
        <f t="shared" si="114"/>
        <v>26</v>
      </c>
      <c r="AQ62" s="861">
        <v>6</v>
      </c>
      <c r="AR62" s="862">
        <v>20</v>
      </c>
      <c r="AS62" s="188">
        <f t="shared" si="115"/>
        <v>27</v>
      </c>
      <c r="AT62" s="840">
        <v>4</v>
      </c>
      <c r="AU62" s="841">
        <v>23</v>
      </c>
      <c r="AV62" s="188">
        <f t="shared" si="116"/>
        <v>179</v>
      </c>
      <c r="AW62" s="790">
        <v>155</v>
      </c>
      <c r="AX62" s="791">
        <v>24</v>
      </c>
      <c r="AY62" s="191">
        <f t="shared" si="117"/>
        <v>107</v>
      </c>
      <c r="AZ62" s="892">
        <v>56</v>
      </c>
      <c r="BA62" s="893">
        <v>51</v>
      </c>
      <c r="BB62" s="188">
        <f t="shared" si="118"/>
        <v>303</v>
      </c>
      <c r="BC62" s="867">
        <v>264</v>
      </c>
      <c r="BD62" s="868">
        <v>39</v>
      </c>
      <c r="BE62" s="191">
        <f t="shared" si="119"/>
        <v>244</v>
      </c>
      <c r="BF62" s="885">
        <v>204</v>
      </c>
      <c r="BG62" s="885">
        <v>40</v>
      </c>
      <c r="BH62" s="188">
        <f t="shared" si="120"/>
        <v>653</v>
      </c>
      <c r="BI62" s="802">
        <v>464</v>
      </c>
      <c r="BJ62" s="803">
        <v>189</v>
      </c>
      <c r="BK62" s="191">
        <f t="shared" si="121"/>
        <v>56</v>
      </c>
      <c r="BL62" s="826">
        <v>24</v>
      </c>
      <c r="BM62" s="827">
        <v>32</v>
      </c>
      <c r="BN62" s="188">
        <f t="shared" si="122"/>
        <v>43</v>
      </c>
      <c r="BO62" s="189">
        <v>13</v>
      </c>
      <c r="BP62" s="190">
        <v>30</v>
      </c>
      <c r="BQ62" s="191">
        <f t="shared" si="123"/>
        <v>265</v>
      </c>
      <c r="BR62" s="189">
        <v>246</v>
      </c>
      <c r="BS62" s="190">
        <v>19</v>
      </c>
      <c r="BT62" s="188">
        <f t="shared" si="124"/>
        <v>30</v>
      </c>
      <c r="BU62" s="814">
        <v>28</v>
      </c>
      <c r="BV62" s="815">
        <v>2</v>
      </c>
      <c r="BW62" s="104"/>
    </row>
    <row r="63" spans="1:75" ht="15" customHeight="1">
      <c r="A63" s="105" t="s">
        <v>10</v>
      </c>
      <c r="B63" s="58" t="s">
        <v>10</v>
      </c>
      <c r="C63" s="253">
        <f t="shared" si="99"/>
        <v>4078</v>
      </c>
      <c r="D63" s="187">
        <f t="shared" si="100"/>
        <v>2631</v>
      </c>
      <c r="E63" s="187">
        <f t="shared" si="101"/>
        <v>1447</v>
      </c>
      <c r="F63" s="188">
        <f t="shared" si="102"/>
        <v>493</v>
      </c>
      <c r="G63" s="189">
        <v>333</v>
      </c>
      <c r="H63" s="190">
        <v>160</v>
      </c>
      <c r="I63" s="188">
        <f t="shared" si="103"/>
        <v>919</v>
      </c>
      <c r="J63" s="189">
        <v>596</v>
      </c>
      <c r="K63" s="190">
        <v>323</v>
      </c>
      <c r="L63" s="191">
        <f t="shared" si="104"/>
        <v>136</v>
      </c>
      <c r="M63" s="189">
        <v>85</v>
      </c>
      <c r="N63" s="190">
        <v>51</v>
      </c>
      <c r="O63" s="191">
        <f t="shared" si="105"/>
        <v>91</v>
      </c>
      <c r="P63" s="878">
        <v>38</v>
      </c>
      <c r="Q63" s="879">
        <v>53</v>
      </c>
      <c r="R63" s="191">
        <f t="shared" si="106"/>
        <v>403</v>
      </c>
      <c r="S63" s="855">
        <v>213</v>
      </c>
      <c r="T63" s="856">
        <v>190</v>
      </c>
      <c r="U63" s="191">
        <f t="shared" si="107"/>
        <v>70</v>
      </c>
      <c r="V63" s="189">
        <v>29</v>
      </c>
      <c r="W63" s="190">
        <v>41</v>
      </c>
      <c r="X63" s="188">
        <f t="shared" si="108"/>
        <v>257</v>
      </c>
      <c r="Y63" s="888">
        <v>178</v>
      </c>
      <c r="Z63" s="889">
        <v>79</v>
      </c>
      <c r="AA63" s="191">
        <f t="shared" si="109"/>
        <v>73</v>
      </c>
      <c r="AB63" s="840">
        <v>19</v>
      </c>
      <c r="AC63" s="840">
        <v>54</v>
      </c>
      <c r="AD63" s="188">
        <f t="shared" si="110"/>
        <v>44</v>
      </c>
      <c r="AE63" s="189">
        <v>17</v>
      </c>
      <c r="AF63" s="190">
        <v>27</v>
      </c>
      <c r="AG63" s="188">
        <f t="shared" si="111"/>
        <v>467</v>
      </c>
      <c r="AH63" s="191">
        <v>319</v>
      </c>
      <c r="AI63" s="191">
        <v>148</v>
      </c>
      <c r="AJ63" s="188">
        <f t="shared" si="112"/>
        <v>28</v>
      </c>
      <c r="AK63" s="833">
        <v>18</v>
      </c>
      <c r="AL63" s="834">
        <v>10</v>
      </c>
      <c r="AM63" s="191">
        <f t="shared" si="113"/>
        <v>55</v>
      </c>
      <c r="AN63" s="797">
        <v>30</v>
      </c>
      <c r="AO63" s="797">
        <v>25</v>
      </c>
      <c r="AP63" s="188">
        <f t="shared" si="114"/>
        <v>8</v>
      </c>
      <c r="AQ63" s="861">
        <v>1</v>
      </c>
      <c r="AR63" s="862">
        <v>7</v>
      </c>
      <c r="AS63" s="188">
        <f t="shared" si="115"/>
        <v>22</v>
      </c>
      <c r="AT63" s="840">
        <v>7</v>
      </c>
      <c r="AU63" s="841">
        <v>15</v>
      </c>
      <c r="AV63" s="188">
        <f t="shared" si="116"/>
        <v>117</v>
      </c>
      <c r="AW63" s="790">
        <v>96</v>
      </c>
      <c r="AX63" s="791">
        <v>21</v>
      </c>
      <c r="AY63" s="191">
        <f t="shared" si="117"/>
        <v>49</v>
      </c>
      <c r="AZ63" s="892">
        <v>27</v>
      </c>
      <c r="BA63" s="893">
        <v>22</v>
      </c>
      <c r="BB63" s="188">
        <f t="shared" si="118"/>
        <v>152</v>
      </c>
      <c r="BC63" s="867">
        <v>125</v>
      </c>
      <c r="BD63" s="868">
        <v>27</v>
      </c>
      <c r="BE63" s="191">
        <f t="shared" si="119"/>
        <v>139</v>
      </c>
      <c r="BF63" s="885">
        <v>106</v>
      </c>
      <c r="BG63" s="885">
        <v>33</v>
      </c>
      <c r="BH63" s="188">
        <f t="shared" si="120"/>
        <v>343</v>
      </c>
      <c r="BI63" s="802">
        <v>236</v>
      </c>
      <c r="BJ63" s="803">
        <v>107</v>
      </c>
      <c r="BK63" s="191">
        <f t="shared" si="121"/>
        <v>38</v>
      </c>
      <c r="BL63" s="826">
        <v>10</v>
      </c>
      <c r="BM63" s="827">
        <v>28</v>
      </c>
      <c r="BN63" s="188">
        <f t="shared" si="122"/>
        <v>22</v>
      </c>
      <c r="BO63" s="189">
        <v>10</v>
      </c>
      <c r="BP63" s="190">
        <v>12</v>
      </c>
      <c r="BQ63" s="191">
        <f t="shared" si="123"/>
        <v>142</v>
      </c>
      <c r="BR63" s="189">
        <v>130</v>
      </c>
      <c r="BS63" s="190">
        <v>12</v>
      </c>
      <c r="BT63" s="188">
        <f t="shared" si="124"/>
        <v>10</v>
      </c>
      <c r="BU63" s="814">
        <v>8</v>
      </c>
      <c r="BV63" s="815">
        <v>2</v>
      </c>
      <c r="BW63" s="104"/>
    </row>
    <row r="64" spans="1:75" ht="15" customHeight="1">
      <c r="A64" s="105" t="s">
        <v>11</v>
      </c>
      <c r="B64" s="58" t="s">
        <v>11</v>
      </c>
      <c r="C64" s="253">
        <f t="shared" si="99"/>
        <v>2869</v>
      </c>
      <c r="D64" s="187">
        <f t="shared" si="100"/>
        <v>1566</v>
      </c>
      <c r="E64" s="187">
        <f t="shared" si="101"/>
        <v>1303</v>
      </c>
      <c r="F64" s="188">
        <f t="shared" si="102"/>
        <v>357</v>
      </c>
      <c r="G64" s="189">
        <v>216</v>
      </c>
      <c r="H64" s="190">
        <v>141</v>
      </c>
      <c r="I64" s="188">
        <f t="shared" si="103"/>
        <v>674</v>
      </c>
      <c r="J64" s="189">
        <v>388</v>
      </c>
      <c r="K64" s="190">
        <v>286</v>
      </c>
      <c r="L64" s="191">
        <f t="shared" si="104"/>
        <v>92</v>
      </c>
      <c r="M64" s="189">
        <v>48</v>
      </c>
      <c r="N64" s="190">
        <v>44</v>
      </c>
      <c r="O64" s="191">
        <f t="shared" si="105"/>
        <v>86</v>
      </c>
      <c r="P64" s="878">
        <v>31</v>
      </c>
      <c r="Q64" s="879">
        <v>55</v>
      </c>
      <c r="R64" s="191">
        <f t="shared" si="106"/>
        <v>341</v>
      </c>
      <c r="S64" s="855">
        <v>174</v>
      </c>
      <c r="T64" s="856">
        <v>167</v>
      </c>
      <c r="U64" s="191">
        <f t="shared" si="107"/>
        <v>78</v>
      </c>
      <c r="V64" s="189">
        <v>28</v>
      </c>
      <c r="W64" s="190">
        <v>50</v>
      </c>
      <c r="X64" s="188">
        <f t="shared" si="108"/>
        <v>145</v>
      </c>
      <c r="Y64" s="888">
        <v>79</v>
      </c>
      <c r="Z64" s="889">
        <v>66</v>
      </c>
      <c r="AA64" s="191">
        <f t="shared" si="109"/>
        <v>75</v>
      </c>
      <c r="AB64" s="840">
        <v>29</v>
      </c>
      <c r="AC64" s="840">
        <v>46</v>
      </c>
      <c r="AD64" s="188">
        <f t="shared" si="110"/>
        <v>47</v>
      </c>
      <c r="AE64" s="189">
        <v>19</v>
      </c>
      <c r="AF64" s="190">
        <v>28</v>
      </c>
      <c r="AG64" s="188">
        <f t="shared" si="111"/>
        <v>288</v>
      </c>
      <c r="AH64" s="191">
        <v>154</v>
      </c>
      <c r="AI64" s="191">
        <v>134</v>
      </c>
      <c r="AJ64" s="188">
        <f t="shared" si="112"/>
        <v>30</v>
      </c>
      <c r="AK64" s="833">
        <v>16</v>
      </c>
      <c r="AL64" s="834">
        <v>14</v>
      </c>
      <c r="AM64" s="191">
        <f t="shared" si="113"/>
        <v>49</v>
      </c>
      <c r="AN64" s="797">
        <v>21</v>
      </c>
      <c r="AO64" s="797">
        <v>28</v>
      </c>
      <c r="AP64" s="188">
        <f t="shared" si="114"/>
        <v>15</v>
      </c>
      <c r="AQ64" s="861">
        <v>6</v>
      </c>
      <c r="AR64" s="862">
        <v>9</v>
      </c>
      <c r="AS64" s="188">
        <f t="shared" si="115"/>
        <v>23</v>
      </c>
      <c r="AT64" s="840">
        <v>10</v>
      </c>
      <c r="AU64" s="841">
        <v>13</v>
      </c>
      <c r="AV64" s="188">
        <f t="shared" si="116"/>
        <v>53</v>
      </c>
      <c r="AW64" s="790">
        <v>40</v>
      </c>
      <c r="AX64" s="791">
        <v>13</v>
      </c>
      <c r="AY64" s="191">
        <f t="shared" si="117"/>
        <v>30</v>
      </c>
      <c r="AZ64" s="892">
        <v>12</v>
      </c>
      <c r="BA64" s="893">
        <v>18</v>
      </c>
      <c r="BB64" s="188">
        <f t="shared" si="118"/>
        <v>64</v>
      </c>
      <c r="BC64" s="867">
        <v>42</v>
      </c>
      <c r="BD64" s="868">
        <v>22</v>
      </c>
      <c r="BE64" s="191">
        <f t="shared" si="119"/>
        <v>82</v>
      </c>
      <c r="BF64" s="885">
        <v>54</v>
      </c>
      <c r="BG64" s="885">
        <v>28</v>
      </c>
      <c r="BH64" s="188">
        <f t="shared" si="120"/>
        <v>187</v>
      </c>
      <c r="BI64" s="802">
        <v>111</v>
      </c>
      <c r="BJ64" s="803">
        <v>76</v>
      </c>
      <c r="BK64" s="191">
        <f t="shared" si="121"/>
        <v>37</v>
      </c>
      <c r="BL64" s="826">
        <v>9</v>
      </c>
      <c r="BM64" s="827">
        <v>28</v>
      </c>
      <c r="BN64" s="188">
        <f t="shared" si="122"/>
        <v>28</v>
      </c>
      <c r="BO64" s="189">
        <v>12</v>
      </c>
      <c r="BP64" s="190">
        <v>16</v>
      </c>
      <c r="BQ64" s="191">
        <f t="shared" si="123"/>
        <v>83</v>
      </c>
      <c r="BR64" s="189">
        <v>64</v>
      </c>
      <c r="BS64" s="190">
        <v>19</v>
      </c>
      <c r="BT64" s="188">
        <f t="shared" si="124"/>
        <v>5</v>
      </c>
      <c r="BU64" s="814">
        <v>3</v>
      </c>
      <c r="BV64" s="815">
        <v>2</v>
      </c>
      <c r="BW64" s="104"/>
    </row>
    <row r="65" spans="1:75" ht="15" customHeight="1">
      <c r="A65" s="105" t="s">
        <v>12</v>
      </c>
      <c r="B65" s="58" t="s">
        <v>12</v>
      </c>
      <c r="C65" s="253">
        <f t="shared" si="99"/>
        <v>2394</v>
      </c>
      <c r="D65" s="187">
        <f t="shared" si="100"/>
        <v>1084</v>
      </c>
      <c r="E65" s="187">
        <f t="shared" si="101"/>
        <v>1310</v>
      </c>
      <c r="F65" s="188">
        <f t="shared" si="102"/>
        <v>259</v>
      </c>
      <c r="G65" s="189">
        <v>118</v>
      </c>
      <c r="H65" s="190">
        <v>141</v>
      </c>
      <c r="I65" s="188">
        <f t="shared" si="103"/>
        <v>527</v>
      </c>
      <c r="J65" s="189">
        <v>273</v>
      </c>
      <c r="K65" s="190">
        <v>254</v>
      </c>
      <c r="L65" s="191">
        <f t="shared" si="104"/>
        <v>97</v>
      </c>
      <c r="M65" s="189">
        <v>43</v>
      </c>
      <c r="N65" s="190">
        <v>54</v>
      </c>
      <c r="O65" s="191">
        <f t="shared" si="105"/>
        <v>119</v>
      </c>
      <c r="P65" s="878">
        <v>42</v>
      </c>
      <c r="Q65" s="879">
        <v>77</v>
      </c>
      <c r="R65" s="191">
        <f t="shared" si="106"/>
        <v>278</v>
      </c>
      <c r="S65" s="855">
        <v>129</v>
      </c>
      <c r="T65" s="856">
        <v>149</v>
      </c>
      <c r="U65" s="191">
        <f t="shared" si="107"/>
        <v>65</v>
      </c>
      <c r="V65" s="189">
        <v>25</v>
      </c>
      <c r="W65" s="190">
        <v>40</v>
      </c>
      <c r="X65" s="188">
        <f t="shared" si="108"/>
        <v>119</v>
      </c>
      <c r="Y65" s="888">
        <v>55</v>
      </c>
      <c r="Z65" s="889">
        <v>64</v>
      </c>
      <c r="AA65" s="191">
        <f t="shared" si="109"/>
        <v>78</v>
      </c>
      <c r="AB65" s="840">
        <v>28</v>
      </c>
      <c r="AC65" s="840">
        <v>50</v>
      </c>
      <c r="AD65" s="188">
        <f t="shared" si="110"/>
        <v>51</v>
      </c>
      <c r="AE65" s="189">
        <v>18</v>
      </c>
      <c r="AF65" s="190">
        <v>33</v>
      </c>
      <c r="AG65" s="188">
        <f t="shared" si="111"/>
        <v>236</v>
      </c>
      <c r="AH65" s="191">
        <v>99</v>
      </c>
      <c r="AI65" s="191">
        <v>137</v>
      </c>
      <c r="AJ65" s="188">
        <f t="shared" si="112"/>
        <v>18</v>
      </c>
      <c r="AK65" s="833">
        <v>10</v>
      </c>
      <c r="AL65" s="834">
        <v>8</v>
      </c>
      <c r="AM65" s="191">
        <f t="shared" si="113"/>
        <v>41</v>
      </c>
      <c r="AN65" s="797">
        <v>16</v>
      </c>
      <c r="AO65" s="797">
        <v>25</v>
      </c>
      <c r="AP65" s="188">
        <f t="shared" si="114"/>
        <v>29</v>
      </c>
      <c r="AQ65" s="861">
        <v>10</v>
      </c>
      <c r="AR65" s="862">
        <v>19</v>
      </c>
      <c r="AS65" s="188">
        <f t="shared" si="115"/>
        <v>17</v>
      </c>
      <c r="AT65" s="840">
        <v>5</v>
      </c>
      <c r="AU65" s="841">
        <v>12</v>
      </c>
      <c r="AV65" s="188">
        <f t="shared" si="116"/>
        <v>37</v>
      </c>
      <c r="AW65" s="790">
        <v>11</v>
      </c>
      <c r="AX65" s="791">
        <v>26</v>
      </c>
      <c r="AY65" s="191">
        <f t="shared" si="117"/>
        <v>39</v>
      </c>
      <c r="AZ65" s="892">
        <v>19</v>
      </c>
      <c r="BA65" s="893">
        <v>20</v>
      </c>
      <c r="BB65" s="188">
        <f t="shared" si="118"/>
        <v>55</v>
      </c>
      <c r="BC65" s="867">
        <v>27</v>
      </c>
      <c r="BD65" s="868">
        <v>28</v>
      </c>
      <c r="BE65" s="191">
        <f t="shared" si="119"/>
        <v>45</v>
      </c>
      <c r="BF65" s="885">
        <v>19</v>
      </c>
      <c r="BG65" s="885">
        <v>26</v>
      </c>
      <c r="BH65" s="188">
        <f t="shared" si="120"/>
        <v>139</v>
      </c>
      <c r="BI65" s="802">
        <v>73</v>
      </c>
      <c r="BJ65" s="803">
        <v>66</v>
      </c>
      <c r="BK65" s="191">
        <f t="shared" si="121"/>
        <v>52</v>
      </c>
      <c r="BL65" s="826">
        <v>22</v>
      </c>
      <c r="BM65" s="827">
        <v>30</v>
      </c>
      <c r="BN65" s="188">
        <f t="shared" si="122"/>
        <v>35</v>
      </c>
      <c r="BO65" s="189">
        <v>10</v>
      </c>
      <c r="BP65" s="190">
        <v>25</v>
      </c>
      <c r="BQ65" s="191">
        <f t="shared" si="123"/>
        <v>47</v>
      </c>
      <c r="BR65" s="189">
        <v>26</v>
      </c>
      <c r="BS65" s="190">
        <v>21</v>
      </c>
      <c r="BT65" s="188">
        <f t="shared" si="124"/>
        <v>11</v>
      </c>
      <c r="BU65" s="814">
        <v>6</v>
      </c>
      <c r="BV65" s="815">
        <v>5</v>
      </c>
      <c r="BW65" s="104"/>
    </row>
    <row r="66" spans="1:75" ht="15" customHeight="1">
      <c r="A66" s="105" t="s">
        <v>13</v>
      </c>
      <c r="B66" s="58" t="s">
        <v>13</v>
      </c>
      <c r="C66" s="253">
        <f t="shared" si="99"/>
        <v>1979</v>
      </c>
      <c r="D66" s="187">
        <f t="shared" si="100"/>
        <v>891</v>
      </c>
      <c r="E66" s="187">
        <f t="shared" si="101"/>
        <v>1088</v>
      </c>
      <c r="F66" s="188">
        <f t="shared" si="102"/>
        <v>220</v>
      </c>
      <c r="G66" s="189">
        <v>99</v>
      </c>
      <c r="H66" s="190">
        <v>121</v>
      </c>
      <c r="I66" s="188">
        <f t="shared" si="103"/>
        <v>404</v>
      </c>
      <c r="J66" s="189">
        <v>194</v>
      </c>
      <c r="K66" s="190">
        <v>210</v>
      </c>
      <c r="L66" s="191">
        <f t="shared" si="104"/>
        <v>75</v>
      </c>
      <c r="M66" s="189">
        <v>29</v>
      </c>
      <c r="N66" s="190">
        <v>46</v>
      </c>
      <c r="O66" s="191">
        <f t="shared" si="105"/>
        <v>81</v>
      </c>
      <c r="P66" s="878">
        <v>32</v>
      </c>
      <c r="Q66" s="879">
        <v>49</v>
      </c>
      <c r="R66" s="191">
        <f t="shared" si="106"/>
        <v>242</v>
      </c>
      <c r="S66" s="855">
        <v>110</v>
      </c>
      <c r="T66" s="856">
        <v>132</v>
      </c>
      <c r="U66" s="191">
        <f t="shared" si="107"/>
        <v>58</v>
      </c>
      <c r="V66" s="189">
        <v>22</v>
      </c>
      <c r="W66" s="190">
        <v>36</v>
      </c>
      <c r="X66" s="188">
        <f t="shared" si="108"/>
        <v>100</v>
      </c>
      <c r="Y66" s="888">
        <v>49</v>
      </c>
      <c r="Z66" s="889">
        <v>51</v>
      </c>
      <c r="AA66" s="191">
        <f t="shared" si="109"/>
        <v>71</v>
      </c>
      <c r="AB66" s="840">
        <v>38</v>
      </c>
      <c r="AC66" s="840">
        <v>33</v>
      </c>
      <c r="AD66" s="188">
        <f t="shared" si="110"/>
        <v>57</v>
      </c>
      <c r="AE66" s="189">
        <v>22</v>
      </c>
      <c r="AF66" s="190">
        <v>35</v>
      </c>
      <c r="AG66" s="188">
        <f t="shared" si="111"/>
        <v>204</v>
      </c>
      <c r="AH66" s="191">
        <v>97</v>
      </c>
      <c r="AI66" s="191">
        <v>107</v>
      </c>
      <c r="AJ66" s="188">
        <f t="shared" si="112"/>
        <v>12</v>
      </c>
      <c r="AK66" s="833">
        <v>4</v>
      </c>
      <c r="AL66" s="834">
        <v>8</v>
      </c>
      <c r="AM66" s="191">
        <f t="shared" si="113"/>
        <v>32</v>
      </c>
      <c r="AN66" s="797">
        <v>13</v>
      </c>
      <c r="AO66" s="797">
        <v>19</v>
      </c>
      <c r="AP66" s="188">
        <f t="shared" si="114"/>
        <v>22</v>
      </c>
      <c r="AQ66" s="861">
        <v>7</v>
      </c>
      <c r="AR66" s="862">
        <v>15</v>
      </c>
      <c r="AS66" s="188">
        <f t="shared" si="115"/>
        <v>19</v>
      </c>
      <c r="AT66" s="840">
        <v>4</v>
      </c>
      <c r="AU66" s="841">
        <v>15</v>
      </c>
      <c r="AV66" s="188">
        <f t="shared" si="116"/>
        <v>29</v>
      </c>
      <c r="AW66" s="790">
        <v>12</v>
      </c>
      <c r="AX66" s="791">
        <v>17</v>
      </c>
      <c r="AY66" s="191">
        <f t="shared" si="117"/>
        <v>26</v>
      </c>
      <c r="AZ66" s="892">
        <v>8</v>
      </c>
      <c r="BA66" s="893">
        <v>18</v>
      </c>
      <c r="BB66" s="188">
        <f t="shared" si="118"/>
        <v>43</v>
      </c>
      <c r="BC66" s="867">
        <v>18</v>
      </c>
      <c r="BD66" s="868">
        <v>25</v>
      </c>
      <c r="BE66" s="191">
        <f t="shared" si="119"/>
        <v>43</v>
      </c>
      <c r="BF66" s="885">
        <v>19</v>
      </c>
      <c r="BG66" s="885">
        <v>24</v>
      </c>
      <c r="BH66" s="188">
        <f t="shared" si="120"/>
        <v>132</v>
      </c>
      <c r="BI66" s="802">
        <v>68</v>
      </c>
      <c r="BJ66" s="803">
        <v>64</v>
      </c>
      <c r="BK66" s="191">
        <f t="shared" si="121"/>
        <v>37</v>
      </c>
      <c r="BL66" s="826">
        <v>18</v>
      </c>
      <c r="BM66" s="827">
        <v>19</v>
      </c>
      <c r="BN66" s="188">
        <f t="shared" si="122"/>
        <v>28</v>
      </c>
      <c r="BO66" s="189">
        <v>11</v>
      </c>
      <c r="BP66" s="190">
        <v>17</v>
      </c>
      <c r="BQ66" s="191">
        <f t="shared" si="123"/>
        <v>36</v>
      </c>
      <c r="BR66" s="189">
        <v>13</v>
      </c>
      <c r="BS66" s="190">
        <v>23</v>
      </c>
      <c r="BT66" s="188">
        <f t="shared" si="124"/>
        <v>8</v>
      </c>
      <c r="BU66" s="814">
        <v>4</v>
      </c>
      <c r="BV66" s="815">
        <v>4</v>
      </c>
      <c r="BW66" s="104"/>
    </row>
    <row r="67" spans="1:75" ht="15" customHeight="1">
      <c r="A67" s="105" t="s">
        <v>15</v>
      </c>
      <c r="B67" s="58" t="s">
        <v>15</v>
      </c>
      <c r="C67" s="253">
        <f t="shared" si="99"/>
        <v>870</v>
      </c>
      <c r="D67" s="187">
        <f t="shared" si="100"/>
        <v>380</v>
      </c>
      <c r="E67" s="187">
        <f t="shared" si="101"/>
        <v>490</v>
      </c>
      <c r="F67" s="188">
        <f t="shared" si="102"/>
        <v>113</v>
      </c>
      <c r="G67" s="189">
        <v>52</v>
      </c>
      <c r="H67" s="190">
        <v>61</v>
      </c>
      <c r="I67" s="188">
        <f t="shared" si="103"/>
        <v>126</v>
      </c>
      <c r="J67" s="189">
        <v>60</v>
      </c>
      <c r="K67" s="190">
        <v>66</v>
      </c>
      <c r="L67" s="191">
        <f t="shared" si="104"/>
        <v>40</v>
      </c>
      <c r="M67" s="189">
        <v>18</v>
      </c>
      <c r="N67" s="190">
        <v>22</v>
      </c>
      <c r="O67" s="191">
        <f t="shared" si="105"/>
        <v>60</v>
      </c>
      <c r="P67" s="878">
        <v>25</v>
      </c>
      <c r="Q67" s="879">
        <v>35</v>
      </c>
      <c r="R67" s="191">
        <f t="shared" si="106"/>
        <v>98</v>
      </c>
      <c r="S67" s="855">
        <v>38</v>
      </c>
      <c r="T67" s="856">
        <v>60</v>
      </c>
      <c r="U67" s="191">
        <f t="shared" si="107"/>
        <v>25</v>
      </c>
      <c r="V67" s="189">
        <v>7</v>
      </c>
      <c r="W67" s="190">
        <v>18</v>
      </c>
      <c r="X67" s="188">
        <f t="shared" si="108"/>
        <v>39</v>
      </c>
      <c r="Y67" s="888">
        <v>20</v>
      </c>
      <c r="Z67" s="889">
        <v>19</v>
      </c>
      <c r="AA67" s="191">
        <f t="shared" si="109"/>
        <v>31</v>
      </c>
      <c r="AB67" s="840">
        <v>15</v>
      </c>
      <c r="AC67" s="840">
        <v>16</v>
      </c>
      <c r="AD67" s="188">
        <f t="shared" si="110"/>
        <v>24</v>
      </c>
      <c r="AE67" s="189">
        <v>6</v>
      </c>
      <c r="AF67" s="190">
        <v>18</v>
      </c>
      <c r="AG67" s="188">
        <f t="shared" si="111"/>
        <v>83</v>
      </c>
      <c r="AH67" s="191">
        <v>40</v>
      </c>
      <c r="AI67" s="191">
        <v>43</v>
      </c>
      <c r="AJ67" s="188">
        <f t="shared" si="112"/>
        <v>4</v>
      </c>
      <c r="AK67" s="833">
        <v>2</v>
      </c>
      <c r="AL67" s="834">
        <v>2</v>
      </c>
      <c r="AM67" s="191">
        <f t="shared" si="113"/>
        <v>21</v>
      </c>
      <c r="AN67" s="797">
        <v>7</v>
      </c>
      <c r="AO67" s="797">
        <v>14</v>
      </c>
      <c r="AP67" s="188">
        <f t="shared" si="114"/>
        <v>10</v>
      </c>
      <c r="AQ67" s="861">
        <v>7</v>
      </c>
      <c r="AR67" s="862">
        <v>3</v>
      </c>
      <c r="AS67" s="188">
        <f t="shared" si="115"/>
        <v>12</v>
      </c>
      <c r="AT67" s="840">
        <v>6</v>
      </c>
      <c r="AU67" s="841">
        <v>6</v>
      </c>
      <c r="AV67" s="188">
        <f t="shared" si="116"/>
        <v>11</v>
      </c>
      <c r="AW67" s="790">
        <v>4</v>
      </c>
      <c r="AX67" s="791">
        <v>7</v>
      </c>
      <c r="AY67" s="191">
        <f t="shared" si="117"/>
        <v>19</v>
      </c>
      <c r="AZ67" s="892">
        <v>8</v>
      </c>
      <c r="BA67" s="893">
        <v>11</v>
      </c>
      <c r="BB67" s="188">
        <f t="shared" si="118"/>
        <v>15</v>
      </c>
      <c r="BC67" s="867">
        <v>5</v>
      </c>
      <c r="BD67" s="868">
        <v>10</v>
      </c>
      <c r="BE67" s="191">
        <f t="shared" si="119"/>
        <v>19</v>
      </c>
      <c r="BF67" s="885">
        <v>7</v>
      </c>
      <c r="BG67" s="885">
        <v>12</v>
      </c>
      <c r="BH67" s="188">
        <f t="shared" si="120"/>
        <v>73</v>
      </c>
      <c r="BI67" s="802">
        <v>37</v>
      </c>
      <c r="BJ67" s="803">
        <v>36</v>
      </c>
      <c r="BK67" s="191">
        <f t="shared" si="121"/>
        <v>15</v>
      </c>
      <c r="BL67" s="826">
        <v>5</v>
      </c>
      <c r="BM67" s="827">
        <v>10</v>
      </c>
      <c r="BN67" s="188">
        <f t="shared" si="122"/>
        <v>15</v>
      </c>
      <c r="BO67" s="189">
        <v>4</v>
      </c>
      <c r="BP67" s="190">
        <v>11</v>
      </c>
      <c r="BQ67" s="191">
        <f t="shared" si="123"/>
        <v>13</v>
      </c>
      <c r="BR67" s="189">
        <v>6</v>
      </c>
      <c r="BS67" s="190">
        <v>7</v>
      </c>
      <c r="BT67" s="188">
        <f t="shared" si="124"/>
        <v>4</v>
      </c>
      <c r="BU67" s="814">
        <v>1</v>
      </c>
      <c r="BV67" s="815">
        <v>3</v>
      </c>
      <c r="BW67" s="104"/>
    </row>
    <row r="68" spans="1:75" ht="15" customHeight="1">
      <c r="A68" s="105" t="s">
        <v>16</v>
      </c>
      <c r="B68" s="58" t="s">
        <v>16</v>
      </c>
      <c r="C68" s="253">
        <f t="shared" si="99"/>
        <v>316</v>
      </c>
      <c r="D68" s="187">
        <f t="shared" si="100"/>
        <v>167</v>
      </c>
      <c r="E68" s="187">
        <f t="shared" si="101"/>
        <v>149</v>
      </c>
      <c r="F68" s="188">
        <f t="shared" si="102"/>
        <v>46</v>
      </c>
      <c r="G68" s="189">
        <v>23</v>
      </c>
      <c r="H68" s="190">
        <v>23</v>
      </c>
      <c r="I68" s="188">
        <f t="shared" si="103"/>
        <v>32</v>
      </c>
      <c r="J68" s="189">
        <v>19</v>
      </c>
      <c r="K68" s="190">
        <v>13</v>
      </c>
      <c r="L68" s="191">
        <f t="shared" si="104"/>
        <v>14</v>
      </c>
      <c r="M68" s="189">
        <v>5</v>
      </c>
      <c r="N68" s="190">
        <v>9</v>
      </c>
      <c r="O68" s="191">
        <f t="shared" si="105"/>
        <v>20</v>
      </c>
      <c r="P68" s="878">
        <v>11</v>
      </c>
      <c r="Q68" s="879">
        <v>9</v>
      </c>
      <c r="R68" s="191">
        <f t="shared" si="106"/>
        <v>37</v>
      </c>
      <c r="S68" s="855">
        <v>20</v>
      </c>
      <c r="T68" s="856">
        <v>17</v>
      </c>
      <c r="U68" s="191">
        <f t="shared" si="107"/>
        <v>13</v>
      </c>
      <c r="V68" s="189">
        <v>5</v>
      </c>
      <c r="W68" s="190">
        <v>8</v>
      </c>
      <c r="X68" s="188">
        <f t="shared" si="108"/>
        <v>8</v>
      </c>
      <c r="Y68" s="888">
        <v>5</v>
      </c>
      <c r="Z68" s="889">
        <v>3</v>
      </c>
      <c r="AA68" s="191">
        <f t="shared" si="109"/>
        <v>15</v>
      </c>
      <c r="AB68" s="840">
        <v>10</v>
      </c>
      <c r="AC68" s="840">
        <v>5</v>
      </c>
      <c r="AD68" s="188">
        <f t="shared" si="110"/>
        <v>4</v>
      </c>
      <c r="AE68" s="189">
        <v>2</v>
      </c>
      <c r="AF68" s="190">
        <v>2</v>
      </c>
      <c r="AG68" s="188">
        <f t="shared" si="111"/>
        <v>33</v>
      </c>
      <c r="AH68" s="191">
        <v>13</v>
      </c>
      <c r="AI68" s="191">
        <v>20</v>
      </c>
      <c r="AJ68" s="188">
        <f t="shared" si="112"/>
        <v>4</v>
      </c>
      <c r="AK68" s="833">
        <v>2</v>
      </c>
      <c r="AL68" s="834">
        <v>2</v>
      </c>
      <c r="AM68" s="191">
        <f t="shared" si="113"/>
        <v>7</v>
      </c>
      <c r="AN68" s="797">
        <v>4</v>
      </c>
      <c r="AO68" s="797">
        <v>3</v>
      </c>
      <c r="AP68" s="188">
        <f t="shared" si="114"/>
        <v>4</v>
      </c>
      <c r="AQ68" s="861">
        <v>2</v>
      </c>
      <c r="AR68" s="862">
        <v>2</v>
      </c>
      <c r="AS68" s="188">
        <f t="shared" si="115"/>
        <v>5</v>
      </c>
      <c r="AT68" s="840">
        <v>3</v>
      </c>
      <c r="AU68" s="841">
        <v>2</v>
      </c>
      <c r="AV68" s="188">
        <f t="shared" si="116"/>
        <v>3</v>
      </c>
      <c r="AW68" s="790">
        <v>2</v>
      </c>
      <c r="AX68" s="791">
        <v>1</v>
      </c>
      <c r="AY68" s="191">
        <f t="shared" si="117"/>
        <v>4</v>
      </c>
      <c r="AZ68" s="892">
        <v>3</v>
      </c>
      <c r="BA68" s="893">
        <v>1</v>
      </c>
      <c r="BB68" s="188">
        <f t="shared" si="118"/>
        <v>5</v>
      </c>
      <c r="BC68" s="867">
        <v>2</v>
      </c>
      <c r="BD68" s="868">
        <v>3</v>
      </c>
      <c r="BE68" s="191">
        <f t="shared" si="119"/>
        <v>8</v>
      </c>
      <c r="BF68" s="885">
        <v>2</v>
      </c>
      <c r="BG68" s="885">
        <v>6</v>
      </c>
      <c r="BH68" s="188">
        <f t="shared" si="120"/>
        <v>36</v>
      </c>
      <c r="BI68" s="802">
        <v>22</v>
      </c>
      <c r="BJ68" s="803">
        <v>14</v>
      </c>
      <c r="BK68" s="191">
        <f t="shared" si="121"/>
        <v>7</v>
      </c>
      <c r="BL68" s="826">
        <v>3</v>
      </c>
      <c r="BM68" s="827">
        <v>4</v>
      </c>
      <c r="BN68" s="188">
        <f t="shared" si="122"/>
        <v>6</v>
      </c>
      <c r="BO68" s="189">
        <v>4</v>
      </c>
      <c r="BP68" s="190">
        <v>2</v>
      </c>
      <c r="BQ68" s="191">
        <f t="shared" si="123"/>
        <v>4</v>
      </c>
      <c r="BR68" s="189">
        <v>4</v>
      </c>
      <c r="BS68" s="190">
        <v>0</v>
      </c>
      <c r="BT68" s="188">
        <f t="shared" si="124"/>
        <v>1</v>
      </c>
      <c r="BU68" s="814">
        <v>1</v>
      </c>
      <c r="BV68" s="815">
        <v>0</v>
      </c>
      <c r="BW68" s="104"/>
    </row>
    <row r="69" spans="1:75" ht="15" customHeight="1">
      <c r="A69" s="105" t="s">
        <v>17</v>
      </c>
      <c r="B69" s="58" t="s">
        <v>17</v>
      </c>
      <c r="C69" s="253">
        <f t="shared" si="99"/>
        <v>88</v>
      </c>
      <c r="D69" s="187">
        <f t="shared" si="100"/>
        <v>46</v>
      </c>
      <c r="E69" s="187">
        <f t="shared" si="101"/>
        <v>42</v>
      </c>
      <c r="F69" s="188">
        <f t="shared" si="102"/>
        <v>12</v>
      </c>
      <c r="G69" s="189">
        <v>6</v>
      </c>
      <c r="H69" s="190">
        <v>6</v>
      </c>
      <c r="I69" s="188">
        <f t="shared" si="103"/>
        <v>6</v>
      </c>
      <c r="J69" s="189">
        <v>2</v>
      </c>
      <c r="K69" s="190">
        <v>4</v>
      </c>
      <c r="L69" s="191">
        <f t="shared" si="104"/>
        <v>6</v>
      </c>
      <c r="M69" s="189">
        <v>2</v>
      </c>
      <c r="N69" s="190">
        <v>4</v>
      </c>
      <c r="O69" s="191">
        <f t="shared" si="105"/>
        <v>6</v>
      </c>
      <c r="P69" s="878">
        <v>4</v>
      </c>
      <c r="Q69" s="879">
        <v>2</v>
      </c>
      <c r="R69" s="191">
        <f t="shared" si="106"/>
        <v>6</v>
      </c>
      <c r="S69" s="855">
        <v>3</v>
      </c>
      <c r="T69" s="856">
        <v>3</v>
      </c>
      <c r="U69" s="191">
        <f t="shared" si="107"/>
        <v>2</v>
      </c>
      <c r="V69" s="189">
        <v>1</v>
      </c>
      <c r="W69" s="190">
        <v>1</v>
      </c>
      <c r="X69" s="188">
        <f t="shared" si="108"/>
        <v>4</v>
      </c>
      <c r="Y69" s="888">
        <v>3</v>
      </c>
      <c r="Z69" s="889">
        <v>1</v>
      </c>
      <c r="AA69" s="191">
        <f t="shared" si="109"/>
        <v>5</v>
      </c>
      <c r="AB69" s="840">
        <v>3</v>
      </c>
      <c r="AC69" s="840">
        <v>2</v>
      </c>
      <c r="AD69" s="188">
        <f t="shared" si="110"/>
        <v>2</v>
      </c>
      <c r="AE69" s="189">
        <v>2</v>
      </c>
      <c r="AF69" s="190">
        <v>0</v>
      </c>
      <c r="AG69" s="188">
        <f t="shared" si="111"/>
        <v>4</v>
      </c>
      <c r="AH69" s="191">
        <v>1</v>
      </c>
      <c r="AI69" s="191">
        <v>3</v>
      </c>
      <c r="AJ69" s="188">
        <f t="shared" si="112"/>
        <v>1</v>
      </c>
      <c r="AK69" s="833">
        <v>0</v>
      </c>
      <c r="AL69" s="834">
        <v>1</v>
      </c>
      <c r="AM69" s="191">
        <f t="shared" si="113"/>
        <v>7</v>
      </c>
      <c r="AN69" s="797">
        <v>4</v>
      </c>
      <c r="AO69" s="797">
        <v>3</v>
      </c>
      <c r="AP69" s="188">
        <f t="shared" si="114"/>
        <v>4</v>
      </c>
      <c r="AQ69" s="861">
        <v>1</v>
      </c>
      <c r="AR69" s="862">
        <v>3</v>
      </c>
      <c r="AS69" s="188">
        <f t="shared" si="115"/>
        <v>1</v>
      </c>
      <c r="AT69" s="840">
        <v>0</v>
      </c>
      <c r="AU69" s="841">
        <v>1</v>
      </c>
      <c r="AV69" s="188">
        <f t="shared" si="116"/>
        <v>1</v>
      </c>
      <c r="AW69" s="790">
        <v>1</v>
      </c>
      <c r="AX69" s="791">
        <v>0</v>
      </c>
      <c r="AY69" s="191">
        <f t="shared" si="117"/>
        <v>2</v>
      </c>
      <c r="AZ69" s="892">
        <v>2</v>
      </c>
      <c r="BA69" s="893">
        <v>0</v>
      </c>
      <c r="BB69" s="188">
        <f t="shared" si="118"/>
        <v>1</v>
      </c>
      <c r="BC69" s="867">
        <v>0</v>
      </c>
      <c r="BD69" s="868">
        <v>1</v>
      </c>
      <c r="BE69" s="191">
        <f t="shared" si="119"/>
        <v>2</v>
      </c>
      <c r="BF69" s="885">
        <v>1</v>
      </c>
      <c r="BG69" s="885">
        <v>1</v>
      </c>
      <c r="BH69" s="188">
        <f t="shared" si="120"/>
        <v>13</v>
      </c>
      <c r="BI69" s="802">
        <v>8</v>
      </c>
      <c r="BJ69" s="803">
        <v>5</v>
      </c>
      <c r="BK69" s="191">
        <f t="shared" si="121"/>
        <v>2</v>
      </c>
      <c r="BL69" s="826">
        <v>1</v>
      </c>
      <c r="BM69" s="827">
        <v>1</v>
      </c>
      <c r="BN69" s="188">
        <f t="shared" si="122"/>
        <v>0</v>
      </c>
      <c r="BO69" s="189">
        <v>0</v>
      </c>
      <c r="BP69" s="190">
        <v>0</v>
      </c>
      <c r="BQ69" s="191">
        <f>BR69+BS69</f>
        <v>1</v>
      </c>
      <c r="BR69" s="189">
        <v>1</v>
      </c>
      <c r="BS69" s="190">
        <v>0</v>
      </c>
      <c r="BT69" s="188">
        <f t="shared" si="124"/>
        <v>0</v>
      </c>
      <c r="BU69" s="814">
        <v>0</v>
      </c>
      <c r="BV69" s="815">
        <v>0</v>
      </c>
      <c r="BW69" s="104"/>
    </row>
    <row r="70" spans="1:75" ht="15" customHeight="1">
      <c r="A70" s="105" t="s">
        <v>18</v>
      </c>
      <c r="B70" s="58" t="s">
        <v>18</v>
      </c>
      <c r="C70" s="253">
        <f t="shared" si="99"/>
        <v>30</v>
      </c>
      <c r="D70" s="187">
        <f t="shared" si="100"/>
        <v>18</v>
      </c>
      <c r="E70" s="187">
        <f t="shared" si="101"/>
        <v>12</v>
      </c>
      <c r="F70" s="188">
        <f t="shared" si="102"/>
        <v>3</v>
      </c>
      <c r="G70" s="189">
        <v>1</v>
      </c>
      <c r="H70" s="190">
        <v>2</v>
      </c>
      <c r="I70" s="188">
        <f t="shared" si="103"/>
        <v>4</v>
      </c>
      <c r="J70" s="189">
        <v>4</v>
      </c>
      <c r="K70" s="190">
        <v>0</v>
      </c>
      <c r="L70" s="191">
        <f t="shared" si="104"/>
        <v>2</v>
      </c>
      <c r="M70" s="189">
        <v>2</v>
      </c>
      <c r="N70" s="190"/>
      <c r="O70" s="191">
        <f t="shared" si="105"/>
        <v>2</v>
      </c>
      <c r="P70" s="878">
        <v>1</v>
      </c>
      <c r="Q70" s="879">
        <v>1</v>
      </c>
      <c r="R70" s="191">
        <f t="shared" si="106"/>
        <v>5</v>
      </c>
      <c r="S70" s="855">
        <v>2</v>
      </c>
      <c r="T70" s="856">
        <v>3</v>
      </c>
      <c r="U70" s="191">
        <f t="shared" si="107"/>
        <v>0</v>
      </c>
      <c r="V70" s="189">
        <v>0</v>
      </c>
      <c r="W70" s="190">
        <v>0</v>
      </c>
      <c r="X70" s="188">
        <f t="shared" si="108"/>
        <v>0</v>
      </c>
      <c r="Y70" s="888">
        <v>0</v>
      </c>
      <c r="Z70" s="889">
        <v>0</v>
      </c>
      <c r="AA70" s="191">
        <f t="shared" si="109"/>
        <v>0</v>
      </c>
      <c r="AB70" s="840">
        <v>0</v>
      </c>
      <c r="AC70" s="840">
        <v>0</v>
      </c>
      <c r="AD70" s="188">
        <f t="shared" si="110"/>
        <v>0</v>
      </c>
      <c r="AE70" s="189">
        <v>0</v>
      </c>
      <c r="AF70" s="190">
        <v>0</v>
      </c>
      <c r="AG70" s="188">
        <f t="shared" si="111"/>
        <v>2</v>
      </c>
      <c r="AH70" s="191">
        <v>2</v>
      </c>
      <c r="AI70" s="191">
        <v>0</v>
      </c>
      <c r="AJ70" s="188">
        <f t="shared" si="112"/>
        <v>0</v>
      </c>
      <c r="AK70" s="833">
        <v>0</v>
      </c>
      <c r="AL70" s="834">
        <v>0</v>
      </c>
      <c r="AM70" s="191">
        <f t="shared" si="113"/>
        <v>1</v>
      </c>
      <c r="AN70" s="797">
        <v>0</v>
      </c>
      <c r="AO70" s="797">
        <v>1</v>
      </c>
      <c r="AP70" s="188">
        <f t="shared" si="114"/>
        <v>1</v>
      </c>
      <c r="AQ70" s="861">
        <v>1</v>
      </c>
      <c r="AR70" s="862">
        <v>0</v>
      </c>
      <c r="AS70" s="188">
        <f t="shared" si="115"/>
        <v>0</v>
      </c>
      <c r="AT70" s="840"/>
      <c r="AU70" s="841"/>
      <c r="AV70" s="188">
        <f t="shared" si="116"/>
        <v>2</v>
      </c>
      <c r="AW70" s="790">
        <v>0</v>
      </c>
      <c r="AX70" s="791">
        <v>2</v>
      </c>
      <c r="AY70" s="191">
        <f t="shared" si="117"/>
        <v>2</v>
      </c>
      <c r="AZ70" s="892">
        <v>2</v>
      </c>
      <c r="BA70" s="893">
        <v>0</v>
      </c>
      <c r="BB70" s="188">
        <f t="shared" si="118"/>
        <v>1</v>
      </c>
      <c r="BC70" s="867">
        <v>0</v>
      </c>
      <c r="BD70" s="868">
        <v>1</v>
      </c>
      <c r="BE70" s="191">
        <f t="shared" si="119"/>
        <v>0</v>
      </c>
      <c r="BF70" s="885">
        <v>0</v>
      </c>
      <c r="BG70" s="885">
        <v>0</v>
      </c>
      <c r="BH70" s="188">
        <f t="shared" si="120"/>
        <v>4</v>
      </c>
      <c r="BI70" s="802">
        <v>3</v>
      </c>
      <c r="BJ70" s="803">
        <v>1</v>
      </c>
      <c r="BK70" s="191">
        <f t="shared" si="121"/>
        <v>1</v>
      </c>
      <c r="BL70" s="826">
        <v>0</v>
      </c>
      <c r="BM70" s="827">
        <v>1</v>
      </c>
      <c r="BN70" s="188">
        <f t="shared" si="122"/>
        <v>0</v>
      </c>
      <c r="BO70" s="189">
        <v>0</v>
      </c>
      <c r="BP70" s="190">
        <v>0</v>
      </c>
      <c r="BQ70" s="191">
        <f>BR70+BS70</f>
        <v>0</v>
      </c>
      <c r="BR70" s="189">
        <v>0</v>
      </c>
      <c r="BS70" s="190">
        <v>0</v>
      </c>
      <c r="BT70" s="188">
        <f t="shared" si="124"/>
        <v>0</v>
      </c>
      <c r="BU70" s="814">
        <v>0</v>
      </c>
      <c r="BV70" s="815">
        <v>0</v>
      </c>
      <c r="BW70" s="104"/>
    </row>
    <row r="71" spans="1:75" ht="15" customHeight="1">
      <c r="A71" s="105" t="s">
        <v>19</v>
      </c>
      <c r="B71" s="58" t="s">
        <v>19</v>
      </c>
      <c r="C71" s="253">
        <f t="shared" si="99"/>
        <v>20</v>
      </c>
      <c r="D71" s="187">
        <f t="shared" si="100"/>
        <v>10</v>
      </c>
      <c r="E71" s="187">
        <f t="shared" si="101"/>
        <v>10</v>
      </c>
      <c r="F71" s="188">
        <f t="shared" si="102"/>
        <v>2</v>
      </c>
      <c r="G71" s="189">
        <v>0</v>
      </c>
      <c r="H71" s="190">
        <v>2</v>
      </c>
      <c r="I71" s="188">
        <f t="shared" si="103"/>
        <v>3</v>
      </c>
      <c r="J71" s="189">
        <v>3</v>
      </c>
      <c r="K71" s="190">
        <v>0</v>
      </c>
      <c r="L71" s="191">
        <f t="shared" si="104"/>
        <v>1</v>
      </c>
      <c r="M71" s="189">
        <v>1</v>
      </c>
      <c r="N71" s="190"/>
      <c r="O71" s="191">
        <f t="shared" si="105"/>
        <v>1</v>
      </c>
      <c r="P71" s="878">
        <v>1</v>
      </c>
      <c r="Q71" s="879">
        <v>0</v>
      </c>
      <c r="R71" s="191">
        <f t="shared" si="106"/>
        <v>1</v>
      </c>
      <c r="S71" s="855">
        <v>1</v>
      </c>
      <c r="T71" s="856">
        <v>0</v>
      </c>
      <c r="U71" s="191">
        <f t="shared" si="107"/>
        <v>0</v>
      </c>
      <c r="V71" s="189">
        <v>0</v>
      </c>
      <c r="W71" s="190">
        <v>0</v>
      </c>
      <c r="X71" s="188">
        <f t="shared" si="108"/>
        <v>2</v>
      </c>
      <c r="Y71" s="888">
        <v>0</v>
      </c>
      <c r="Z71" s="889">
        <v>2</v>
      </c>
      <c r="AA71" s="191">
        <f t="shared" si="109"/>
        <v>2</v>
      </c>
      <c r="AB71" s="840">
        <v>1</v>
      </c>
      <c r="AC71" s="840">
        <v>1</v>
      </c>
      <c r="AD71" s="188">
        <f t="shared" si="110"/>
        <v>0</v>
      </c>
      <c r="AE71" s="189">
        <v>0</v>
      </c>
      <c r="AF71" s="190">
        <v>0</v>
      </c>
      <c r="AG71" s="188">
        <f t="shared" si="111"/>
        <v>3</v>
      </c>
      <c r="AH71" s="191">
        <v>1</v>
      </c>
      <c r="AI71" s="191">
        <v>2</v>
      </c>
      <c r="AJ71" s="188">
        <f t="shared" si="112"/>
        <v>0</v>
      </c>
      <c r="AK71" s="833">
        <v>0</v>
      </c>
      <c r="AL71" s="834">
        <v>0</v>
      </c>
      <c r="AM71" s="191">
        <f t="shared" si="113"/>
        <v>2</v>
      </c>
      <c r="AN71" s="797">
        <v>1</v>
      </c>
      <c r="AO71" s="797">
        <v>1</v>
      </c>
      <c r="AP71" s="188">
        <f t="shared" si="114"/>
        <v>0</v>
      </c>
      <c r="AQ71" s="861">
        <v>0</v>
      </c>
      <c r="AR71" s="862">
        <v>0</v>
      </c>
      <c r="AS71" s="188">
        <f t="shared" si="115"/>
        <v>0</v>
      </c>
      <c r="AT71" s="840"/>
      <c r="AU71" s="841"/>
      <c r="AV71" s="188">
        <f t="shared" si="116"/>
        <v>0</v>
      </c>
      <c r="AW71" s="790">
        <v>0</v>
      </c>
      <c r="AX71" s="791">
        <v>0</v>
      </c>
      <c r="AY71" s="191">
        <f t="shared" si="117"/>
        <v>1</v>
      </c>
      <c r="AZ71" s="892">
        <v>0</v>
      </c>
      <c r="BA71" s="893">
        <v>1</v>
      </c>
      <c r="BB71" s="188">
        <f t="shared" si="118"/>
        <v>0</v>
      </c>
      <c r="BC71" s="867">
        <v>0</v>
      </c>
      <c r="BD71" s="868">
        <v>0</v>
      </c>
      <c r="BE71" s="191">
        <f t="shared" si="119"/>
        <v>0</v>
      </c>
      <c r="BF71" s="885">
        <v>0</v>
      </c>
      <c r="BG71" s="885">
        <v>0</v>
      </c>
      <c r="BH71" s="188">
        <f t="shared" si="120"/>
        <v>1</v>
      </c>
      <c r="BI71" s="802">
        <v>1</v>
      </c>
      <c r="BJ71" s="803">
        <v>0</v>
      </c>
      <c r="BK71" s="191">
        <f t="shared" si="121"/>
        <v>1</v>
      </c>
      <c r="BL71" s="826">
        <v>0</v>
      </c>
      <c r="BM71" s="827">
        <v>1</v>
      </c>
      <c r="BN71" s="188">
        <f t="shared" si="122"/>
        <v>0</v>
      </c>
      <c r="BO71" s="189">
        <v>0</v>
      </c>
      <c r="BP71" s="190">
        <v>0</v>
      </c>
      <c r="BQ71" s="191">
        <f t="shared" si="123"/>
        <v>0</v>
      </c>
      <c r="BR71" s="189">
        <v>0</v>
      </c>
      <c r="BS71" s="190">
        <v>0</v>
      </c>
      <c r="BT71" s="188">
        <f t="shared" si="124"/>
        <v>0</v>
      </c>
      <c r="BU71" s="814">
        <v>0</v>
      </c>
      <c r="BV71" s="815">
        <v>0</v>
      </c>
      <c r="BW71" s="104"/>
    </row>
    <row r="72" spans="1:75" ht="15" customHeight="1">
      <c r="A72" s="105" t="s">
        <v>20</v>
      </c>
      <c r="B72" s="58" t="s">
        <v>20</v>
      </c>
      <c r="C72" s="253">
        <f t="shared" si="99"/>
        <v>14</v>
      </c>
      <c r="D72" s="187">
        <f t="shared" si="100"/>
        <v>8</v>
      </c>
      <c r="E72" s="187">
        <f t="shared" si="101"/>
        <v>6</v>
      </c>
      <c r="F72" s="188">
        <f t="shared" si="102"/>
        <v>5</v>
      </c>
      <c r="G72" s="189">
        <v>2</v>
      </c>
      <c r="H72" s="190">
        <v>3</v>
      </c>
      <c r="I72" s="188">
        <f t="shared" si="103"/>
        <v>1</v>
      </c>
      <c r="J72" s="189">
        <v>0</v>
      </c>
      <c r="K72" s="190">
        <v>1</v>
      </c>
      <c r="L72" s="191">
        <f t="shared" si="104"/>
        <v>1</v>
      </c>
      <c r="M72" s="189">
        <v>1</v>
      </c>
      <c r="N72" s="190"/>
      <c r="O72" s="191">
        <f t="shared" si="105"/>
        <v>1</v>
      </c>
      <c r="P72" s="878">
        <v>1</v>
      </c>
      <c r="Q72" s="879">
        <v>0</v>
      </c>
      <c r="R72" s="191">
        <f t="shared" si="106"/>
        <v>0</v>
      </c>
      <c r="S72" s="855">
        <v>0</v>
      </c>
      <c r="T72" s="856">
        <v>0</v>
      </c>
      <c r="U72" s="191">
        <f t="shared" si="107"/>
        <v>0</v>
      </c>
      <c r="V72" s="189">
        <v>0</v>
      </c>
      <c r="W72" s="190">
        <v>0</v>
      </c>
      <c r="X72" s="188">
        <f t="shared" si="108"/>
        <v>0</v>
      </c>
      <c r="Y72" s="888">
        <v>0</v>
      </c>
      <c r="Z72" s="889">
        <v>0</v>
      </c>
      <c r="AA72" s="191">
        <f t="shared" si="109"/>
        <v>1</v>
      </c>
      <c r="AB72" s="840">
        <v>0</v>
      </c>
      <c r="AC72" s="840">
        <v>1</v>
      </c>
      <c r="AD72" s="188">
        <f t="shared" si="110"/>
        <v>0</v>
      </c>
      <c r="AE72" s="189">
        <v>0</v>
      </c>
      <c r="AF72" s="190">
        <v>0</v>
      </c>
      <c r="AG72" s="188">
        <f t="shared" si="111"/>
        <v>1</v>
      </c>
      <c r="AH72" s="191">
        <v>0</v>
      </c>
      <c r="AI72" s="191">
        <v>1</v>
      </c>
      <c r="AJ72" s="188">
        <f t="shared" si="112"/>
        <v>1</v>
      </c>
      <c r="AK72" s="833">
        <v>1</v>
      </c>
      <c r="AL72" s="834">
        <v>0</v>
      </c>
      <c r="AM72" s="191">
        <f t="shared" si="113"/>
        <v>0</v>
      </c>
      <c r="AN72" s="797">
        <v>0</v>
      </c>
      <c r="AO72" s="797">
        <v>0</v>
      </c>
      <c r="AP72" s="188">
        <f t="shared" si="114"/>
        <v>0</v>
      </c>
      <c r="AQ72" s="861">
        <v>0</v>
      </c>
      <c r="AR72" s="862">
        <v>0</v>
      </c>
      <c r="AS72" s="188">
        <f t="shared" si="115"/>
        <v>0</v>
      </c>
      <c r="AT72" s="840"/>
      <c r="AU72" s="841"/>
      <c r="AV72" s="188">
        <f t="shared" si="116"/>
        <v>0</v>
      </c>
      <c r="AW72" s="790">
        <v>0</v>
      </c>
      <c r="AX72" s="791">
        <v>0</v>
      </c>
      <c r="AY72" s="191">
        <f t="shared" si="117"/>
        <v>0</v>
      </c>
      <c r="AZ72" s="892">
        <v>0</v>
      </c>
      <c r="BA72" s="893">
        <v>0</v>
      </c>
      <c r="BB72" s="188">
        <f t="shared" si="118"/>
        <v>0</v>
      </c>
      <c r="BC72" s="867">
        <v>0</v>
      </c>
      <c r="BD72" s="868">
        <v>0</v>
      </c>
      <c r="BE72" s="191">
        <f t="shared" si="119"/>
        <v>0</v>
      </c>
      <c r="BF72" s="885">
        <v>0</v>
      </c>
      <c r="BG72" s="885">
        <v>0</v>
      </c>
      <c r="BH72" s="188">
        <f t="shared" si="120"/>
        <v>1</v>
      </c>
      <c r="BI72" s="802">
        <v>1</v>
      </c>
      <c r="BJ72" s="803">
        <v>0</v>
      </c>
      <c r="BK72" s="191">
        <f t="shared" si="121"/>
        <v>1</v>
      </c>
      <c r="BL72" s="826">
        <v>1</v>
      </c>
      <c r="BM72" s="827">
        <v>0</v>
      </c>
      <c r="BN72" s="188">
        <f t="shared" si="122"/>
        <v>1</v>
      </c>
      <c r="BO72" s="189">
        <v>1</v>
      </c>
      <c r="BP72" s="190">
        <v>0</v>
      </c>
      <c r="BQ72" s="191">
        <f t="shared" si="123"/>
        <v>0</v>
      </c>
      <c r="BR72" s="189">
        <v>0</v>
      </c>
      <c r="BS72" s="190">
        <v>0</v>
      </c>
      <c r="BT72" s="188">
        <f t="shared" si="124"/>
        <v>0</v>
      </c>
      <c r="BU72" s="814">
        <v>0</v>
      </c>
      <c r="BV72" s="815">
        <v>0</v>
      </c>
      <c r="BW72" s="104"/>
    </row>
    <row r="73" spans="1:75" ht="15" customHeight="1">
      <c r="A73" s="105" t="s">
        <v>21</v>
      </c>
      <c r="B73" s="58" t="s">
        <v>21</v>
      </c>
      <c r="C73" s="253">
        <f t="shared" si="99"/>
        <v>8</v>
      </c>
      <c r="D73" s="187">
        <f t="shared" si="100"/>
        <v>1</v>
      </c>
      <c r="E73" s="187">
        <f t="shared" si="101"/>
        <v>7</v>
      </c>
      <c r="F73" s="188">
        <f t="shared" si="102"/>
        <v>1</v>
      </c>
      <c r="G73" s="192">
        <v>1</v>
      </c>
      <c r="H73" s="193">
        <v>0</v>
      </c>
      <c r="I73" s="188">
        <f t="shared" si="103"/>
        <v>3</v>
      </c>
      <c r="J73" s="192">
        <v>0</v>
      </c>
      <c r="K73" s="193">
        <v>3</v>
      </c>
      <c r="L73" s="191">
        <f t="shared" si="104"/>
        <v>1</v>
      </c>
      <c r="M73" s="192"/>
      <c r="N73" s="193">
        <v>1</v>
      </c>
      <c r="O73" s="191">
        <f t="shared" si="105"/>
        <v>1</v>
      </c>
      <c r="P73" s="880">
        <v>0</v>
      </c>
      <c r="Q73" s="881">
        <v>1</v>
      </c>
      <c r="R73" s="191">
        <f t="shared" si="106"/>
        <v>1</v>
      </c>
      <c r="S73" s="857">
        <v>0</v>
      </c>
      <c r="T73" s="858">
        <v>1</v>
      </c>
      <c r="U73" s="191">
        <f t="shared" si="107"/>
        <v>0</v>
      </c>
      <c r="V73" s="192">
        <v>0</v>
      </c>
      <c r="W73" s="193">
        <v>0</v>
      </c>
      <c r="X73" s="188">
        <f t="shared" si="108"/>
        <v>0</v>
      </c>
      <c r="Y73" s="888">
        <v>0</v>
      </c>
      <c r="Z73" s="889">
        <v>0</v>
      </c>
      <c r="AA73" s="191">
        <f t="shared" si="109"/>
        <v>1</v>
      </c>
      <c r="AB73" s="842">
        <v>0</v>
      </c>
      <c r="AC73" s="842">
        <v>1</v>
      </c>
      <c r="AD73" s="188">
        <f t="shared" si="110"/>
        <v>0</v>
      </c>
      <c r="AE73" s="192">
        <v>0</v>
      </c>
      <c r="AF73" s="193">
        <v>0</v>
      </c>
      <c r="AG73" s="188">
        <f t="shared" si="111"/>
        <v>0</v>
      </c>
      <c r="AH73" s="216">
        <v>0</v>
      </c>
      <c r="AI73" s="216">
        <v>0</v>
      </c>
      <c r="AJ73" s="188">
        <f t="shared" si="112"/>
        <v>0</v>
      </c>
      <c r="AK73" s="835">
        <v>0</v>
      </c>
      <c r="AL73" s="836">
        <v>0</v>
      </c>
      <c r="AM73" s="191">
        <f t="shared" si="113"/>
        <v>0</v>
      </c>
      <c r="AN73" s="798">
        <v>0</v>
      </c>
      <c r="AO73" s="798">
        <v>0</v>
      </c>
      <c r="AP73" s="188">
        <f t="shared" si="114"/>
        <v>0</v>
      </c>
      <c r="AQ73" s="863">
        <v>0</v>
      </c>
      <c r="AR73" s="864">
        <v>0</v>
      </c>
      <c r="AS73" s="188">
        <f t="shared" si="115"/>
        <v>0</v>
      </c>
      <c r="AT73" s="842"/>
      <c r="AU73" s="843"/>
      <c r="AV73" s="188">
        <f t="shared" si="116"/>
        <v>0</v>
      </c>
      <c r="AW73" s="795">
        <v>0</v>
      </c>
      <c r="AX73" s="792">
        <v>0</v>
      </c>
      <c r="AY73" s="191">
        <f t="shared" si="117"/>
        <v>0</v>
      </c>
      <c r="AZ73" s="894">
        <v>0</v>
      </c>
      <c r="BA73" s="895">
        <v>0</v>
      </c>
      <c r="BB73" s="188">
        <f t="shared" si="118"/>
        <v>0</v>
      </c>
      <c r="BC73" s="869">
        <v>0</v>
      </c>
      <c r="BD73" s="870">
        <v>0</v>
      </c>
      <c r="BE73" s="191">
        <f t="shared" si="119"/>
        <v>0</v>
      </c>
      <c r="BF73" s="886">
        <v>0</v>
      </c>
      <c r="BG73" s="886">
        <v>0</v>
      </c>
      <c r="BH73" s="188">
        <f t="shared" si="120"/>
        <v>0</v>
      </c>
      <c r="BI73" s="804">
        <v>0</v>
      </c>
      <c r="BJ73" s="805">
        <v>0</v>
      </c>
      <c r="BK73" s="191">
        <f t="shared" si="121"/>
        <v>0</v>
      </c>
      <c r="BL73" s="828">
        <v>0</v>
      </c>
      <c r="BM73" s="829">
        <v>0</v>
      </c>
      <c r="BN73" s="188">
        <f t="shared" si="122"/>
        <v>0</v>
      </c>
      <c r="BO73" s="192">
        <v>0</v>
      </c>
      <c r="BP73" s="193">
        <v>0</v>
      </c>
      <c r="BQ73" s="191">
        <f t="shared" si="123"/>
        <v>0</v>
      </c>
      <c r="BR73" s="192">
        <v>0</v>
      </c>
      <c r="BS73" s="193">
        <v>0</v>
      </c>
      <c r="BT73" s="188">
        <f t="shared" si="124"/>
        <v>0</v>
      </c>
      <c r="BU73" s="816">
        <v>0</v>
      </c>
      <c r="BV73" s="817">
        <v>0</v>
      </c>
      <c r="BW73" s="104"/>
    </row>
    <row r="74" spans="1:75" ht="15" customHeight="1">
      <c r="A74" s="105" t="s">
        <v>22</v>
      </c>
      <c r="B74" s="58" t="s">
        <v>22</v>
      </c>
      <c r="C74" s="253">
        <f t="shared" si="99"/>
        <v>2</v>
      </c>
      <c r="D74" s="187">
        <f t="shared" si="100"/>
        <v>0</v>
      </c>
      <c r="E74" s="187">
        <f t="shared" si="101"/>
        <v>2</v>
      </c>
      <c r="F74" s="188">
        <f t="shared" si="102"/>
        <v>0</v>
      </c>
      <c r="G74" s="192">
        <v>0</v>
      </c>
      <c r="H74" s="193">
        <v>0</v>
      </c>
      <c r="I74" s="188">
        <f t="shared" si="103"/>
        <v>0</v>
      </c>
      <c r="J74" s="192">
        <v>0</v>
      </c>
      <c r="K74" s="193">
        <v>0</v>
      </c>
      <c r="L74" s="191">
        <f t="shared" si="104"/>
        <v>1</v>
      </c>
      <c r="M74" s="192">
        <v>0</v>
      </c>
      <c r="N74" s="193">
        <v>1</v>
      </c>
      <c r="O74" s="191">
        <f t="shared" si="105"/>
        <v>0</v>
      </c>
      <c r="P74" s="880">
        <v>0</v>
      </c>
      <c r="Q74" s="881">
        <v>0</v>
      </c>
      <c r="R74" s="191">
        <f t="shared" si="106"/>
        <v>1</v>
      </c>
      <c r="S74" s="857">
        <v>0</v>
      </c>
      <c r="T74" s="858">
        <v>1</v>
      </c>
      <c r="U74" s="191">
        <f t="shared" si="107"/>
        <v>0</v>
      </c>
      <c r="V74" s="192">
        <v>0</v>
      </c>
      <c r="W74" s="193">
        <v>0</v>
      </c>
      <c r="X74" s="188">
        <f t="shared" si="108"/>
        <v>0</v>
      </c>
      <c r="Y74" s="888">
        <v>0</v>
      </c>
      <c r="Z74" s="889">
        <v>0</v>
      </c>
      <c r="AA74" s="191">
        <f t="shared" si="109"/>
        <v>0</v>
      </c>
      <c r="AB74" s="842">
        <v>0</v>
      </c>
      <c r="AC74" s="842">
        <v>0</v>
      </c>
      <c r="AD74" s="188">
        <f t="shared" si="110"/>
        <v>0</v>
      </c>
      <c r="AE74" s="192">
        <v>0</v>
      </c>
      <c r="AF74" s="193">
        <v>0</v>
      </c>
      <c r="AG74" s="188">
        <f t="shared" si="111"/>
        <v>0</v>
      </c>
      <c r="AH74" s="216">
        <v>0</v>
      </c>
      <c r="AI74" s="216">
        <v>0</v>
      </c>
      <c r="AJ74" s="188">
        <f t="shared" si="112"/>
        <v>0</v>
      </c>
      <c r="AK74" s="835">
        <v>0</v>
      </c>
      <c r="AL74" s="836">
        <v>0</v>
      </c>
      <c r="AM74" s="191">
        <f>AN74+AO74</f>
        <v>0</v>
      </c>
      <c r="AN74" s="798">
        <v>0</v>
      </c>
      <c r="AO74" s="798">
        <v>0</v>
      </c>
      <c r="AP74" s="188">
        <f t="shared" si="114"/>
        <v>0</v>
      </c>
      <c r="AQ74" s="863">
        <v>0</v>
      </c>
      <c r="AR74" s="864">
        <v>0</v>
      </c>
      <c r="AS74" s="188">
        <f t="shared" si="115"/>
        <v>0</v>
      </c>
      <c r="AT74" s="842"/>
      <c r="AU74" s="843"/>
      <c r="AV74" s="188">
        <f t="shared" si="116"/>
        <v>0</v>
      </c>
      <c r="AW74" s="795">
        <v>0</v>
      </c>
      <c r="AX74" s="792">
        <v>0</v>
      </c>
      <c r="AY74" s="191">
        <f t="shared" si="117"/>
        <v>0</v>
      </c>
      <c r="AZ74" s="894">
        <v>0</v>
      </c>
      <c r="BA74" s="895">
        <v>0</v>
      </c>
      <c r="BB74" s="188">
        <f t="shared" si="118"/>
        <v>0</v>
      </c>
      <c r="BC74" s="869">
        <v>0</v>
      </c>
      <c r="BD74" s="870">
        <v>0</v>
      </c>
      <c r="BE74" s="191">
        <f t="shared" si="119"/>
        <v>0</v>
      </c>
      <c r="BF74" s="886">
        <v>0</v>
      </c>
      <c r="BG74" s="886">
        <v>0</v>
      </c>
      <c r="BH74" s="188">
        <f t="shared" si="120"/>
        <v>0</v>
      </c>
      <c r="BI74" s="804">
        <v>0</v>
      </c>
      <c r="BJ74" s="805">
        <v>0</v>
      </c>
      <c r="BK74" s="191">
        <f t="shared" si="121"/>
        <v>0</v>
      </c>
      <c r="BL74" s="828">
        <v>0</v>
      </c>
      <c r="BM74" s="829">
        <v>0</v>
      </c>
      <c r="BN74" s="188">
        <f t="shared" si="122"/>
        <v>0</v>
      </c>
      <c r="BO74" s="192">
        <v>0</v>
      </c>
      <c r="BP74" s="193">
        <v>0</v>
      </c>
      <c r="BQ74" s="191">
        <f t="shared" si="123"/>
        <v>0</v>
      </c>
      <c r="BR74" s="192">
        <v>0</v>
      </c>
      <c r="BS74" s="193">
        <v>0</v>
      </c>
      <c r="BT74" s="188">
        <f t="shared" si="124"/>
        <v>0</v>
      </c>
      <c r="BU74" s="816">
        <v>0</v>
      </c>
      <c r="BV74" s="817">
        <v>0</v>
      </c>
      <c r="BW74" s="104"/>
    </row>
    <row r="75" spans="1:75" ht="15" customHeight="1">
      <c r="A75" s="105" t="s">
        <v>3</v>
      </c>
      <c r="B75" s="59" t="s">
        <v>3</v>
      </c>
      <c r="C75" s="255">
        <f t="shared" si="99"/>
        <v>0</v>
      </c>
      <c r="D75" s="254">
        <f t="shared" si="100"/>
        <v>0</v>
      </c>
      <c r="E75" s="183">
        <f t="shared" si="101"/>
        <v>0</v>
      </c>
      <c r="F75" s="196">
        <f t="shared" si="102"/>
        <v>0</v>
      </c>
      <c r="G75" s="194">
        <v>0</v>
      </c>
      <c r="H75" s="195">
        <v>0</v>
      </c>
      <c r="I75" s="196">
        <f>J75+K75</f>
        <v>0</v>
      </c>
      <c r="J75" s="194">
        <v>0</v>
      </c>
      <c r="K75" s="195">
        <v>0</v>
      </c>
      <c r="L75" s="794">
        <f>M75+N75</f>
        <v>0</v>
      </c>
      <c r="M75" s="194"/>
      <c r="N75" s="195"/>
      <c r="O75" s="794">
        <f>P75+Q75</f>
        <v>0</v>
      </c>
      <c r="P75" s="882">
        <v>0</v>
      </c>
      <c r="Q75" s="882">
        <v>0</v>
      </c>
      <c r="R75" s="196">
        <f t="shared" si="106"/>
        <v>0</v>
      </c>
      <c r="S75" s="859">
        <v>0</v>
      </c>
      <c r="T75" s="860">
        <v>0</v>
      </c>
      <c r="U75" s="196">
        <f>V75+W75</f>
        <v>0</v>
      </c>
      <c r="V75" s="194">
        <v>0</v>
      </c>
      <c r="W75" s="195">
        <v>0</v>
      </c>
      <c r="X75" s="196">
        <f t="shared" si="108"/>
        <v>0</v>
      </c>
      <c r="Y75" s="890">
        <v>0</v>
      </c>
      <c r="Z75" s="891">
        <v>0</v>
      </c>
      <c r="AA75" s="196">
        <f t="shared" si="109"/>
        <v>0</v>
      </c>
      <c r="AB75" s="832">
        <v>0</v>
      </c>
      <c r="AC75" s="832">
        <v>0</v>
      </c>
      <c r="AD75" s="196">
        <f t="shared" si="110"/>
        <v>0</v>
      </c>
      <c r="AE75" s="194">
        <v>0</v>
      </c>
      <c r="AF75" s="195">
        <v>0</v>
      </c>
      <c r="AG75" s="196">
        <f>AH75+AI75</f>
        <v>0</v>
      </c>
      <c r="AH75" s="217">
        <v>0</v>
      </c>
      <c r="AI75" s="217">
        <v>0</v>
      </c>
      <c r="AJ75" s="196">
        <f t="shared" si="112"/>
        <v>0</v>
      </c>
      <c r="AK75" s="837">
        <v>0</v>
      </c>
      <c r="AL75" s="838">
        <v>0</v>
      </c>
      <c r="AM75" s="196">
        <f>AN75+AO75</f>
        <v>0</v>
      </c>
      <c r="AN75" s="799">
        <v>0</v>
      </c>
      <c r="AO75" s="799">
        <v>0</v>
      </c>
      <c r="AP75" s="196">
        <f>AQ75+AR75</f>
        <v>0</v>
      </c>
      <c r="AQ75" s="865">
        <v>0</v>
      </c>
      <c r="AR75" s="866">
        <v>0</v>
      </c>
      <c r="AS75" s="196">
        <f>AT75+AU75</f>
        <v>0</v>
      </c>
      <c r="AT75" s="844"/>
      <c r="AU75" s="845"/>
      <c r="AV75" s="196">
        <f>AW75+AX75</f>
        <v>0</v>
      </c>
      <c r="AW75" s="796">
        <v>0</v>
      </c>
      <c r="AX75" s="839">
        <v>0</v>
      </c>
      <c r="AY75" s="794">
        <f>AZ75+BA75</f>
        <v>0</v>
      </c>
      <c r="AZ75" s="896">
        <v>0</v>
      </c>
      <c r="BA75" s="897">
        <v>0</v>
      </c>
      <c r="BB75" s="196">
        <f>BC75+BD75</f>
        <v>0</v>
      </c>
      <c r="BC75" s="871">
        <v>0</v>
      </c>
      <c r="BD75" s="872">
        <v>0</v>
      </c>
      <c r="BE75" s="196">
        <f t="shared" si="119"/>
        <v>0</v>
      </c>
      <c r="BF75" s="887">
        <v>0</v>
      </c>
      <c r="BG75" s="887">
        <v>0</v>
      </c>
      <c r="BH75" s="196">
        <f t="shared" si="120"/>
        <v>0</v>
      </c>
      <c r="BI75" s="806">
        <v>0</v>
      </c>
      <c r="BJ75" s="807">
        <v>0</v>
      </c>
      <c r="BK75" s="196">
        <f>BL75+BM75</f>
        <v>0</v>
      </c>
      <c r="BL75" s="830">
        <v>0</v>
      </c>
      <c r="BM75" s="831">
        <v>0</v>
      </c>
      <c r="BN75" s="196">
        <f t="shared" si="122"/>
        <v>0</v>
      </c>
      <c r="BO75" s="194">
        <v>0</v>
      </c>
      <c r="BP75" s="195">
        <v>0</v>
      </c>
      <c r="BQ75" s="196">
        <f t="shared" si="123"/>
        <v>0</v>
      </c>
      <c r="BR75" s="194">
        <v>0</v>
      </c>
      <c r="BS75" s="195">
        <v>0</v>
      </c>
      <c r="BT75" s="196">
        <f>BU75+BV75</f>
        <v>0</v>
      </c>
      <c r="BU75" s="818">
        <v>0</v>
      </c>
      <c r="BV75" s="819">
        <v>0</v>
      </c>
      <c r="BW75" s="104"/>
    </row>
    <row r="76" spans="1:75" ht="15" customHeight="1">
      <c r="C76" s="102"/>
      <c r="BN76" s="213"/>
      <c r="BW76" s="104"/>
    </row>
    <row r="77" spans="1:75" ht="15" customHeight="1">
      <c r="B77" s="931" t="s">
        <v>206</v>
      </c>
      <c r="C77" s="931"/>
      <c r="D77" s="931"/>
      <c r="E77" s="931"/>
      <c r="F77" s="931"/>
      <c r="G77" s="931"/>
      <c r="H77" s="931"/>
      <c r="BW77" s="104"/>
    </row>
    <row r="78" spans="1:75">
      <c r="C78" s="103"/>
    </row>
    <row r="79" spans="1:75">
      <c r="C79" s="102"/>
      <c r="D79" s="102"/>
      <c r="E79" s="102"/>
    </row>
    <row r="81" spans="3:8">
      <c r="C81" s="102"/>
    </row>
    <row r="84" spans="3:8">
      <c r="H84" s="3"/>
    </row>
    <row r="86" spans="3:8">
      <c r="G86" s="3"/>
    </row>
  </sheetData>
  <mergeCells count="26"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M22" sqref="M22:M23"/>
    </sheetView>
  </sheetViews>
  <sheetFormatPr defaultColWidth="9.875" defaultRowHeight="12"/>
  <cols>
    <col min="1" max="1" width="2" style="67" customWidth="1"/>
    <col min="2" max="2" width="9.875" style="67" customWidth="1"/>
    <col min="3" max="3" width="13.375" style="67" customWidth="1"/>
    <col min="4" max="4" width="13.5" style="67" customWidth="1"/>
    <col min="5" max="5" width="11.75" style="67" bestFit="1" customWidth="1"/>
    <col min="6" max="12" width="10.75" style="67" bestFit="1" customWidth="1"/>
    <col min="13" max="14" width="8.75" style="67" bestFit="1" customWidth="1"/>
    <col min="15" max="15" width="10.75" style="67" bestFit="1" customWidth="1"/>
    <col min="16" max="17" width="8.75" style="67" bestFit="1" customWidth="1"/>
    <col min="18" max="21" width="10.75" style="67" bestFit="1" customWidth="1"/>
    <col min="22" max="23" width="8.75" style="67" bestFit="1" customWidth="1"/>
    <col min="24" max="24" width="10.75" style="67" bestFit="1" customWidth="1"/>
    <col min="25" max="26" width="8.75" style="67" bestFit="1" customWidth="1"/>
    <col min="27" max="27" width="10.75" style="67" bestFit="1" customWidth="1"/>
    <col min="28" max="32" width="8.75" style="67" bestFit="1" customWidth="1"/>
    <col min="33" max="35" width="10.75" style="67" bestFit="1" customWidth="1"/>
    <col min="36" max="45" width="8.75" style="67" bestFit="1" customWidth="1"/>
    <col min="46" max="47" width="7.75" style="67" bestFit="1" customWidth="1"/>
    <col min="48" max="59" width="8.75" style="67" bestFit="1" customWidth="1"/>
    <col min="60" max="60" width="9.875" style="67" customWidth="1"/>
    <col min="61" max="72" width="8.75" style="67" bestFit="1" customWidth="1"/>
    <col min="73" max="74" width="7.75" style="67" bestFit="1" customWidth="1"/>
    <col min="75" max="249" width="9" style="67" customWidth="1"/>
    <col min="250" max="250" width="2" style="67" customWidth="1"/>
    <col min="251" max="251" width="9.875" style="67" customWidth="1"/>
    <col min="252" max="252" width="12.625" style="67" bestFit="1" customWidth="1"/>
    <col min="253" max="254" width="11.375" style="67" bestFit="1" customWidth="1"/>
    <col min="255" max="16384" width="9.875" style="67"/>
  </cols>
  <sheetData>
    <row r="1" spans="2:74" ht="4.5" customHeight="1"/>
    <row r="2" spans="2:74" ht="19.5" customHeight="1">
      <c r="B2" s="114" t="s">
        <v>236</v>
      </c>
      <c r="G2" s="6"/>
    </row>
    <row r="3" spans="2:74" ht="9.6" customHeight="1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>
      <c r="B4" s="69" t="s">
        <v>96</v>
      </c>
      <c r="C4" s="50"/>
      <c r="D4" s="51"/>
      <c r="E4" s="50"/>
      <c r="F4" s="62"/>
      <c r="G4" s="62"/>
      <c r="H4" s="63"/>
      <c r="I4" s="63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3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3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</row>
    <row r="5" spans="2:74" s="2" customFormat="1" ht="19.5" customHeight="1">
      <c r="B5" s="937" t="s">
        <v>97</v>
      </c>
      <c r="C5" s="939" t="s">
        <v>156</v>
      </c>
      <c r="D5" s="940"/>
      <c r="E5" s="941"/>
      <c r="F5" s="935" t="s">
        <v>133</v>
      </c>
      <c r="G5" s="935"/>
      <c r="H5" s="936"/>
      <c r="I5" s="935" t="s">
        <v>134</v>
      </c>
      <c r="J5" s="935"/>
      <c r="K5" s="936"/>
      <c r="L5" s="935" t="s">
        <v>135</v>
      </c>
      <c r="M5" s="935"/>
      <c r="N5" s="936"/>
      <c r="O5" s="935" t="s">
        <v>136</v>
      </c>
      <c r="P5" s="935"/>
      <c r="Q5" s="936"/>
      <c r="R5" s="935" t="s">
        <v>137</v>
      </c>
      <c r="S5" s="935"/>
      <c r="T5" s="936"/>
      <c r="U5" s="935" t="s">
        <v>138</v>
      </c>
      <c r="V5" s="935"/>
      <c r="W5" s="936"/>
      <c r="X5" s="935" t="s">
        <v>139</v>
      </c>
      <c r="Y5" s="935"/>
      <c r="Z5" s="936"/>
      <c r="AA5" s="935" t="s">
        <v>140</v>
      </c>
      <c r="AB5" s="935"/>
      <c r="AC5" s="936"/>
      <c r="AD5" s="935" t="s">
        <v>141</v>
      </c>
      <c r="AE5" s="935"/>
      <c r="AF5" s="936"/>
      <c r="AG5" s="935" t="s">
        <v>142</v>
      </c>
      <c r="AH5" s="935"/>
      <c r="AI5" s="936"/>
      <c r="AJ5" s="935" t="s">
        <v>143</v>
      </c>
      <c r="AK5" s="935"/>
      <c r="AL5" s="936"/>
      <c r="AM5" s="935" t="s">
        <v>144</v>
      </c>
      <c r="AN5" s="935"/>
      <c r="AO5" s="936"/>
      <c r="AP5" s="935" t="s">
        <v>145</v>
      </c>
      <c r="AQ5" s="935"/>
      <c r="AR5" s="936"/>
      <c r="AS5" s="935" t="s">
        <v>146</v>
      </c>
      <c r="AT5" s="935"/>
      <c r="AU5" s="936"/>
      <c r="AV5" s="935" t="s">
        <v>147</v>
      </c>
      <c r="AW5" s="935"/>
      <c r="AX5" s="936"/>
      <c r="AY5" s="935" t="s">
        <v>148</v>
      </c>
      <c r="AZ5" s="935"/>
      <c r="BA5" s="936"/>
      <c r="BB5" s="935" t="s">
        <v>149</v>
      </c>
      <c r="BC5" s="935"/>
      <c r="BD5" s="936"/>
      <c r="BE5" s="935" t="s">
        <v>150</v>
      </c>
      <c r="BF5" s="935"/>
      <c r="BG5" s="936"/>
      <c r="BH5" s="935" t="s">
        <v>151</v>
      </c>
      <c r="BI5" s="935"/>
      <c r="BJ5" s="936"/>
      <c r="BK5" s="935" t="s">
        <v>152</v>
      </c>
      <c r="BL5" s="935"/>
      <c r="BM5" s="936"/>
      <c r="BN5" s="935" t="s">
        <v>153</v>
      </c>
      <c r="BO5" s="935"/>
      <c r="BP5" s="936"/>
      <c r="BQ5" s="935" t="s">
        <v>154</v>
      </c>
      <c r="BR5" s="935"/>
      <c r="BS5" s="936"/>
      <c r="BT5" s="942" t="s">
        <v>155</v>
      </c>
      <c r="BU5" s="935"/>
      <c r="BV5" s="936"/>
    </row>
    <row r="6" spans="2:74" s="2" customFormat="1" ht="19.5" customHeight="1">
      <c r="B6" s="938"/>
      <c r="C6" s="846" t="s">
        <v>98</v>
      </c>
      <c r="D6" s="52" t="s">
        <v>0</v>
      </c>
      <c r="E6" s="52" t="s">
        <v>1</v>
      </c>
      <c r="F6" s="846" t="s">
        <v>99</v>
      </c>
      <c r="G6" s="52" t="s">
        <v>0</v>
      </c>
      <c r="H6" s="52" t="s">
        <v>1</v>
      </c>
      <c r="I6" s="846" t="s">
        <v>99</v>
      </c>
      <c r="J6" s="52" t="s">
        <v>0</v>
      </c>
      <c r="K6" s="52" t="s">
        <v>1</v>
      </c>
      <c r="L6" s="846" t="s">
        <v>99</v>
      </c>
      <c r="M6" s="52" t="s">
        <v>0</v>
      </c>
      <c r="N6" s="52" t="s">
        <v>1</v>
      </c>
      <c r="O6" s="846" t="s">
        <v>99</v>
      </c>
      <c r="P6" s="52" t="s">
        <v>0</v>
      </c>
      <c r="Q6" s="52" t="s">
        <v>1</v>
      </c>
      <c r="R6" s="846" t="s">
        <v>99</v>
      </c>
      <c r="S6" s="52" t="s">
        <v>0</v>
      </c>
      <c r="T6" s="52" t="s">
        <v>1</v>
      </c>
      <c r="U6" s="846" t="s">
        <v>99</v>
      </c>
      <c r="V6" s="52" t="s">
        <v>0</v>
      </c>
      <c r="W6" s="52" t="s">
        <v>1</v>
      </c>
      <c r="X6" s="846" t="s">
        <v>99</v>
      </c>
      <c r="Y6" s="52" t="s">
        <v>0</v>
      </c>
      <c r="Z6" s="52" t="s">
        <v>1</v>
      </c>
      <c r="AA6" s="846" t="s">
        <v>99</v>
      </c>
      <c r="AB6" s="52" t="s">
        <v>0</v>
      </c>
      <c r="AC6" s="52" t="s">
        <v>1</v>
      </c>
      <c r="AD6" s="846" t="s">
        <v>99</v>
      </c>
      <c r="AE6" s="52" t="s">
        <v>0</v>
      </c>
      <c r="AF6" s="52" t="s">
        <v>1</v>
      </c>
      <c r="AG6" s="846" t="s">
        <v>99</v>
      </c>
      <c r="AH6" s="52" t="s">
        <v>0</v>
      </c>
      <c r="AI6" s="52" t="s">
        <v>1</v>
      </c>
      <c r="AJ6" s="846" t="s">
        <v>99</v>
      </c>
      <c r="AK6" s="52" t="s">
        <v>0</v>
      </c>
      <c r="AL6" s="52" t="s">
        <v>1</v>
      </c>
      <c r="AM6" s="846" t="s">
        <v>99</v>
      </c>
      <c r="AN6" s="52" t="s">
        <v>0</v>
      </c>
      <c r="AO6" s="52" t="s">
        <v>1</v>
      </c>
      <c r="AP6" s="846" t="s">
        <v>99</v>
      </c>
      <c r="AQ6" s="52" t="s">
        <v>0</v>
      </c>
      <c r="AR6" s="52" t="s">
        <v>1</v>
      </c>
      <c r="AS6" s="846" t="s">
        <v>99</v>
      </c>
      <c r="AT6" s="52" t="s">
        <v>0</v>
      </c>
      <c r="AU6" s="52" t="s">
        <v>1</v>
      </c>
      <c r="AV6" s="846" t="s">
        <v>99</v>
      </c>
      <c r="AW6" s="52" t="s">
        <v>0</v>
      </c>
      <c r="AX6" s="52" t="s">
        <v>1</v>
      </c>
      <c r="AY6" s="846" t="s">
        <v>99</v>
      </c>
      <c r="AZ6" s="52" t="s">
        <v>0</v>
      </c>
      <c r="BA6" s="52" t="s">
        <v>1</v>
      </c>
      <c r="BB6" s="846" t="s">
        <v>99</v>
      </c>
      <c r="BC6" s="52" t="s">
        <v>0</v>
      </c>
      <c r="BD6" s="52" t="s">
        <v>1</v>
      </c>
      <c r="BE6" s="846" t="s">
        <v>99</v>
      </c>
      <c r="BF6" s="52" t="s">
        <v>0</v>
      </c>
      <c r="BG6" s="52" t="s">
        <v>1</v>
      </c>
      <c r="BH6" s="846" t="s">
        <v>99</v>
      </c>
      <c r="BI6" s="52" t="s">
        <v>0</v>
      </c>
      <c r="BJ6" s="52" t="s">
        <v>1</v>
      </c>
      <c r="BK6" s="846" t="s">
        <v>99</v>
      </c>
      <c r="BL6" s="52" t="s">
        <v>0</v>
      </c>
      <c r="BM6" s="52" t="s">
        <v>1</v>
      </c>
      <c r="BN6" s="846" t="s">
        <v>99</v>
      </c>
      <c r="BO6" s="52" t="s">
        <v>0</v>
      </c>
      <c r="BP6" s="52" t="s">
        <v>1</v>
      </c>
      <c r="BQ6" s="846" t="s">
        <v>99</v>
      </c>
      <c r="BR6" s="52" t="s">
        <v>0</v>
      </c>
      <c r="BS6" s="52" t="s">
        <v>1</v>
      </c>
      <c r="BT6" s="52" t="s">
        <v>99</v>
      </c>
      <c r="BU6" s="52" t="s">
        <v>0</v>
      </c>
      <c r="BV6" s="52" t="s">
        <v>1</v>
      </c>
    </row>
    <row r="7" spans="2:74" s="8" customFormat="1" ht="15" customHeight="1">
      <c r="B7" s="57" t="s">
        <v>95</v>
      </c>
      <c r="C7" s="197">
        <f>C8+C14+C20+C26+C32+C38+C44+C50+C56+C62+C68+C74+C80+C86+C92+C98+C104+C110+C116+C122+C128</f>
        <v>2665836</v>
      </c>
      <c r="D7" s="197">
        <f>D8+D14+D20+D26+D32+D38+D44+D50+D56+D62+D68+D74+D80+D86+D92+D98+D104+D110+D116+D122+D128</f>
        <v>1342037</v>
      </c>
      <c r="E7" s="198">
        <f>E8+E14+E20+E26+E32+E38+E44+E50+E56+E62+E68+E74+E80+E86+E92+E98+E104+E110+E116+E122+E128</f>
        <v>1323799</v>
      </c>
      <c r="F7" s="199">
        <f>F8+F14+F20+F26+F32+F38+F44+F50+F56+F62+F68+F74+F80+F86+F92+F98+F104+F110+F116+F122+F128</f>
        <v>507025</v>
      </c>
      <c r="G7" s="197">
        <f>G8+G14+G20+G26+G32+G38+G44+G50+G56+G62+G68+G74+G80+G86+G92+G98+G104+G110+G116+G122+G128</f>
        <v>256140</v>
      </c>
      <c r="H7" s="198">
        <f t="shared" ref="H7:BR7" si="0">H8+H14+H20+H26+H32+H38+H44+H50+H56+H62+H68+H74+H80+H86+H92+H98+H104+H110+H116+H122+H128</f>
        <v>250885</v>
      </c>
      <c r="I7" s="199">
        <f>I8+I14+I20+I26+I32+I38+I44+I50+I56+I62+I68+I74+I80+I86+I92+I98+I104+I110+I116+I122+I128</f>
        <v>255402</v>
      </c>
      <c r="J7" s="197">
        <f t="shared" si="0"/>
        <v>127928</v>
      </c>
      <c r="K7" s="198">
        <f t="shared" si="0"/>
        <v>127474</v>
      </c>
      <c r="L7" s="199">
        <f t="shared" si="0"/>
        <v>141229</v>
      </c>
      <c r="M7" s="197">
        <f t="shared" si="0"/>
        <v>70743</v>
      </c>
      <c r="N7" s="198">
        <f t="shared" si="0"/>
        <v>70486</v>
      </c>
      <c r="O7" s="199">
        <f t="shared" si="0"/>
        <v>160052</v>
      </c>
      <c r="P7" s="197">
        <f t="shared" si="0"/>
        <v>79239</v>
      </c>
      <c r="Q7" s="198">
        <f t="shared" si="0"/>
        <v>80813</v>
      </c>
      <c r="R7" s="199">
        <f t="shared" si="0"/>
        <v>419742</v>
      </c>
      <c r="S7" s="197">
        <f t="shared" si="0"/>
        <v>215208</v>
      </c>
      <c r="T7" s="198">
        <f t="shared" si="0"/>
        <v>204534</v>
      </c>
      <c r="U7" s="199">
        <f t="shared" si="0"/>
        <v>105067</v>
      </c>
      <c r="V7" s="197">
        <f t="shared" si="0"/>
        <v>52060</v>
      </c>
      <c r="W7" s="198">
        <f t="shared" si="0"/>
        <v>53007</v>
      </c>
      <c r="X7" s="199">
        <f t="shared" si="0"/>
        <v>102470</v>
      </c>
      <c r="Y7" s="197">
        <f t="shared" si="0"/>
        <v>52100</v>
      </c>
      <c r="Z7" s="198">
        <f t="shared" si="0"/>
        <v>50370</v>
      </c>
      <c r="AA7" s="199">
        <f t="shared" si="0"/>
        <v>100688</v>
      </c>
      <c r="AB7" s="197">
        <f t="shared" si="0"/>
        <v>49378</v>
      </c>
      <c r="AC7" s="198">
        <f t="shared" si="0"/>
        <v>51310</v>
      </c>
      <c r="AD7" s="199">
        <f t="shared" si="0"/>
        <v>72242</v>
      </c>
      <c r="AE7" s="197">
        <f t="shared" si="0"/>
        <v>35391</v>
      </c>
      <c r="AF7" s="198">
        <f t="shared" si="0"/>
        <v>36851</v>
      </c>
      <c r="AG7" s="199">
        <f t="shared" si="0"/>
        <v>263185</v>
      </c>
      <c r="AH7" s="197">
        <f t="shared" si="0"/>
        <v>132616</v>
      </c>
      <c r="AI7" s="198">
        <f t="shared" si="0"/>
        <v>130569</v>
      </c>
      <c r="AJ7" s="199">
        <f>AJ8+AJ14+AJ20+AJ26+AJ32+AJ38+AJ44+AJ50+AJ56+AJ62+AJ68+AJ74+AJ80+AJ86+AJ92+AJ98+AJ104+AJ110+AJ116+AJ122+AJ128</f>
        <v>23843</v>
      </c>
      <c r="AK7" s="197">
        <f t="shared" si="0"/>
        <v>12166</v>
      </c>
      <c r="AL7" s="198">
        <f t="shared" si="0"/>
        <v>11677</v>
      </c>
      <c r="AM7" s="199">
        <f t="shared" si="0"/>
        <v>52595</v>
      </c>
      <c r="AN7" s="197">
        <f t="shared" si="0"/>
        <v>25720</v>
      </c>
      <c r="AO7" s="198">
        <f t="shared" si="0"/>
        <v>26875</v>
      </c>
      <c r="AP7" s="199">
        <f t="shared" si="0"/>
        <v>25416</v>
      </c>
      <c r="AQ7" s="197">
        <f t="shared" si="0"/>
        <v>12694</v>
      </c>
      <c r="AR7" s="198">
        <f t="shared" si="0"/>
        <v>12722</v>
      </c>
      <c r="AS7" s="199">
        <f t="shared" si="0"/>
        <v>16993</v>
      </c>
      <c r="AT7" s="197">
        <f t="shared" si="0"/>
        <v>8419</v>
      </c>
      <c r="AU7" s="198">
        <f t="shared" si="0"/>
        <v>8574</v>
      </c>
      <c r="AV7" s="199">
        <f t="shared" si="0"/>
        <v>37361</v>
      </c>
      <c r="AW7" s="197">
        <f t="shared" si="0"/>
        <v>17777</v>
      </c>
      <c r="AX7" s="198">
        <f t="shared" si="0"/>
        <v>19584</v>
      </c>
      <c r="AY7" s="199">
        <f t="shared" si="0"/>
        <v>42910</v>
      </c>
      <c r="AZ7" s="197">
        <f t="shared" si="0"/>
        <v>21065</v>
      </c>
      <c r="BA7" s="198">
        <f t="shared" si="0"/>
        <v>21845</v>
      </c>
      <c r="BB7" s="199">
        <f t="shared" si="0"/>
        <v>32373</v>
      </c>
      <c r="BC7" s="197">
        <f t="shared" si="0"/>
        <v>16548</v>
      </c>
      <c r="BD7" s="198">
        <f t="shared" si="0"/>
        <v>15825</v>
      </c>
      <c r="BE7" s="199">
        <f t="shared" si="0"/>
        <v>44015</v>
      </c>
      <c r="BF7" s="197">
        <f t="shared" si="0"/>
        <v>22716</v>
      </c>
      <c r="BG7" s="198">
        <f t="shared" si="0"/>
        <v>21299</v>
      </c>
      <c r="BH7" s="199">
        <f t="shared" si="0"/>
        <v>117047</v>
      </c>
      <c r="BI7" s="197">
        <f t="shared" si="0"/>
        <v>61063</v>
      </c>
      <c r="BJ7" s="198">
        <f t="shared" si="0"/>
        <v>55984</v>
      </c>
      <c r="BK7" s="199">
        <f t="shared" si="0"/>
        <v>55100</v>
      </c>
      <c r="BL7" s="197">
        <f t="shared" si="0"/>
        <v>27032</v>
      </c>
      <c r="BM7" s="198">
        <f t="shared" si="0"/>
        <v>28068</v>
      </c>
      <c r="BN7" s="199">
        <f t="shared" si="0"/>
        <v>32150</v>
      </c>
      <c r="BO7" s="197">
        <f t="shared" si="0"/>
        <v>16146</v>
      </c>
      <c r="BP7" s="198">
        <f t="shared" si="0"/>
        <v>16004</v>
      </c>
      <c r="BQ7" s="199">
        <f t="shared" si="0"/>
        <v>49314</v>
      </c>
      <c r="BR7" s="197">
        <f t="shared" si="0"/>
        <v>24658</v>
      </c>
      <c r="BS7" s="197">
        <f>BS8+BS14+BS20+BS26+BS32+BS38+BS44+BS50+BS56+BS62+BS68+BS74+BS80+BS86+BS92+BS98+BS104+BS110+BS116+BS122+BS128</f>
        <v>24656</v>
      </c>
      <c r="BT7" s="199">
        <f>BT8+BT14+BT20+BT26+BT32+BT38+BT44+BT50+BT56+BT62+BT68+BT74+BT80+BT86+BT92+BT98+BT104+BT110+BT116+BT122+BT128</f>
        <v>9617</v>
      </c>
      <c r="BU7" s="197">
        <f>BU8+BU14+BU20+BU26+BU32+BU38+BU44+BU50+BU56+BU62+BU68+BU74+BU80+BU86+BU92+BU98+BU104+BU110+BU116+BU122+BU128</f>
        <v>5230</v>
      </c>
      <c r="BV7" s="197">
        <f>BV8+BV14+BV20+BV26+BV32+BV38+BV44+BV50+BV56+BV62+BV68+BV74+BV80+BV86+BV92+BV98+BV104+BV110+BV116+BV122+BV128</f>
        <v>4387</v>
      </c>
    </row>
    <row r="8" spans="2:74" s="68" customFormat="1" ht="15" customHeight="1">
      <c r="B8" s="53" t="s">
        <v>2</v>
      </c>
      <c r="C8" s="177">
        <f>D8+E8</f>
        <v>89397</v>
      </c>
      <c r="D8" s="177">
        <f>SUM(D9:D13)</f>
        <v>45915</v>
      </c>
      <c r="E8" s="270">
        <f t="shared" ref="E8:BN8" si="1">SUM(E9:E13)</f>
        <v>43482</v>
      </c>
      <c r="F8" s="187">
        <f>SUM(F9:F13)</f>
        <v>18049</v>
      </c>
      <c r="G8" s="187">
        <f>SUM(G9:G13)</f>
        <v>9342</v>
      </c>
      <c r="H8" s="267">
        <f t="shared" si="1"/>
        <v>8707</v>
      </c>
      <c r="I8" s="187">
        <f t="shared" si="1"/>
        <v>7383</v>
      </c>
      <c r="J8" s="187">
        <f t="shared" si="1"/>
        <v>3726</v>
      </c>
      <c r="K8" s="267">
        <f t="shared" si="1"/>
        <v>3657</v>
      </c>
      <c r="L8" s="187">
        <f t="shared" si="1"/>
        <v>5116</v>
      </c>
      <c r="M8" s="187">
        <f t="shared" si="1"/>
        <v>2618</v>
      </c>
      <c r="N8" s="267">
        <f t="shared" si="1"/>
        <v>2498</v>
      </c>
      <c r="O8" s="187">
        <f t="shared" si="1"/>
        <v>5034</v>
      </c>
      <c r="P8" s="187">
        <f>SUM(P9:P13)</f>
        <v>2637</v>
      </c>
      <c r="Q8" s="267">
        <f t="shared" si="1"/>
        <v>2397</v>
      </c>
      <c r="R8" s="187">
        <f t="shared" si="1"/>
        <v>19385</v>
      </c>
      <c r="S8" s="187">
        <f t="shared" si="1"/>
        <v>9940</v>
      </c>
      <c r="T8" s="267">
        <f t="shared" si="1"/>
        <v>9445</v>
      </c>
      <c r="U8" s="244">
        <f t="shared" si="1"/>
        <v>2677</v>
      </c>
      <c r="V8" s="244">
        <f t="shared" si="1"/>
        <v>1375</v>
      </c>
      <c r="W8" s="269">
        <f t="shared" si="1"/>
        <v>1302</v>
      </c>
      <c r="X8" s="187">
        <f t="shared" si="1"/>
        <v>2903</v>
      </c>
      <c r="Y8" s="187">
        <f t="shared" si="1"/>
        <v>1482</v>
      </c>
      <c r="Z8" s="267">
        <f t="shared" si="1"/>
        <v>1421</v>
      </c>
      <c r="AA8" s="187">
        <f t="shared" si="1"/>
        <v>2382</v>
      </c>
      <c r="AB8" s="187">
        <f t="shared" si="1"/>
        <v>1228</v>
      </c>
      <c r="AC8" s="267">
        <f t="shared" si="1"/>
        <v>1154</v>
      </c>
      <c r="AD8" s="187">
        <f t="shared" si="1"/>
        <v>1800</v>
      </c>
      <c r="AE8" s="187">
        <f t="shared" si="1"/>
        <v>920</v>
      </c>
      <c r="AF8" s="267">
        <f>SUM(AF9:AF13)</f>
        <v>880</v>
      </c>
      <c r="AG8" s="187">
        <f t="shared" si="1"/>
        <v>9910</v>
      </c>
      <c r="AH8" s="187">
        <f t="shared" si="1"/>
        <v>5089</v>
      </c>
      <c r="AI8" s="267">
        <f t="shared" si="1"/>
        <v>4821</v>
      </c>
      <c r="AJ8" s="187">
        <f t="shared" si="1"/>
        <v>350</v>
      </c>
      <c r="AK8" s="187">
        <f t="shared" si="1"/>
        <v>183</v>
      </c>
      <c r="AL8" s="267">
        <f t="shared" si="1"/>
        <v>167</v>
      </c>
      <c r="AM8" s="187">
        <f t="shared" si="1"/>
        <v>1087</v>
      </c>
      <c r="AN8" s="187">
        <f t="shared" si="1"/>
        <v>574</v>
      </c>
      <c r="AO8" s="187">
        <f t="shared" si="1"/>
        <v>513</v>
      </c>
      <c r="AP8" s="200">
        <f t="shared" si="1"/>
        <v>488</v>
      </c>
      <c r="AQ8" s="187">
        <f t="shared" si="1"/>
        <v>266</v>
      </c>
      <c r="AR8" s="187">
        <f t="shared" si="1"/>
        <v>222</v>
      </c>
      <c r="AS8" s="200">
        <f t="shared" si="1"/>
        <v>388</v>
      </c>
      <c r="AT8" s="187">
        <f t="shared" si="1"/>
        <v>203</v>
      </c>
      <c r="AU8" s="267">
        <f t="shared" si="1"/>
        <v>185</v>
      </c>
      <c r="AV8" s="187">
        <f t="shared" si="1"/>
        <v>883</v>
      </c>
      <c r="AW8" s="187">
        <f t="shared" si="1"/>
        <v>442</v>
      </c>
      <c r="AX8" s="267">
        <f t="shared" si="1"/>
        <v>441</v>
      </c>
      <c r="AY8" s="187">
        <f t="shared" si="1"/>
        <v>705</v>
      </c>
      <c r="AZ8" s="187">
        <f t="shared" si="1"/>
        <v>369</v>
      </c>
      <c r="BA8" s="267">
        <f t="shared" si="1"/>
        <v>336</v>
      </c>
      <c r="BB8" s="187">
        <f t="shared" si="1"/>
        <v>759</v>
      </c>
      <c r="BC8" s="187">
        <f t="shared" si="1"/>
        <v>382</v>
      </c>
      <c r="BD8" s="187">
        <f t="shared" si="1"/>
        <v>377</v>
      </c>
      <c r="BE8" s="200">
        <f t="shared" si="1"/>
        <v>1059</v>
      </c>
      <c r="BF8" s="187">
        <f t="shared" si="1"/>
        <v>543</v>
      </c>
      <c r="BG8" s="267">
        <f t="shared" si="1"/>
        <v>516</v>
      </c>
      <c r="BH8" s="187">
        <f t="shared" si="1"/>
        <v>4586</v>
      </c>
      <c r="BI8" s="187">
        <f t="shared" si="1"/>
        <v>2357</v>
      </c>
      <c r="BJ8" s="267">
        <f t="shared" si="1"/>
        <v>2229</v>
      </c>
      <c r="BK8" s="187">
        <f t="shared" si="1"/>
        <v>2129</v>
      </c>
      <c r="BL8" s="187">
        <f t="shared" si="1"/>
        <v>1038</v>
      </c>
      <c r="BM8" s="267">
        <f t="shared" si="1"/>
        <v>1091</v>
      </c>
      <c r="BN8" s="187">
        <f t="shared" si="1"/>
        <v>732</v>
      </c>
      <c r="BO8" s="187">
        <f>SUM(BO9:BO13)</f>
        <v>395</v>
      </c>
      <c r="BP8" s="267">
        <f t="shared" ref="BP8:BU8" si="2">SUM(BP9:BP13)</f>
        <v>337</v>
      </c>
      <c r="BQ8" s="187">
        <f t="shared" si="2"/>
        <v>1397</v>
      </c>
      <c r="BR8" s="187">
        <f t="shared" si="2"/>
        <v>705</v>
      </c>
      <c r="BS8" s="267">
        <f t="shared" si="2"/>
        <v>692</v>
      </c>
      <c r="BT8" s="187">
        <f t="shared" si="2"/>
        <v>195</v>
      </c>
      <c r="BU8" s="187">
        <f t="shared" si="2"/>
        <v>101</v>
      </c>
      <c r="BV8" s="267">
        <f>SUM(BV9:BV13)</f>
        <v>94</v>
      </c>
    </row>
    <row r="9" spans="2:74" s="68" customFormat="1" ht="15" customHeight="1">
      <c r="B9" s="140">
        <v>0</v>
      </c>
      <c r="C9" s="201">
        <v>14148</v>
      </c>
      <c r="D9" s="237">
        <v>7206</v>
      </c>
      <c r="E9" s="271">
        <v>6942</v>
      </c>
      <c r="F9" s="238">
        <v>2670</v>
      </c>
      <c r="G9" s="238">
        <v>1334</v>
      </c>
      <c r="H9" s="239">
        <v>1336</v>
      </c>
      <c r="I9" s="238">
        <v>1099</v>
      </c>
      <c r="J9" s="238">
        <v>550</v>
      </c>
      <c r="K9" s="239">
        <v>549</v>
      </c>
      <c r="L9" s="238">
        <v>856</v>
      </c>
      <c r="M9" s="238">
        <v>428</v>
      </c>
      <c r="N9" s="239">
        <v>428</v>
      </c>
      <c r="O9" s="238">
        <v>843</v>
      </c>
      <c r="P9" s="238">
        <v>431</v>
      </c>
      <c r="Q9" s="239">
        <v>412</v>
      </c>
      <c r="R9" s="238">
        <v>2848</v>
      </c>
      <c r="S9" s="238">
        <v>1465</v>
      </c>
      <c r="T9" s="239">
        <v>1383</v>
      </c>
      <c r="U9" s="238">
        <v>375</v>
      </c>
      <c r="V9" s="238">
        <v>199</v>
      </c>
      <c r="W9" s="239">
        <v>176</v>
      </c>
      <c r="X9" s="238">
        <v>636</v>
      </c>
      <c r="Y9" s="238">
        <v>320</v>
      </c>
      <c r="Z9" s="239">
        <v>316</v>
      </c>
      <c r="AA9" s="238">
        <v>429</v>
      </c>
      <c r="AB9" s="238">
        <v>211</v>
      </c>
      <c r="AC9" s="239">
        <v>218</v>
      </c>
      <c r="AD9" s="238">
        <v>312</v>
      </c>
      <c r="AE9" s="238">
        <v>163</v>
      </c>
      <c r="AF9" s="239">
        <v>149</v>
      </c>
      <c r="AG9" s="238">
        <v>1566</v>
      </c>
      <c r="AH9" s="238">
        <v>814</v>
      </c>
      <c r="AI9" s="239">
        <v>752</v>
      </c>
      <c r="AJ9" s="238">
        <v>74</v>
      </c>
      <c r="AK9" s="238">
        <v>37</v>
      </c>
      <c r="AL9" s="239">
        <v>37</v>
      </c>
      <c r="AM9" s="238">
        <v>241</v>
      </c>
      <c r="AN9" s="238">
        <v>132</v>
      </c>
      <c r="AO9" s="239">
        <v>109</v>
      </c>
      <c r="AP9" s="238">
        <v>110</v>
      </c>
      <c r="AQ9" s="238">
        <v>65</v>
      </c>
      <c r="AR9" s="239">
        <v>45</v>
      </c>
      <c r="AS9" s="238">
        <v>74</v>
      </c>
      <c r="AT9" s="238">
        <v>37</v>
      </c>
      <c r="AU9" s="239">
        <v>37</v>
      </c>
      <c r="AV9" s="238">
        <v>176</v>
      </c>
      <c r="AW9" s="238">
        <v>97</v>
      </c>
      <c r="AX9" s="239">
        <v>79</v>
      </c>
      <c r="AY9" s="238">
        <v>126</v>
      </c>
      <c r="AZ9" s="238">
        <v>64</v>
      </c>
      <c r="BA9" s="239">
        <v>62</v>
      </c>
      <c r="BB9" s="238">
        <v>110</v>
      </c>
      <c r="BC9" s="238">
        <v>61</v>
      </c>
      <c r="BD9" s="239">
        <v>49</v>
      </c>
      <c r="BE9" s="238">
        <v>210</v>
      </c>
      <c r="BF9" s="238">
        <v>107</v>
      </c>
      <c r="BG9" s="239">
        <v>103</v>
      </c>
      <c r="BH9" s="238">
        <v>637</v>
      </c>
      <c r="BI9" s="238">
        <v>311</v>
      </c>
      <c r="BJ9" s="239">
        <v>326</v>
      </c>
      <c r="BK9" s="238">
        <v>346</v>
      </c>
      <c r="BL9" s="238">
        <v>171</v>
      </c>
      <c r="BM9" s="239">
        <v>175</v>
      </c>
      <c r="BN9" s="238">
        <v>132</v>
      </c>
      <c r="BO9" s="238">
        <v>72</v>
      </c>
      <c r="BP9" s="239">
        <v>60</v>
      </c>
      <c r="BQ9" s="238">
        <v>238</v>
      </c>
      <c r="BR9" s="238">
        <v>117</v>
      </c>
      <c r="BS9" s="239">
        <v>121</v>
      </c>
      <c r="BT9" s="238">
        <v>40</v>
      </c>
      <c r="BU9" s="238">
        <v>20</v>
      </c>
      <c r="BV9" s="239">
        <v>20</v>
      </c>
    </row>
    <row r="10" spans="2:74" s="68" customFormat="1" ht="15" customHeight="1">
      <c r="B10" s="140">
        <v>1</v>
      </c>
      <c r="C10" s="201">
        <v>16036</v>
      </c>
      <c r="D10" s="237">
        <v>8362</v>
      </c>
      <c r="E10" s="271">
        <v>7674</v>
      </c>
      <c r="F10" s="238">
        <v>3133</v>
      </c>
      <c r="G10" s="238">
        <v>1668</v>
      </c>
      <c r="H10" s="239">
        <v>1465</v>
      </c>
      <c r="I10" s="238">
        <v>1310</v>
      </c>
      <c r="J10" s="238">
        <v>676</v>
      </c>
      <c r="K10" s="239">
        <v>634</v>
      </c>
      <c r="L10" s="238">
        <v>995</v>
      </c>
      <c r="M10" s="238">
        <v>536</v>
      </c>
      <c r="N10" s="239">
        <v>459</v>
      </c>
      <c r="O10" s="238">
        <v>939</v>
      </c>
      <c r="P10" s="238">
        <v>492</v>
      </c>
      <c r="Q10" s="239">
        <v>447</v>
      </c>
      <c r="R10" s="238">
        <v>3431</v>
      </c>
      <c r="S10" s="238">
        <v>1797</v>
      </c>
      <c r="T10" s="239">
        <v>1634</v>
      </c>
      <c r="U10" s="238">
        <v>508</v>
      </c>
      <c r="V10" s="238">
        <v>269</v>
      </c>
      <c r="W10" s="239">
        <v>239</v>
      </c>
      <c r="X10" s="238">
        <v>504</v>
      </c>
      <c r="Y10" s="238">
        <v>270</v>
      </c>
      <c r="Z10" s="239">
        <v>234</v>
      </c>
      <c r="AA10" s="238">
        <v>434</v>
      </c>
      <c r="AB10" s="238">
        <v>223</v>
      </c>
      <c r="AC10" s="239">
        <v>211</v>
      </c>
      <c r="AD10" s="238">
        <v>301</v>
      </c>
      <c r="AE10" s="238">
        <v>155</v>
      </c>
      <c r="AF10" s="239">
        <v>146</v>
      </c>
      <c r="AG10" s="238">
        <v>1773</v>
      </c>
      <c r="AH10" s="238">
        <v>905</v>
      </c>
      <c r="AI10" s="239">
        <v>868</v>
      </c>
      <c r="AJ10" s="238">
        <v>69</v>
      </c>
      <c r="AK10" s="238">
        <v>35</v>
      </c>
      <c r="AL10" s="239">
        <v>34</v>
      </c>
      <c r="AM10" s="238">
        <v>243</v>
      </c>
      <c r="AN10" s="238">
        <v>120</v>
      </c>
      <c r="AO10" s="239">
        <v>123</v>
      </c>
      <c r="AP10" s="238">
        <v>77</v>
      </c>
      <c r="AQ10" s="238">
        <v>36</v>
      </c>
      <c r="AR10" s="239">
        <v>41</v>
      </c>
      <c r="AS10" s="238">
        <v>65</v>
      </c>
      <c r="AT10" s="238">
        <v>38</v>
      </c>
      <c r="AU10" s="239">
        <v>27</v>
      </c>
      <c r="AV10" s="238">
        <v>156</v>
      </c>
      <c r="AW10" s="238">
        <v>75</v>
      </c>
      <c r="AX10" s="239">
        <v>81</v>
      </c>
      <c r="AY10" s="238">
        <v>140</v>
      </c>
      <c r="AZ10" s="238">
        <v>71</v>
      </c>
      <c r="BA10" s="239">
        <v>69</v>
      </c>
      <c r="BB10" s="238">
        <v>135</v>
      </c>
      <c r="BC10" s="238">
        <v>64</v>
      </c>
      <c r="BD10" s="239">
        <v>71</v>
      </c>
      <c r="BE10" s="238">
        <v>221</v>
      </c>
      <c r="BF10" s="238">
        <v>108</v>
      </c>
      <c r="BG10" s="239">
        <v>113</v>
      </c>
      <c r="BH10" s="238">
        <v>792</v>
      </c>
      <c r="BI10" s="238">
        <v>409</v>
      </c>
      <c r="BJ10" s="239">
        <v>383</v>
      </c>
      <c r="BK10" s="238">
        <v>381</v>
      </c>
      <c r="BL10" s="238">
        <v>178</v>
      </c>
      <c r="BM10" s="239">
        <v>203</v>
      </c>
      <c r="BN10" s="238">
        <v>130</v>
      </c>
      <c r="BO10" s="238">
        <v>69</v>
      </c>
      <c r="BP10" s="239">
        <v>61</v>
      </c>
      <c r="BQ10" s="238">
        <v>265</v>
      </c>
      <c r="BR10" s="238">
        <v>148</v>
      </c>
      <c r="BS10" s="239">
        <v>117</v>
      </c>
      <c r="BT10" s="238">
        <v>34</v>
      </c>
      <c r="BU10" s="238">
        <v>20</v>
      </c>
      <c r="BV10" s="239">
        <v>14</v>
      </c>
    </row>
    <row r="11" spans="2:74" s="68" customFormat="1" ht="15" customHeight="1">
      <c r="B11" s="140">
        <v>2</v>
      </c>
      <c r="C11" s="201">
        <v>17534</v>
      </c>
      <c r="D11" s="237">
        <v>9021</v>
      </c>
      <c r="E11" s="271">
        <v>8513</v>
      </c>
      <c r="F11" s="238">
        <v>3516</v>
      </c>
      <c r="G11" s="238">
        <v>1798</v>
      </c>
      <c r="H11" s="239">
        <v>1718</v>
      </c>
      <c r="I11" s="238">
        <v>1460</v>
      </c>
      <c r="J11" s="238">
        <v>770</v>
      </c>
      <c r="K11" s="239">
        <v>690</v>
      </c>
      <c r="L11" s="238">
        <v>1019</v>
      </c>
      <c r="M11" s="238">
        <v>513</v>
      </c>
      <c r="N11" s="239">
        <v>506</v>
      </c>
      <c r="O11" s="238">
        <v>996</v>
      </c>
      <c r="P11" s="238">
        <v>529</v>
      </c>
      <c r="Q11" s="239">
        <v>467</v>
      </c>
      <c r="R11" s="238">
        <v>3852</v>
      </c>
      <c r="S11" s="238">
        <v>1965</v>
      </c>
      <c r="T11" s="239">
        <v>1887</v>
      </c>
      <c r="U11" s="238">
        <v>524</v>
      </c>
      <c r="V11" s="238">
        <v>263</v>
      </c>
      <c r="W11" s="239">
        <v>261</v>
      </c>
      <c r="X11" s="238">
        <v>549</v>
      </c>
      <c r="Y11" s="238">
        <v>280</v>
      </c>
      <c r="Z11" s="239">
        <v>269</v>
      </c>
      <c r="AA11" s="238">
        <v>431</v>
      </c>
      <c r="AB11" s="238">
        <v>229</v>
      </c>
      <c r="AC11" s="239">
        <v>202</v>
      </c>
      <c r="AD11" s="238">
        <v>357</v>
      </c>
      <c r="AE11" s="238">
        <v>188</v>
      </c>
      <c r="AF11" s="239">
        <v>169</v>
      </c>
      <c r="AG11" s="238">
        <v>1960</v>
      </c>
      <c r="AH11" s="238">
        <v>1022</v>
      </c>
      <c r="AI11" s="239">
        <v>938</v>
      </c>
      <c r="AJ11" s="238">
        <v>68</v>
      </c>
      <c r="AK11" s="238">
        <v>41</v>
      </c>
      <c r="AL11" s="239">
        <v>27</v>
      </c>
      <c r="AM11" s="238">
        <v>203</v>
      </c>
      <c r="AN11" s="238">
        <v>105</v>
      </c>
      <c r="AO11" s="239">
        <v>98</v>
      </c>
      <c r="AP11" s="238">
        <v>95</v>
      </c>
      <c r="AQ11" s="238">
        <v>53</v>
      </c>
      <c r="AR11" s="239">
        <v>42</v>
      </c>
      <c r="AS11" s="238">
        <v>86</v>
      </c>
      <c r="AT11" s="238">
        <v>39</v>
      </c>
      <c r="AU11" s="239">
        <v>47</v>
      </c>
      <c r="AV11" s="238">
        <v>200</v>
      </c>
      <c r="AW11" s="238">
        <v>89</v>
      </c>
      <c r="AX11" s="239">
        <v>111</v>
      </c>
      <c r="AY11" s="238">
        <v>131</v>
      </c>
      <c r="AZ11" s="238">
        <v>71</v>
      </c>
      <c r="BA11" s="239">
        <v>60</v>
      </c>
      <c r="BB11" s="238">
        <v>164</v>
      </c>
      <c r="BC11" s="238">
        <v>79</v>
      </c>
      <c r="BD11" s="239">
        <v>85</v>
      </c>
      <c r="BE11" s="238">
        <v>208</v>
      </c>
      <c r="BF11" s="238">
        <v>102</v>
      </c>
      <c r="BG11" s="239">
        <v>106</v>
      </c>
      <c r="BH11" s="238">
        <v>874</v>
      </c>
      <c r="BI11" s="238">
        <v>473</v>
      </c>
      <c r="BJ11" s="239">
        <v>401</v>
      </c>
      <c r="BK11" s="238">
        <v>407</v>
      </c>
      <c r="BL11" s="238">
        <v>200</v>
      </c>
      <c r="BM11" s="239">
        <v>207</v>
      </c>
      <c r="BN11" s="238">
        <v>148</v>
      </c>
      <c r="BO11" s="238">
        <v>72</v>
      </c>
      <c r="BP11" s="239">
        <v>76</v>
      </c>
      <c r="BQ11" s="238">
        <v>255</v>
      </c>
      <c r="BR11" s="238">
        <v>126</v>
      </c>
      <c r="BS11" s="239">
        <v>129</v>
      </c>
      <c r="BT11" s="238">
        <v>31</v>
      </c>
      <c r="BU11" s="238">
        <v>14</v>
      </c>
      <c r="BV11" s="239">
        <v>17</v>
      </c>
    </row>
    <row r="12" spans="2:74" s="68" customFormat="1" ht="15" customHeight="1">
      <c r="B12" s="140">
        <v>3</v>
      </c>
      <c r="C12" s="201">
        <v>20150</v>
      </c>
      <c r="D12" s="237">
        <v>10291</v>
      </c>
      <c r="E12" s="271">
        <v>9859</v>
      </c>
      <c r="F12" s="238">
        <v>4148</v>
      </c>
      <c r="G12" s="238">
        <v>2174</v>
      </c>
      <c r="H12" s="239">
        <v>1974</v>
      </c>
      <c r="I12" s="238">
        <v>1711</v>
      </c>
      <c r="J12" s="238">
        <v>843</v>
      </c>
      <c r="K12" s="239">
        <v>868</v>
      </c>
      <c r="L12" s="238">
        <v>1120</v>
      </c>
      <c r="M12" s="238">
        <v>593</v>
      </c>
      <c r="N12" s="239">
        <v>527</v>
      </c>
      <c r="O12" s="238">
        <v>1071</v>
      </c>
      <c r="P12" s="238">
        <v>557</v>
      </c>
      <c r="Q12" s="239">
        <v>514</v>
      </c>
      <c r="R12" s="238">
        <v>4471</v>
      </c>
      <c r="S12" s="238">
        <v>2259</v>
      </c>
      <c r="T12" s="239">
        <v>2212</v>
      </c>
      <c r="U12" s="238">
        <v>618</v>
      </c>
      <c r="V12" s="238">
        <v>315</v>
      </c>
      <c r="W12" s="239">
        <v>303</v>
      </c>
      <c r="X12" s="238">
        <v>579</v>
      </c>
      <c r="Y12" s="238">
        <v>289</v>
      </c>
      <c r="Z12" s="239">
        <v>290</v>
      </c>
      <c r="AA12" s="238">
        <v>520</v>
      </c>
      <c r="AB12" s="238">
        <v>258</v>
      </c>
      <c r="AC12" s="239">
        <v>262</v>
      </c>
      <c r="AD12" s="238">
        <v>388</v>
      </c>
      <c r="AE12" s="238">
        <v>195</v>
      </c>
      <c r="AF12" s="239">
        <v>193</v>
      </c>
      <c r="AG12" s="238">
        <v>2284</v>
      </c>
      <c r="AH12" s="238">
        <v>1163</v>
      </c>
      <c r="AI12" s="239">
        <v>1121</v>
      </c>
      <c r="AJ12" s="238">
        <v>66</v>
      </c>
      <c r="AK12" s="238">
        <v>35</v>
      </c>
      <c r="AL12" s="239">
        <v>31</v>
      </c>
      <c r="AM12" s="238">
        <v>215</v>
      </c>
      <c r="AN12" s="238">
        <v>116</v>
      </c>
      <c r="AO12" s="239">
        <v>99</v>
      </c>
      <c r="AP12" s="238">
        <v>92</v>
      </c>
      <c r="AQ12" s="238">
        <v>50</v>
      </c>
      <c r="AR12" s="239">
        <v>42</v>
      </c>
      <c r="AS12" s="238">
        <v>77</v>
      </c>
      <c r="AT12" s="238">
        <v>45</v>
      </c>
      <c r="AU12" s="239">
        <v>32</v>
      </c>
      <c r="AV12" s="238">
        <v>158</v>
      </c>
      <c r="AW12" s="238">
        <v>77</v>
      </c>
      <c r="AX12" s="239">
        <v>81</v>
      </c>
      <c r="AY12" s="238">
        <v>149</v>
      </c>
      <c r="AZ12" s="238">
        <v>81</v>
      </c>
      <c r="BA12" s="239">
        <v>68</v>
      </c>
      <c r="BB12" s="238">
        <v>169</v>
      </c>
      <c r="BC12" s="238">
        <v>85</v>
      </c>
      <c r="BD12" s="239">
        <v>84</v>
      </c>
      <c r="BE12" s="238">
        <v>214</v>
      </c>
      <c r="BF12" s="238">
        <v>118</v>
      </c>
      <c r="BG12" s="239">
        <v>96</v>
      </c>
      <c r="BH12" s="238">
        <v>1106</v>
      </c>
      <c r="BI12" s="238">
        <v>563</v>
      </c>
      <c r="BJ12" s="239">
        <v>543</v>
      </c>
      <c r="BK12" s="238">
        <v>489</v>
      </c>
      <c r="BL12" s="238">
        <v>233</v>
      </c>
      <c r="BM12" s="239">
        <v>256</v>
      </c>
      <c r="BN12" s="238">
        <v>160</v>
      </c>
      <c r="BO12" s="238">
        <v>83</v>
      </c>
      <c r="BP12" s="239">
        <v>77</v>
      </c>
      <c r="BQ12" s="238">
        <v>297</v>
      </c>
      <c r="BR12" s="238">
        <v>133</v>
      </c>
      <c r="BS12" s="239">
        <v>164</v>
      </c>
      <c r="BT12" s="238">
        <v>48</v>
      </c>
      <c r="BU12" s="238">
        <v>26</v>
      </c>
      <c r="BV12" s="239">
        <v>22</v>
      </c>
    </row>
    <row r="13" spans="2:74" s="68" customFormat="1" ht="15" customHeight="1">
      <c r="B13" s="141">
        <v>4</v>
      </c>
      <c r="C13" s="204">
        <v>21529</v>
      </c>
      <c r="D13" s="240">
        <v>11035</v>
      </c>
      <c r="E13" s="241">
        <v>10494</v>
      </c>
      <c r="F13" s="242">
        <v>4582</v>
      </c>
      <c r="G13" s="242">
        <v>2368</v>
      </c>
      <c r="H13" s="243">
        <v>2214</v>
      </c>
      <c r="I13" s="242">
        <v>1803</v>
      </c>
      <c r="J13" s="242">
        <v>887</v>
      </c>
      <c r="K13" s="243">
        <v>916</v>
      </c>
      <c r="L13" s="242">
        <v>1126</v>
      </c>
      <c r="M13" s="242">
        <v>548</v>
      </c>
      <c r="N13" s="243">
        <v>578</v>
      </c>
      <c r="O13" s="242">
        <v>1185</v>
      </c>
      <c r="P13" s="242">
        <v>628</v>
      </c>
      <c r="Q13" s="243">
        <v>557</v>
      </c>
      <c r="R13" s="242">
        <v>4783</v>
      </c>
      <c r="S13" s="242">
        <v>2454</v>
      </c>
      <c r="T13" s="243">
        <v>2329</v>
      </c>
      <c r="U13" s="242">
        <v>652</v>
      </c>
      <c r="V13" s="242">
        <v>329</v>
      </c>
      <c r="W13" s="243">
        <v>323</v>
      </c>
      <c r="X13" s="242">
        <v>635</v>
      </c>
      <c r="Y13" s="242">
        <v>323</v>
      </c>
      <c r="Z13" s="243">
        <v>312</v>
      </c>
      <c r="AA13" s="242">
        <v>568</v>
      </c>
      <c r="AB13" s="242">
        <v>307</v>
      </c>
      <c r="AC13" s="243">
        <v>261</v>
      </c>
      <c r="AD13" s="242">
        <v>442</v>
      </c>
      <c r="AE13" s="242">
        <v>219</v>
      </c>
      <c r="AF13" s="243">
        <v>223</v>
      </c>
      <c r="AG13" s="242">
        <v>2327</v>
      </c>
      <c r="AH13" s="242">
        <v>1185</v>
      </c>
      <c r="AI13" s="243">
        <v>1142</v>
      </c>
      <c r="AJ13" s="242">
        <v>73</v>
      </c>
      <c r="AK13" s="242">
        <v>35</v>
      </c>
      <c r="AL13" s="243">
        <v>38</v>
      </c>
      <c r="AM13" s="242">
        <v>185</v>
      </c>
      <c r="AN13" s="242">
        <v>101</v>
      </c>
      <c r="AO13" s="243">
        <v>84</v>
      </c>
      <c r="AP13" s="242">
        <v>114</v>
      </c>
      <c r="AQ13" s="242">
        <v>62</v>
      </c>
      <c r="AR13" s="243">
        <v>52</v>
      </c>
      <c r="AS13" s="242">
        <v>86</v>
      </c>
      <c r="AT13" s="242">
        <v>44</v>
      </c>
      <c r="AU13" s="243">
        <v>42</v>
      </c>
      <c r="AV13" s="242">
        <v>193</v>
      </c>
      <c r="AW13" s="242">
        <v>104</v>
      </c>
      <c r="AX13" s="243">
        <v>89</v>
      </c>
      <c r="AY13" s="242">
        <v>159</v>
      </c>
      <c r="AZ13" s="242">
        <v>82</v>
      </c>
      <c r="BA13" s="243">
        <v>77</v>
      </c>
      <c r="BB13" s="242">
        <v>181</v>
      </c>
      <c r="BC13" s="242">
        <v>93</v>
      </c>
      <c r="BD13" s="243">
        <v>88</v>
      </c>
      <c r="BE13" s="242">
        <v>206</v>
      </c>
      <c r="BF13" s="242">
        <v>108</v>
      </c>
      <c r="BG13" s="243">
        <v>98</v>
      </c>
      <c r="BH13" s="242">
        <v>1177</v>
      </c>
      <c r="BI13" s="242">
        <v>601</v>
      </c>
      <c r="BJ13" s="243">
        <v>576</v>
      </c>
      <c r="BK13" s="242">
        <v>506</v>
      </c>
      <c r="BL13" s="242">
        <v>256</v>
      </c>
      <c r="BM13" s="243">
        <v>250</v>
      </c>
      <c r="BN13" s="242">
        <v>162</v>
      </c>
      <c r="BO13" s="242">
        <v>99</v>
      </c>
      <c r="BP13" s="243">
        <v>63</v>
      </c>
      <c r="BQ13" s="242">
        <v>342</v>
      </c>
      <c r="BR13" s="242">
        <v>181</v>
      </c>
      <c r="BS13" s="243">
        <v>161</v>
      </c>
      <c r="BT13" s="242">
        <v>42</v>
      </c>
      <c r="BU13" s="242">
        <v>21</v>
      </c>
      <c r="BV13" s="243">
        <v>21</v>
      </c>
    </row>
    <row r="14" spans="2:74" s="68" customFormat="1" ht="15" customHeight="1">
      <c r="B14" s="53" t="s">
        <v>14</v>
      </c>
      <c r="C14" s="177">
        <f>D14+E14</f>
        <v>110787</v>
      </c>
      <c r="D14" s="177">
        <f>SUM(D15:D19)</f>
        <v>57308</v>
      </c>
      <c r="E14" s="178">
        <f>SUM(E15:E19)</f>
        <v>53479</v>
      </c>
      <c r="F14" s="177">
        <f t="shared" ref="F14:BQ14" si="3">SUM(F15:F19)</f>
        <v>23837</v>
      </c>
      <c r="G14" s="177">
        <f>SUM(G15:G19)</f>
        <v>12365</v>
      </c>
      <c r="H14" s="178">
        <f t="shared" si="3"/>
        <v>11472</v>
      </c>
      <c r="I14" s="177">
        <f t="shared" si="3"/>
        <v>9559</v>
      </c>
      <c r="J14" s="177">
        <f t="shared" si="3"/>
        <v>4916</v>
      </c>
      <c r="K14" s="178">
        <f t="shared" si="3"/>
        <v>4643</v>
      </c>
      <c r="L14" s="177">
        <f t="shared" si="3"/>
        <v>5876</v>
      </c>
      <c r="M14" s="177">
        <f t="shared" si="3"/>
        <v>3041</v>
      </c>
      <c r="N14" s="178">
        <f t="shared" si="3"/>
        <v>2835</v>
      </c>
      <c r="O14" s="177">
        <f t="shared" si="3"/>
        <v>6174</v>
      </c>
      <c r="P14" s="177">
        <f t="shared" si="3"/>
        <v>3263</v>
      </c>
      <c r="Q14" s="178">
        <f t="shared" si="3"/>
        <v>2911</v>
      </c>
      <c r="R14" s="177">
        <f t="shared" si="3"/>
        <v>24125</v>
      </c>
      <c r="S14" s="177">
        <f t="shared" si="3"/>
        <v>12522</v>
      </c>
      <c r="T14" s="178">
        <f t="shared" si="3"/>
        <v>11603</v>
      </c>
      <c r="U14" s="177">
        <f t="shared" si="3"/>
        <v>3918</v>
      </c>
      <c r="V14" s="177">
        <f t="shared" si="3"/>
        <v>2040</v>
      </c>
      <c r="W14" s="178">
        <f t="shared" si="3"/>
        <v>1878</v>
      </c>
      <c r="X14" s="177">
        <f t="shared" si="3"/>
        <v>3012</v>
      </c>
      <c r="Y14" s="177">
        <f t="shared" si="3"/>
        <v>1526</v>
      </c>
      <c r="Z14" s="178">
        <f t="shared" si="3"/>
        <v>1486</v>
      </c>
      <c r="AA14" s="177">
        <f t="shared" si="3"/>
        <v>3069</v>
      </c>
      <c r="AB14" s="177">
        <f t="shared" si="3"/>
        <v>1592</v>
      </c>
      <c r="AC14" s="178">
        <f t="shared" si="3"/>
        <v>1477</v>
      </c>
      <c r="AD14" s="177">
        <f t="shared" si="3"/>
        <v>2378</v>
      </c>
      <c r="AE14" s="177">
        <f t="shared" si="3"/>
        <v>1264</v>
      </c>
      <c r="AF14" s="178">
        <f t="shared" si="3"/>
        <v>1114</v>
      </c>
      <c r="AG14" s="177">
        <f t="shared" si="3"/>
        <v>11771</v>
      </c>
      <c r="AH14" s="177">
        <f t="shared" si="3"/>
        <v>5983</v>
      </c>
      <c r="AI14" s="178">
        <f t="shared" si="3"/>
        <v>5788</v>
      </c>
      <c r="AJ14" s="177">
        <f t="shared" si="3"/>
        <v>401</v>
      </c>
      <c r="AK14" s="177">
        <f t="shared" si="3"/>
        <v>218</v>
      </c>
      <c r="AL14" s="178">
        <f t="shared" si="3"/>
        <v>183</v>
      </c>
      <c r="AM14" s="177">
        <f t="shared" si="3"/>
        <v>938</v>
      </c>
      <c r="AN14" s="177">
        <f t="shared" si="3"/>
        <v>477</v>
      </c>
      <c r="AO14" s="178">
        <f t="shared" si="3"/>
        <v>461</v>
      </c>
      <c r="AP14" s="177">
        <f t="shared" si="3"/>
        <v>560</v>
      </c>
      <c r="AQ14" s="177">
        <f t="shared" si="3"/>
        <v>279</v>
      </c>
      <c r="AR14" s="178">
        <f t="shared" si="3"/>
        <v>281</v>
      </c>
      <c r="AS14" s="177">
        <f t="shared" si="3"/>
        <v>411</v>
      </c>
      <c r="AT14" s="177">
        <f t="shared" si="3"/>
        <v>216</v>
      </c>
      <c r="AU14" s="178">
        <f t="shared" si="3"/>
        <v>195</v>
      </c>
      <c r="AV14" s="177">
        <f t="shared" si="3"/>
        <v>966</v>
      </c>
      <c r="AW14" s="177">
        <f t="shared" si="3"/>
        <v>499</v>
      </c>
      <c r="AX14" s="178">
        <f t="shared" si="3"/>
        <v>467</v>
      </c>
      <c r="AY14" s="177">
        <f t="shared" si="3"/>
        <v>895</v>
      </c>
      <c r="AZ14" s="177">
        <f t="shared" si="3"/>
        <v>461</v>
      </c>
      <c r="BA14" s="178">
        <f t="shared" si="3"/>
        <v>434</v>
      </c>
      <c r="BB14" s="177">
        <f t="shared" si="3"/>
        <v>864</v>
      </c>
      <c r="BC14" s="177">
        <f t="shared" si="3"/>
        <v>437</v>
      </c>
      <c r="BD14" s="178">
        <f t="shared" si="3"/>
        <v>427</v>
      </c>
      <c r="BE14" s="177">
        <f t="shared" si="3"/>
        <v>956</v>
      </c>
      <c r="BF14" s="177">
        <f t="shared" si="3"/>
        <v>460</v>
      </c>
      <c r="BG14" s="178">
        <f t="shared" si="3"/>
        <v>496</v>
      </c>
      <c r="BH14" s="177">
        <f t="shared" si="3"/>
        <v>5882</v>
      </c>
      <c r="BI14" s="177">
        <f t="shared" si="3"/>
        <v>3068</v>
      </c>
      <c r="BJ14" s="178">
        <f t="shared" si="3"/>
        <v>2814</v>
      </c>
      <c r="BK14" s="177">
        <f t="shared" si="3"/>
        <v>2492</v>
      </c>
      <c r="BL14" s="177">
        <f t="shared" si="3"/>
        <v>1291</v>
      </c>
      <c r="BM14" s="178">
        <f t="shared" si="3"/>
        <v>1201</v>
      </c>
      <c r="BN14" s="177">
        <f t="shared" si="3"/>
        <v>800</v>
      </c>
      <c r="BO14" s="177">
        <f t="shared" si="3"/>
        <v>420</v>
      </c>
      <c r="BP14" s="178">
        <f t="shared" si="3"/>
        <v>380</v>
      </c>
      <c r="BQ14" s="177">
        <f t="shared" si="3"/>
        <v>1637</v>
      </c>
      <c r="BR14" s="177">
        <f t="shared" ref="BR14:BV14" si="4">SUM(BR15:BR19)</f>
        <v>835</v>
      </c>
      <c r="BS14" s="178">
        <f t="shared" si="4"/>
        <v>802</v>
      </c>
      <c r="BT14" s="177">
        <f t="shared" si="4"/>
        <v>266</v>
      </c>
      <c r="BU14" s="177">
        <f t="shared" si="4"/>
        <v>135</v>
      </c>
      <c r="BV14" s="178">
        <f t="shared" si="4"/>
        <v>131</v>
      </c>
    </row>
    <row r="15" spans="2:74" s="68" customFormat="1" ht="15" customHeight="1">
      <c r="B15" s="140">
        <v>5</v>
      </c>
      <c r="C15" s="201">
        <v>21145</v>
      </c>
      <c r="D15" s="202">
        <v>10913</v>
      </c>
      <c r="E15" s="272">
        <v>10232</v>
      </c>
      <c r="F15" s="203">
        <v>4487</v>
      </c>
      <c r="G15" s="203">
        <v>2311</v>
      </c>
      <c r="H15" s="276">
        <v>2176</v>
      </c>
      <c r="I15" s="238">
        <v>1789</v>
      </c>
      <c r="J15" s="238">
        <v>937</v>
      </c>
      <c r="K15" s="239">
        <v>852</v>
      </c>
      <c r="L15" s="238">
        <v>1152</v>
      </c>
      <c r="M15" s="238">
        <v>583</v>
      </c>
      <c r="N15" s="239">
        <v>569</v>
      </c>
      <c r="O15" s="238">
        <v>1079</v>
      </c>
      <c r="P15" s="238">
        <v>557</v>
      </c>
      <c r="Q15" s="239">
        <v>522</v>
      </c>
      <c r="R15" s="238">
        <v>4802</v>
      </c>
      <c r="S15" s="238">
        <v>2491</v>
      </c>
      <c r="T15" s="239">
        <v>2311</v>
      </c>
      <c r="U15" s="238">
        <v>674</v>
      </c>
      <c r="V15" s="238">
        <v>375</v>
      </c>
      <c r="W15" s="239">
        <v>299</v>
      </c>
      <c r="X15" s="238">
        <v>575</v>
      </c>
      <c r="Y15" s="238">
        <v>300</v>
      </c>
      <c r="Z15" s="239">
        <v>275</v>
      </c>
      <c r="AA15" s="238">
        <v>533</v>
      </c>
      <c r="AB15" s="238">
        <v>283</v>
      </c>
      <c r="AC15" s="239">
        <v>250</v>
      </c>
      <c r="AD15" s="238">
        <v>421</v>
      </c>
      <c r="AE15" s="238">
        <v>215</v>
      </c>
      <c r="AF15" s="239">
        <v>206</v>
      </c>
      <c r="AG15" s="238">
        <v>2359</v>
      </c>
      <c r="AH15" s="238">
        <v>1178</v>
      </c>
      <c r="AI15" s="239">
        <v>1181</v>
      </c>
      <c r="AJ15" s="238">
        <v>77</v>
      </c>
      <c r="AK15" s="238">
        <v>42</v>
      </c>
      <c r="AL15" s="239">
        <v>35</v>
      </c>
      <c r="AM15" s="238">
        <v>190</v>
      </c>
      <c r="AN15" s="238">
        <v>98</v>
      </c>
      <c r="AO15" s="239">
        <v>92</v>
      </c>
      <c r="AP15" s="238">
        <v>107</v>
      </c>
      <c r="AQ15" s="238">
        <v>49</v>
      </c>
      <c r="AR15" s="239">
        <v>58</v>
      </c>
      <c r="AS15" s="238">
        <v>81</v>
      </c>
      <c r="AT15" s="238">
        <v>31</v>
      </c>
      <c r="AU15" s="239">
        <v>50</v>
      </c>
      <c r="AV15" s="238">
        <v>207</v>
      </c>
      <c r="AW15" s="238">
        <v>107</v>
      </c>
      <c r="AX15" s="239">
        <v>100</v>
      </c>
      <c r="AY15" s="238">
        <v>169</v>
      </c>
      <c r="AZ15" s="238">
        <v>87</v>
      </c>
      <c r="BA15" s="239">
        <v>82</v>
      </c>
      <c r="BB15" s="238">
        <v>184</v>
      </c>
      <c r="BC15" s="238">
        <v>98</v>
      </c>
      <c r="BD15" s="239">
        <v>86</v>
      </c>
      <c r="BE15" s="238">
        <v>182</v>
      </c>
      <c r="BF15" s="238">
        <v>86</v>
      </c>
      <c r="BG15" s="239">
        <v>96</v>
      </c>
      <c r="BH15" s="238">
        <v>1075</v>
      </c>
      <c r="BI15" s="238">
        <v>579</v>
      </c>
      <c r="BJ15" s="239">
        <v>496</v>
      </c>
      <c r="BK15" s="238">
        <v>457</v>
      </c>
      <c r="BL15" s="238">
        <v>234</v>
      </c>
      <c r="BM15" s="239">
        <v>223</v>
      </c>
      <c r="BN15" s="238">
        <v>161</v>
      </c>
      <c r="BO15" s="238">
        <v>88</v>
      </c>
      <c r="BP15" s="239">
        <v>73</v>
      </c>
      <c r="BQ15" s="238">
        <v>334</v>
      </c>
      <c r="BR15" s="238">
        <v>157</v>
      </c>
      <c r="BS15" s="239">
        <v>177</v>
      </c>
      <c r="BT15" s="238">
        <v>50</v>
      </c>
      <c r="BU15" s="238">
        <v>27</v>
      </c>
      <c r="BV15" s="239">
        <v>23</v>
      </c>
    </row>
    <row r="16" spans="2:74" s="68" customFormat="1" ht="15" customHeight="1">
      <c r="B16" s="140">
        <v>6</v>
      </c>
      <c r="C16" s="201">
        <v>21299</v>
      </c>
      <c r="D16" s="202">
        <v>11045</v>
      </c>
      <c r="E16" s="272">
        <v>10254</v>
      </c>
      <c r="F16" s="203">
        <v>4641</v>
      </c>
      <c r="G16" s="203">
        <v>2385</v>
      </c>
      <c r="H16" s="276">
        <v>2256</v>
      </c>
      <c r="I16" s="238">
        <v>1819</v>
      </c>
      <c r="J16" s="238">
        <v>961</v>
      </c>
      <c r="K16" s="239">
        <v>858</v>
      </c>
      <c r="L16" s="238">
        <v>1149</v>
      </c>
      <c r="M16" s="238">
        <v>620</v>
      </c>
      <c r="N16" s="239">
        <v>529</v>
      </c>
      <c r="O16" s="238">
        <v>1235</v>
      </c>
      <c r="P16" s="238">
        <v>656</v>
      </c>
      <c r="Q16" s="239">
        <v>579</v>
      </c>
      <c r="R16" s="238">
        <v>4619</v>
      </c>
      <c r="S16" s="238">
        <v>2402</v>
      </c>
      <c r="T16" s="239">
        <v>2217</v>
      </c>
      <c r="U16" s="238">
        <v>695</v>
      </c>
      <c r="V16" s="238">
        <v>355</v>
      </c>
      <c r="W16" s="239">
        <v>340</v>
      </c>
      <c r="X16" s="238">
        <v>563</v>
      </c>
      <c r="Y16" s="238">
        <v>280</v>
      </c>
      <c r="Z16" s="239">
        <v>283</v>
      </c>
      <c r="AA16" s="238">
        <v>582</v>
      </c>
      <c r="AB16" s="238">
        <v>293</v>
      </c>
      <c r="AC16" s="239">
        <v>289</v>
      </c>
      <c r="AD16" s="238">
        <v>442</v>
      </c>
      <c r="AE16" s="238">
        <v>239</v>
      </c>
      <c r="AF16" s="239">
        <v>203</v>
      </c>
      <c r="AG16" s="238">
        <v>2282</v>
      </c>
      <c r="AH16" s="238">
        <v>1157</v>
      </c>
      <c r="AI16" s="239">
        <v>1125</v>
      </c>
      <c r="AJ16" s="238">
        <v>63</v>
      </c>
      <c r="AK16" s="238">
        <v>41</v>
      </c>
      <c r="AL16" s="239">
        <v>22</v>
      </c>
      <c r="AM16" s="238">
        <v>178</v>
      </c>
      <c r="AN16" s="238">
        <v>93</v>
      </c>
      <c r="AO16" s="239">
        <v>85</v>
      </c>
      <c r="AP16" s="238">
        <v>116</v>
      </c>
      <c r="AQ16" s="238">
        <v>51</v>
      </c>
      <c r="AR16" s="239">
        <v>65</v>
      </c>
      <c r="AS16" s="238">
        <v>81</v>
      </c>
      <c r="AT16" s="238">
        <v>47</v>
      </c>
      <c r="AU16" s="239">
        <v>34</v>
      </c>
      <c r="AV16" s="238">
        <v>185</v>
      </c>
      <c r="AW16" s="238">
        <v>99</v>
      </c>
      <c r="AX16" s="239">
        <v>86</v>
      </c>
      <c r="AY16" s="238">
        <v>154</v>
      </c>
      <c r="AZ16" s="238">
        <v>80</v>
      </c>
      <c r="BA16" s="239">
        <v>74</v>
      </c>
      <c r="BB16" s="238">
        <v>157</v>
      </c>
      <c r="BC16" s="238">
        <v>79</v>
      </c>
      <c r="BD16" s="239">
        <v>78</v>
      </c>
      <c r="BE16" s="238">
        <v>168</v>
      </c>
      <c r="BF16" s="238">
        <v>84</v>
      </c>
      <c r="BG16" s="239">
        <v>84</v>
      </c>
      <c r="BH16" s="238">
        <v>1166</v>
      </c>
      <c r="BI16" s="238">
        <v>625</v>
      </c>
      <c r="BJ16" s="239">
        <v>541</v>
      </c>
      <c r="BK16" s="238">
        <v>501</v>
      </c>
      <c r="BL16" s="238">
        <v>254</v>
      </c>
      <c r="BM16" s="239">
        <v>247</v>
      </c>
      <c r="BN16" s="238">
        <v>137</v>
      </c>
      <c r="BO16" s="238">
        <v>71</v>
      </c>
      <c r="BP16" s="239">
        <v>66</v>
      </c>
      <c r="BQ16" s="238">
        <v>309</v>
      </c>
      <c r="BR16" s="238">
        <v>150</v>
      </c>
      <c r="BS16" s="239">
        <v>159</v>
      </c>
      <c r="BT16" s="238">
        <v>57</v>
      </c>
      <c r="BU16" s="238">
        <v>23</v>
      </c>
      <c r="BV16" s="239">
        <v>34</v>
      </c>
    </row>
    <row r="17" spans="1:74" s="68" customFormat="1" ht="15" customHeight="1">
      <c r="B17" s="140">
        <v>7</v>
      </c>
      <c r="C17" s="201">
        <v>23493</v>
      </c>
      <c r="D17" s="202">
        <v>12186</v>
      </c>
      <c r="E17" s="272">
        <v>11307</v>
      </c>
      <c r="F17" s="203">
        <v>5001</v>
      </c>
      <c r="G17" s="203">
        <v>2621</v>
      </c>
      <c r="H17" s="276">
        <v>2380</v>
      </c>
      <c r="I17" s="238">
        <v>2030</v>
      </c>
      <c r="J17" s="238">
        <v>1029</v>
      </c>
      <c r="K17" s="239">
        <v>1001</v>
      </c>
      <c r="L17" s="238">
        <v>1253</v>
      </c>
      <c r="M17" s="238">
        <v>636</v>
      </c>
      <c r="N17" s="239">
        <v>617</v>
      </c>
      <c r="O17" s="238">
        <v>1307</v>
      </c>
      <c r="P17" s="238">
        <v>694</v>
      </c>
      <c r="Q17" s="239">
        <v>613</v>
      </c>
      <c r="R17" s="238">
        <v>5171</v>
      </c>
      <c r="S17" s="238">
        <v>2666</v>
      </c>
      <c r="T17" s="239">
        <v>2505</v>
      </c>
      <c r="U17" s="238">
        <v>875</v>
      </c>
      <c r="V17" s="238">
        <v>457</v>
      </c>
      <c r="W17" s="239">
        <v>418</v>
      </c>
      <c r="X17" s="238">
        <v>648</v>
      </c>
      <c r="Y17" s="238">
        <v>320</v>
      </c>
      <c r="Z17" s="239">
        <v>328</v>
      </c>
      <c r="AA17" s="238">
        <v>639</v>
      </c>
      <c r="AB17" s="238">
        <v>343</v>
      </c>
      <c r="AC17" s="239">
        <v>296</v>
      </c>
      <c r="AD17" s="238">
        <v>497</v>
      </c>
      <c r="AE17" s="238">
        <v>260</v>
      </c>
      <c r="AF17" s="239">
        <v>237</v>
      </c>
      <c r="AG17" s="238">
        <v>2504</v>
      </c>
      <c r="AH17" s="238">
        <v>1282</v>
      </c>
      <c r="AI17" s="239">
        <v>1222</v>
      </c>
      <c r="AJ17" s="238">
        <v>95</v>
      </c>
      <c r="AK17" s="238">
        <v>51</v>
      </c>
      <c r="AL17" s="239">
        <v>44</v>
      </c>
      <c r="AM17" s="238">
        <v>186</v>
      </c>
      <c r="AN17" s="238">
        <v>91</v>
      </c>
      <c r="AO17" s="239">
        <v>95</v>
      </c>
      <c r="AP17" s="238">
        <v>122</v>
      </c>
      <c r="AQ17" s="238">
        <v>64</v>
      </c>
      <c r="AR17" s="239">
        <v>58</v>
      </c>
      <c r="AS17" s="238">
        <v>75</v>
      </c>
      <c r="AT17" s="238">
        <v>43</v>
      </c>
      <c r="AU17" s="239">
        <v>32</v>
      </c>
      <c r="AV17" s="238">
        <v>177</v>
      </c>
      <c r="AW17" s="238">
        <v>89</v>
      </c>
      <c r="AX17" s="239">
        <v>88</v>
      </c>
      <c r="AY17" s="238">
        <v>193</v>
      </c>
      <c r="AZ17" s="238">
        <v>102</v>
      </c>
      <c r="BA17" s="239">
        <v>91</v>
      </c>
      <c r="BB17" s="238">
        <v>186</v>
      </c>
      <c r="BC17" s="238">
        <v>96</v>
      </c>
      <c r="BD17" s="239">
        <v>90</v>
      </c>
      <c r="BE17" s="238">
        <v>195</v>
      </c>
      <c r="BF17" s="238">
        <v>92</v>
      </c>
      <c r="BG17" s="239">
        <v>103</v>
      </c>
      <c r="BH17" s="238">
        <v>1254</v>
      </c>
      <c r="BI17" s="238">
        <v>656</v>
      </c>
      <c r="BJ17" s="239">
        <v>598</v>
      </c>
      <c r="BK17" s="238">
        <v>537</v>
      </c>
      <c r="BL17" s="238">
        <v>300</v>
      </c>
      <c r="BM17" s="239">
        <v>237</v>
      </c>
      <c r="BN17" s="238">
        <v>155</v>
      </c>
      <c r="BO17" s="238">
        <v>82</v>
      </c>
      <c r="BP17" s="239">
        <v>73</v>
      </c>
      <c r="BQ17" s="238">
        <v>341</v>
      </c>
      <c r="BR17" s="238">
        <v>191</v>
      </c>
      <c r="BS17" s="239">
        <v>150</v>
      </c>
      <c r="BT17" s="238">
        <v>52</v>
      </c>
      <c r="BU17" s="238">
        <v>21</v>
      </c>
      <c r="BV17" s="239">
        <v>31</v>
      </c>
    </row>
    <row r="18" spans="1:74" s="68" customFormat="1" ht="15" customHeight="1">
      <c r="B18" s="140">
        <v>8</v>
      </c>
      <c r="C18" s="201">
        <v>22731</v>
      </c>
      <c r="D18" s="202">
        <v>11756</v>
      </c>
      <c r="E18" s="272">
        <v>10975</v>
      </c>
      <c r="F18" s="203">
        <v>4860</v>
      </c>
      <c r="G18" s="203">
        <v>2560</v>
      </c>
      <c r="H18" s="276">
        <v>2300</v>
      </c>
      <c r="I18" s="238">
        <v>1946</v>
      </c>
      <c r="J18" s="238">
        <v>984</v>
      </c>
      <c r="K18" s="239">
        <v>962</v>
      </c>
      <c r="L18" s="238">
        <v>1160</v>
      </c>
      <c r="M18" s="238">
        <v>617</v>
      </c>
      <c r="N18" s="239">
        <v>543</v>
      </c>
      <c r="O18" s="238">
        <v>1288</v>
      </c>
      <c r="P18" s="238">
        <v>688</v>
      </c>
      <c r="Q18" s="239">
        <v>600</v>
      </c>
      <c r="R18" s="238">
        <v>4926</v>
      </c>
      <c r="S18" s="238">
        <v>2566</v>
      </c>
      <c r="T18" s="239">
        <v>2360</v>
      </c>
      <c r="U18" s="238">
        <v>831</v>
      </c>
      <c r="V18" s="238">
        <v>417</v>
      </c>
      <c r="W18" s="239">
        <v>414</v>
      </c>
      <c r="X18" s="238">
        <v>581</v>
      </c>
      <c r="Y18" s="238">
        <v>286</v>
      </c>
      <c r="Z18" s="239">
        <v>295</v>
      </c>
      <c r="AA18" s="238">
        <v>651</v>
      </c>
      <c r="AB18" s="238">
        <v>323</v>
      </c>
      <c r="AC18" s="239">
        <v>328</v>
      </c>
      <c r="AD18" s="238">
        <v>542</v>
      </c>
      <c r="AE18" s="238">
        <v>299</v>
      </c>
      <c r="AF18" s="239">
        <v>243</v>
      </c>
      <c r="AG18" s="238">
        <v>2408</v>
      </c>
      <c r="AH18" s="238">
        <v>1248</v>
      </c>
      <c r="AI18" s="239">
        <v>1160</v>
      </c>
      <c r="AJ18" s="238">
        <v>79</v>
      </c>
      <c r="AK18" s="238">
        <v>41</v>
      </c>
      <c r="AL18" s="239">
        <v>38</v>
      </c>
      <c r="AM18" s="238">
        <v>196</v>
      </c>
      <c r="AN18" s="238">
        <v>95</v>
      </c>
      <c r="AO18" s="239">
        <v>101</v>
      </c>
      <c r="AP18" s="238">
        <v>116</v>
      </c>
      <c r="AQ18" s="238">
        <v>64</v>
      </c>
      <c r="AR18" s="239">
        <v>52</v>
      </c>
      <c r="AS18" s="238">
        <v>79</v>
      </c>
      <c r="AT18" s="238">
        <v>49</v>
      </c>
      <c r="AU18" s="239">
        <v>30</v>
      </c>
      <c r="AV18" s="238">
        <v>193</v>
      </c>
      <c r="AW18" s="238">
        <v>104</v>
      </c>
      <c r="AX18" s="239">
        <v>89</v>
      </c>
      <c r="AY18" s="238">
        <v>193</v>
      </c>
      <c r="AZ18" s="238">
        <v>91</v>
      </c>
      <c r="BA18" s="239">
        <v>102</v>
      </c>
      <c r="BB18" s="238">
        <v>159</v>
      </c>
      <c r="BC18" s="238">
        <v>74</v>
      </c>
      <c r="BD18" s="239">
        <v>85</v>
      </c>
      <c r="BE18" s="238">
        <v>222</v>
      </c>
      <c r="BF18" s="238">
        <v>109</v>
      </c>
      <c r="BG18" s="239">
        <v>113</v>
      </c>
      <c r="BH18" s="238">
        <v>1203</v>
      </c>
      <c r="BI18" s="238">
        <v>592</v>
      </c>
      <c r="BJ18" s="239">
        <v>611</v>
      </c>
      <c r="BK18" s="238">
        <v>539</v>
      </c>
      <c r="BL18" s="238">
        <v>263</v>
      </c>
      <c r="BM18" s="239">
        <v>276</v>
      </c>
      <c r="BN18" s="238">
        <v>166</v>
      </c>
      <c r="BO18" s="238">
        <v>86</v>
      </c>
      <c r="BP18" s="239">
        <v>80</v>
      </c>
      <c r="BQ18" s="238">
        <v>337</v>
      </c>
      <c r="BR18" s="238">
        <v>166</v>
      </c>
      <c r="BS18" s="239">
        <v>171</v>
      </c>
      <c r="BT18" s="238">
        <v>56</v>
      </c>
      <c r="BU18" s="238">
        <v>34</v>
      </c>
      <c r="BV18" s="239">
        <v>22</v>
      </c>
    </row>
    <row r="19" spans="1:74" s="68" customFormat="1" ht="15" customHeight="1">
      <c r="B19" s="141">
        <v>9</v>
      </c>
      <c r="C19" s="204">
        <v>22119</v>
      </c>
      <c r="D19" s="205">
        <v>11408</v>
      </c>
      <c r="E19" s="273">
        <v>10711</v>
      </c>
      <c r="F19" s="206">
        <v>4848</v>
      </c>
      <c r="G19" s="206">
        <v>2488</v>
      </c>
      <c r="H19" s="277">
        <v>2360</v>
      </c>
      <c r="I19" s="242">
        <v>1975</v>
      </c>
      <c r="J19" s="242">
        <v>1005</v>
      </c>
      <c r="K19" s="243">
        <v>970</v>
      </c>
      <c r="L19" s="242">
        <v>1162</v>
      </c>
      <c r="M19" s="242">
        <v>585</v>
      </c>
      <c r="N19" s="243">
        <v>577</v>
      </c>
      <c r="O19" s="242">
        <v>1265</v>
      </c>
      <c r="P19" s="242">
        <v>668</v>
      </c>
      <c r="Q19" s="243">
        <v>597</v>
      </c>
      <c r="R19" s="242">
        <v>4607</v>
      </c>
      <c r="S19" s="242">
        <v>2397</v>
      </c>
      <c r="T19" s="243">
        <v>2210</v>
      </c>
      <c r="U19" s="242">
        <v>843</v>
      </c>
      <c r="V19" s="242">
        <v>436</v>
      </c>
      <c r="W19" s="243">
        <v>407</v>
      </c>
      <c r="X19" s="242">
        <v>645</v>
      </c>
      <c r="Y19" s="242">
        <v>340</v>
      </c>
      <c r="Z19" s="243">
        <v>305</v>
      </c>
      <c r="AA19" s="242">
        <v>664</v>
      </c>
      <c r="AB19" s="242">
        <v>350</v>
      </c>
      <c r="AC19" s="243">
        <v>314</v>
      </c>
      <c r="AD19" s="242">
        <v>476</v>
      </c>
      <c r="AE19" s="242">
        <v>251</v>
      </c>
      <c r="AF19" s="243">
        <v>225</v>
      </c>
      <c r="AG19" s="242">
        <v>2218</v>
      </c>
      <c r="AH19" s="242">
        <v>1118</v>
      </c>
      <c r="AI19" s="243">
        <v>1100</v>
      </c>
      <c r="AJ19" s="242">
        <v>87</v>
      </c>
      <c r="AK19" s="242">
        <v>43</v>
      </c>
      <c r="AL19" s="243">
        <v>44</v>
      </c>
      <c r="AM19" s="242">
        <v>188</v>
      </c>
      <c r="AN19" s="242">
        <v>100</v>
      </c>
      <c r="AO19" s="243">
        <v>88</v>
      </c>
      <c r="AP19" s="242">
        <v>99</v>
      </c>
      <c r="AQ19" s="242">
        <v>51</v>
      </c>
      <c r="AR19" s="243">
        <v>48</v>
      </c>
      <c r="AS19" s="242">
        <v>95</v>
      </c>
      <c r="AT19" s="242">
        <v>46</v>
      </c>
      <c r="AU19" s="243">
        <v>49</v>
      </c>
      <c r="AV19" s="242">
        <v>204</v>
      </c>
      <c r="AW19" s="242">
        <v>100</v>
      </c>
      <c r="AX19" s="243">
        <v>104</v>
      </c>
      <c r="AY19" s="242">
        <v>186</v>
      </c>
      <c r="AZ19" s="242">
        <v>101</v>
      </c>
      <c r="BA19" s="243">
        <v>85</v>
      </c>
      <c r="BB19" s="242">
        <v>178</v>
      </c>
      <c r="BC19" s="242">
        <v>90</v>
      </c>
      <c r="BD19" s="243">
        <v>88</v>
      </c>
      <c r="BE19" s="242">
        <v>189</v>
      </c>
      <c r="BF19" s="242">
        <v>89</v>
      </c>
      <c r="BG19" s="243">
        <v>100</v>
      </c>
      <c r="BH19" s="242">
        <v>1184</v>
      </c>
      <c r="BI19" s="242">
        <v>616</v>
      </c>
      <c r="BJ19" s="243">
        <v>568</v>
      </c>
      <c r="BK19" s="242">
        <v>458</v>
      </c>
      <c r="BL19" s="242">
        <v>240</v>
      </c>
      <c r="BM19" s="243">
        <v>218</v>
      </c>
      <c r="BN19" s="242">
        <v>181</v>
      </c>
      <c r="BO19" s="242">
        <v>93</v>
      </c>
      <c r="BP19" s="243">
        <v>88</v>
      </c>
      <c r="BQ19" s="242">
        <v>316</v>
      </c>
      <c r="BR19" s="242">
        <v>171</v>
      </c>
      <c r="BS19" s="243">
        <v>145</v>
      </c>
      <c r="BT19" s="242">
        <v>51</v>
      </c>
      <c r="BU19" s="242">
        <v>30</v>
      </c>
      <c r="BV19" s="243">
        <v>21</v>
      </c>
    </row>
    <row r="20" spans="1:74" s="8" customFormat="1" ht="15" customHeight="1">
      <c r="A20" s="68"/>
      <c r="B20" s="53" t="s">
        <v>4</v>
      </c>
      <c r="C20" s="177">
        <f>D20+E20</f>
        <v>107949</v>
      </c>
      <c r="D20" s="177">
        <f>SUM(D21:D25)</f>
        <v>56298</v>
      </c>
      <c r="E20" s="178">
        <f t="shared" ref="E20:BP20" si="5">SUM(E21:E25)</f>
        <v>51651</v>
      </c>
      <c r="F20" s="177">
        <f t="shared" si="5"/>
        <v>22518</v>
      </c>
      <c r="G20" s="177">
        <f>SUM(G21:G25)</f>
        <v>11704</v>
      </c>
      <c r="H20" s="178">
        <f t="shared" si="5"/>
        <v>10814</v>
      </c>
      <c r="I20" s="177">
        <f t="shared" si="5"/>
        <v>9909</v>
      </c>
      <c r="J20" s="177">
        <f t="shared" si="5"/>
        <v>5123</v>
      </c>
      <c r="K20" s="178">
        <f t="shared" si="5"/>
        <v>4786</v>
      </c>
      <c r="L20" s="177">
        <f t="shared" si="5"/>
        <v>5484</v>
      </c>
      <c r="M20" s="177">
        <f t="shared" si="5"/>
        <v>2894</v>
      </c>
      <c r="N20" s="178">
        <f t="shared" si="5"/>
        <v>2590</v>
      </c>
      <c r="O20" s="177">
        <f t="shared" si="5"/>
        <v>6416</v>
      </c>
      <c r="P20" s="177">
        <f t="shared" si="5"/>
        <v>3354</v>
      </c>
      <c r="Q20" s="178">
        <f t="shared" si="5"/>
        <v>3062</v>
      </c>
      <c r="R20" s="177">
        <f t="shared" si="5"/>
        <v>22094</v>
      </c>
      <c r="S20" s="177">
        <f t="shared" si="5"/>
        <v>11442</v>
      </c>
      <c r="T20" s="178">
        <f t="shared" si="5"/>
        <v>10652</v>
      </c>
      <c r="U20" s="177">
        <f t="shared" si="5"/>
        <v>4231</v>
      </c>
      <c r="V20" s="177">
        <f t="shared" si="5"/>
        <v>2176</v>
      </c>
      <c r="W20" s="178">
        <f t="shared" si="5"/>
        <v>2055</v>
      </c>
      <c r="X20" s="177">
        <f t="shared" si="5"/>
        <v>3092</v>
      </c>
      <c r="Y20" s="177">
        <f t="shared" si="5"/>
        <v>1646</v>
      </c>
      <c r="Z20" s="178">
        <f t="shared" si="5"/>
        <v>1446</v>
      </c>
      <c r="AA20" s="177">
        <f t="shared" si="5"/>
        <v>3583</v>
      </c>
      <c r="AB20" s="177">
        <f t="shared" si="5"/>
        <v>1863</v>
      </c>
      <c r="AC20" s="178">
        <f t="shared" si="5"/>
        <v>1720</v>
      </c>
      <c r="AD20" s="177">
        <f t="shared" si="5"/>
        <v>2531</v>
      </c>
      <c r="AE20" s="177">
        <f t="shared" si="5"/>
        <v>1394</v>
      </c>
      <c r="AF20" s="178">
        <f t="shared" si="5"/>
        <v>1137</v>
      </c>
      <c r="AG20" s="177">
        <f t="shared" si="5"/>
        <v>10646</v>
      </c>
      <c r="AH20" s="177">
        <f t="shared" si="5"/>
        <v>5486</v>
      </c>
      <c r="AI20" s="178">
        <f t="shared" si="5"/>
        <v>5160</v>
      </c>
      <c r="AJ20" s="177">
        <f t="shared" si="5"/>
        <v>456</v>
      </c>
      <c r="AK20" s="177">
        <f t="shared" si="5"/>
        <v>260</v>
      </c>
      <c r="AL20" s="178">
        <f t="shared" si="5"/>
        <v>196</v>
      </c>
      <c r="AM20" s="177">
        <f t="shared" si="5"/>
        <v>1089</v>
      </c>
      <c r="AN20" s="177">
        <f t="shared" si="5"/>
        <v>568</v>
      </c>
      <c r="AO20" s="178">
        <f t="shared" si="5"/>
        <v>521</v>
      </c>
      <c r="AP20" s="177">
        <f t="shared" si="5"/>
        <v>560</v>
      </c>
      <c r="AQ20" s="177">
        <f t="shared" si="5"/>
        <v>293</v>
      </c>
      <c r="AR20" s="178">
        <f t="shared" si="5"/>
        <v>267</v>
      </c>
      <c r="AS20" s="177">
        <f t="shared" si="5"/>
        <v>456</v>
      </c>
      <c r="AT20" s="177">
        <f t="shared" si="5"/>
        <v>237</v>
      </c>
      <c r="AU20" s="178">
        <f t="shared" si="5"/>
        <v>219</v>
      </c>
      <c r="AV20" s="177">
        <f t="shared" si="5"/>
        <v>1002</v>
      </c>
      <c r="AW20" s="177">
        <f t="shared" si="5"/>
        <v>517</v>
      </c>
      <c r="AX20" s="178">
        <f t="shared" si="5"/>
        <v>485</v>
      </c>
      <c r="AY20" s="177">
        <f t="shared" si="5"/>
        <v>1048</v>
      </c>
      <c r="AZ20" s="177">
        <f t="shared" si="5"/>
        <v>524</v>
      </c>
      <c r="BA20" s="178">
        <f t="shared" si="5"/>
        <v>524</v>
      </c>
      <c r="BB20" s="177">
        <f t="shared" si="5"/>
        <v>990</v>
      </c>
      <c r="BC20" s="177">
        <f t="shared" si="5"/>
        <v>533</v>
      </c>
      <c r="BD20" s="178">
        <f t="shared" si="5"/>
        <v>457</v>
      </c>
      <c r="BE20" s="177">
        <f t="shared" si="5"/>
        <v>1097</v>
      </c>
      <c r="BF20" s="177">
        <f t="shared" si="5"/>
        <v>625</v>
      </c>
      <c r="BG20" s="178">
        <f t="shared" si="5"/>
        <v>472</v>
      </c>
      <c r="BH20" s="177">
        <f t="shared" si="5"/>
        <v>5686</v>
      </c>
      <c r="BI20" s="177">
        <f t="shared" si="5"/>
        <v>2993</v>
      </c>
      <c r="BJ20" s="178">
        <f t="shared" si="5"/>
        <v>2693</v>
      </c>
      <c r="BK20" s="177">
        <f t="shared" si="5"/>
        <v>2243</v>
      </c>
      <c r="BL20" s="177">
        <f t="shared" si="5"/>
        <v>1175</v>
      </c>
      <c r="BM20" s="178">
        <f t="shared" si="5"/>
        <v>1068</v>
      </c>
      <c r="BN20" s="177">
        <f t="shared" si="5"/>
        <v>840</v>
      </c>
      <c r="BO20" s="177">
        <f t="shared" si="5"/>
        <v>429</v>
      </c>
      <c r="BP20" s="178">
        <f t="shared" si="5"/>
        <v>411</v>
      </c>
      <c r="BQ20" s="177">
        <f t="shared" ref="BQ20:BV20" si="6">SUM(BQ21:BQ25)</f>
        <v>1733</v>
      </c>
      <c r="BR20" s="177">
        <f t="shared" si="6"/>
        <v>940</v>
      </c>
      <c r="BS20" s="178">
        <f t="shared" si="6"/>
        <v>793</v>
      </c>
      <c r="BT20" s="177">
        <f t="shared" si="6"/>
        <v>245</v>
      </c>
      <c r="BU20" s="177">
        <f t="shared" si="6"/>
        <v>122</v>
      </c>
      <c r="BV20" s="178">
        <f t="shared" si="6"/>
        <v>123</v>
      </c>
    </row>
    <row r="21" spans="1:74" s="68" customFormat="1" ht="15" customHeight="1">
      <c r="B21" s="54" t="s">
        <v>100</v>
      </c>
      <c r="C21" s="201">
        <v>21132</v>
      </c>
      <c r="D21" s="202">
        <v>10998</v>
      </c>
      <c r="E21" s="272">
        <v>10134</v>
      </c>
      <c r="F21" s="203">
        <v>4442</v>
      </c>
      <c r="G21" s="203">
        <v>2322</v>
      </c>
      <c r="H21" s="276">
        <v>2120</v>
      </c>
      <c r="I21" s="238">
        <v>1893</v>
      </c>
      <c r="J21" s="238">
        <v>981</v>
      </c>
      <c r="K21" s="239">
        <v>912</v>
      </c>
      <c r="L21" s="238">
        <v>1100</v>
      </c>
      <c r="M21" s="238">
        <v>569</v>
      </c>
      <c r="N21" s="239">
        <v>531</v>
      </c>
      <c r="O21" s="238">
        <v>1216</v>
      </c>
      <c r="P21" s="238">
        <v>632</v>
      </c>
      <c r="Q21" s="239">
        <v>584</v>
      </c>
      <c r="R21" s="238">
        <v>4318</v>
      </c>
      <c r="S21" s="238">
        <v>2262</v>
      </c>
      <c r="T21" s="239">
        <v>2056</v>
      </c>
      <c r="U21" s="238">
        <v>811</v>
      </c>
      <c r="V21" s="238">
        <v>409</v>
      </c>
      <c r="W21" s="239">
        <v>402</v>
      </c>
      <c r="X21" s="238">
        <v>616</v>
      </c>
      <c r="Y21" s="238">
        <v>348</v>
      </c>
      <c r="Z21" s="239">
        <v>268</v>
      </c>
      <c r="AA21" s="238">
        <v>692</v>
      </c>
      <c r="AB21" s="238">
        <v>351</v>
      </c>
      <c r="AC21" s="239">
        <v>341</v>
      </c>
      <c r="AD21" s="238">
        <v>472</v>
      </c>
      <c r="AE21" s="238">
        <v>255</v>
      </c>
      <c r="AF21" s="239">
        <v>217</v>
      </c>
      <c r="AG21" s="238">
        <v>2153</v>
      </c>
      <c r="AH21" s="238">
        <v>1091</v>
      </c>
      <c r="AI21" s="239">
        <v>1062</v>
      </c>
      <c r="AJ21" s="238">
        <v>80</v>
      </c>
      <c r="AK21" s="238">
        <v>49</v>
      </c>
      <c r="AL21" s="239">
        <v>31</v>
      </c>
      <c r="AM21" s="238">
        <v>215</v>
      </c>
      <c r="AN21" s="238">
        <v>105</v>
      </c>
      <c r="AO21" s="239">
        <v>110</v>
      </c>
      <c r="AP21" s="238">
        <v>100</v>
      </c>
      <c r="AQ21" s="238">
        <v>46</v>
      </c>
      <c r="AR21" s="239">
        <v>54</v>
      </c>
      <c r="AS21" s="238">
        <v>78</v>
      </c>
      <c r="AT21" s="238">
        <v>43</v>
      </c>
      <c r="AU21" s="239">
        <v>35</v>
      </c>
      <c r="AV21" s="238">
        <v>193</v>
      </c>
      <c r="AW21" s="238">
        <v>103</v>
      </c>
      <c r="AX21" s="239">
        <v>90</v>
      </c>
      <c r="AY21" s="238">
        <v>198</v>
      </c>
      <c r="AZ21" s="238">
        <v>96</v>
      </c>
      <c r="BA21" s="239">
        <v>102</v>
      </c>
      <c r="BB21" s="238">
        <v>194</v>
      </c>
      <c r="BC21" s="238">
        <v>103</v>
      </c>
      <c r="BD21" s="239">
        <v>91</v>
      </c>
      <c r="BE21" s="238">
        <v>228</v>
      </c>
      <c r="BF21" s="238">
        <v>124</v>
      </c>
      <c r="BG21" s="239">
        <v>104</v>
      </c>
      <c r="BH21" s="238">
        <v>1111</v>
      </c>
      <c r="BI21" s="238">
        <v>570</v>
      </c>
      <c r="BJ21" s="239">
        <v>541</v>
      </c>
      <c r="BK21" s="238">
        <v>500</v>
      </c>
      <c r="BL21" s="238">
        <v>259</v>
      </c>
      <c r="BM21" s="239">
        <v>241</v>
      </c>
      <c r="BN21" s="238">
        <v>160</v>
      </c>
      <c r="BO21" s="238">
        <v>92</v>
      </c>
      <c r="BP21" s="239">
        <v>68</v>
      </c>
      <c r="BQ21" s="238">
        <v>313</v>
      </c>
      <c r="BR21" s="238">
        <v>162</v>
      </c>
      <c r="BS21" s="239">
        <v>151</v>
      </c>
      <c r="BT21" s="238">
        <v>49</v>
      </c>
      <c r="BU21" s="238">
        <v>26</v>
      </c>
      <c r="BV21" s="239">
        <v>23</v>
      </c>
    </row>
    <row r="22" spans="1:74" s="68" customFormat="1" ht="15" customHeight="1">
      <c r="B22" s="54" t="s">
        <v>23</v>
      </c>
      <c r="C22" s="201">
        <v>22030</v>
      </c>
      <c r="D22" s="202">
        <v>11486</v>
      </c>
      <c r="E22" s="272">
        <v>10544</v>
      </c>
      <c r="F22" s="203">
        <v>4559</v>
      </c>
      <c r="G22" s="203">
        <v>2323</v>
      </c>
      <c r="H22" s="276">
        <v>2236</v>
      </c>
      <c r="I22" s="238">
        <v>2009</v>
      </c>
      <c r="J22" s="238">
        <v>1036</v>
      </c>
      <c r="K22" s="239">
        <v>973</v>
      </c>
      <c r="L22" s="238">
        <v>1179</v>
      </c>
      <c r="M22" s="238">
        <v>643</v>
      </c>
      <c r="N22" s="239">
        <v>536</v>
      </c>
      <c r="O22" s="238">
        <v>1282</v>
      </c>
      <c r="P22" s="238">
        <v>664</v>
      </c>
      <c r="Q22" s="239">
        <v>618</v>
      </c>
      <c r="R22" s="238">
        <v>4562</v>
      </c>
      <c r="S22" s="238">
        <v>2356</v>
      </c>
      <c r="T22" s="239">
        <v>2206</v>
      </c>
      <c r="U22" s="238">
        <v>871</v>
      </c>
      <c r="V22" s="238">
        <v>431</v>
      </c>
      <c r="W22" s="239">
        <v>440</v>
      </c>
      <c r="X22" s="238">
        <v>632</v>
      </c>
      <c r="Y22" s="238">
        <v>340</v>
      </c>
      <c r="Z22" s="239">
        <v>292</v>
      </c>
      <c r="AA22" s="238">
        <v>734</v>
      </c>
      <c r="AB22" s="238">
        <v>378</v>
      </c>
      <c r="AC22" s="239">
        <v>356</v>
      </c>
      <c r="AD22" s="238">
        <v>507</v>
      </c>
      <c r="AE22" s="238">
        <v>271</v>
      </c>
      <c r="AF22" s="239">
        <v>236</v>
      </c>
      <c r="AG22" s="238">
        <v>2179</v>
      </c>
      <c r="AH22" s="238">
        <v>1143</v>
      </c>
      <c r="AI22" s="239">
        <v>1036</v>
      </c>
      <c r="AJ22" s="238">
        <v>99</v>
      </c>
      <c r="AK22" s="238">
        <v>54</v>
      </c>
      <c r="AL22" s="239">
        <v>45</v>
      </c>
      <c r="AM22" s="238">
        <v>221</v>
      </c>
      <c r="AN22" s="238">
        <v>128</v>
      </c>
      <c r="AO22" s="239">
        <v>93</v>
      </c>
      <c r="AP22" s="238">
        <v>106</v>
      </c>
      <c r="AQ22" s="238">
        <v>62</v>
      </c>
      <c r="AR22" s="239">
        <v>44</v>
      </c>
      <c r="AS22" s="238">
        <v>102</v>
      </c>
      <c r="AT22" s="238">
        <v>55</v>
      </c>
      <c r="AU22" s="239">
        <v>47</v>
      </c>
      <c r="AV22" s="238">
        <v>168</v>
      </c>
      <c r="AW22" s="238">
        <v>84</v>
      </c>
      <c r="AX22" s="239">
        <v>84</v>
      </c>
      <c r="AY22" s="238">
        <v>203</v>
      </c>
      <c r="AZ22" s="238">
        <v>113</v>
      </c>
      <c r="BA22" s="239">
        <v>90</v>
      </c>
      <c r="BB22" s="238">
        <v>195</v>
      </c>
      <c r="BC22" s="238">
        <v>107</v>
      </c>
      <c r="BD22" s="239">
        <v>88</v>
      </c>
      <c r="BE22" s="238">
        <v>233</v>
      </c>
      <c r="BF22" s="238">
        <v>141</v>
      </c>
      <c r="BG22" s="239">
        <v>92</v>
      </c>
      <c r="BH22" s="238">
        <v>1164</v>
      </c>
      <c r="BI22" s="238">
        <v>609</v>
      </c>
      <c r="BJ22" s="239">
        <v>555</v>
      </c>
      <c r="BK22" s="238">
        <v>475</v>
      </c>
      <c r="BL22" s="238">
        <v>249</v>
      </c>
      <c r="BM22" s="239">
        <v>226</v>
      </c>
      <c r="BN22" s="238">
        <v>159</v>
      </c>
      <c r="BO22" s="238">
        <v>90</v>
      </c>
      <c r="BP22" s="239">
        <v>69</v>
      </c>
      <c r="BQ22" s="238">
        <v>340</v>
      </c>
      <c r="BR22" s="238">
        <v>178</v>
      </c>
      <c r="BS22" s="239">
        <v>162</v>
      </c>
      <c r="BT22" s="238">
        <v>51</v>
      </c>
      <c r="BU22" s="238">
        <v>31</v>
      </c>
      <c r="BV22" s="239">
        <v>20</v>
      </c>
    </row>
    <row r="23" spans="1:74" s="68" customFormat="1" ht="15" customHeight="1">
      <c r="B23" s="54" t="s">
        <v>24</v>
      </c>
      <c r="C23" s="201">
        <v>23093</v>
      </c>
      <c r="D23" s="202">
        <v>11933</v>
      </c>
      <c r="E23" s="272">
        <v>11160</v>
      </c>
      <c r="F23" s="203">
        <v>4781</v>
      </c>
      <c r="G23" s="203">
        <v>2459</v>
      </c>
      <c r="H23" s="276">
        <v>2322</v>
      </c>
      <c r="I23" s="238">
        <v>2120</v>
      </c>
      <c r="J23" s="238">
        <v>1084</v>
      </c>
      <c r="K23" s="239">
        <v>1036</v>
      </c>
      <c r="L23" s="238">
        <v>1161</v>
      </c>
      <c r="M23" s="238">
        <v>604</v>
      </c>
      <c r="N23" s="239">
        <v>557</v>
      </c>
      <c r="O23" s="238">
        <v>1389</v>
      </c>
      <c r="P23" s="238">
        <v>725</v>
      </c>
      <c r="Q23" s="239">
        <v>664</v>
      </c>
      <c r="R23" s="238">
        <v>4791</v>
      </c>
      <c r="S23" s="238">
        <v>2475</v>
      </c>
      <c r="T23" s="239">
        <v>2316</v>
      </c>
      <c r="U23" s="238">
        <v>864</v>
      </c>
      <c r="V23" s="238">
        <v>423</v>
      </c>
      <c r="W23" s="239">
        <v>441</v>
      </c>
      <c r="X23" s="238">
        <v>644</v>
      </c>
      <c r="Y23" s="238">
        <v>349</v>
      </c>
      <c r="Z23" s="239">
        <v>295</v>
      </c>
      <c r="AA23" s="238">
        <v>746</v>
      </c>
      <c r="AB23" s="238">
        <v>404</v>
      </c>
      <c r="AC23" s="239">
        <v>342</v>
      </c>
      <c r="AD23" s="238">
        <v>506</v>
      </c>
      <c r="AE23" s="238">
        <v>272</v>
      </c>
      <c r="AF23" s="239">
        <v>234</v>
      </c>
      <c r="AG23" s="238">
        <v>2355</v>
      </c>
      <c r="AH23" s="238">
        <v>1215</v>
      </c>
      <c r="AI23" s="239">
        <v>1140</v>
      </c>
      <c r="AJ23" s="238">
        <v>94</v>
      </c>
      <c r="AK23" s="238">
        <v>57</v>
      </c>
      <c r="AL23" s="239">
        <v>37</v>
      </c>
      <c r="AM23" s="238">
        <v>225</v>
      </c>
      <c r="AN23" s="238">
        <v>106</v>
      </c>
      <c r="AO23" s="239">
        <v>119</v>
      </c>
      <c r="AP23" s="238">
        <v>111</v>
      </c>
      <c r="AQ23" s="238">
        <v>59</v>
      </c>
      <c r="AR23" s="239">
        <v>52</v>
      </c>
      <c r="AS23" s="238">
        <v>104</v>
      </c>
      <c r="AT23" s="238">
        <v>51</v>
      </c>
      <c r="AU23" s="239">
        <v>53</v>
      </c>
      <c r="AV23" s="238">
        <v>229</v>
      </c>
      <c r="AW23" s="238">
        <v>123</v>
      </c>
      <c r="AX23" s="239">
        <v>106</v>
      </c>
      <c r="AY23" s="238">
        <v>239</v>
      </c>
      <c r="AZ23" s="238">
        <v>104</v>
      </c>
      <c r="BA23" s="239">
        <v>135</v>
      </c>
      <c r="BB23" s="238">
        <v>214</v>
      </c>
      <c r="BC23" s="238">
        <v>111</v>
      </c>
      <c r="BD23" s="239">
        <v>103</v>
      </c>
      <c r="BE23" s="238">
        <v>216</v>
      </c>
      <c r="BF23" s="238">
        <v>115</v>
      </c>
      <c r="BG23" s="239">
        <v>101</v>
      </c>
      <c r="BH23" s="238">
        <v>1238</v>
      </c>
      <c r="BI23" s="238">
        <v>647</v>
      </c>
      <c r="BJ23" s="239">
        <v>591</v>
      </c>
      <c r="BK23" s="238">
        <v>437</v>
      </c>
      <c r="BL23" s="238">
        <v>227</v>
      </c>
      <c r="BM23" s="239">
        <v>210</v>
      </c>
      <c r="BN23" s="238">
        <v>184</v>
      </c>
      <c r="BO23" s="238">
        <v>77</v>
      </c>
      <c r="BP23" s="239">
        <v>107</v>
      </c>
      <c r="BQ23" s="238">
        <v>390</v>
      </c>
      <c r="BR23" s="238">
        <v>228</v>
      </c>
      <c r="BS23" s="239">
        <v>162</v>
      </c>
      <c r="BT23" s="238">
        <v>55</v>
      </c>
      <c r="BU23" s="238">
        <v>18</v>
      </c>
      <c r="BV23" s="239">
        <v>37</v>
      </c>
    </row>
    <row r="24" spans="1:74" s="68" customFormat="1" ht="15" customHeight="1">
      <c r="B24" s="54" t="s">
        <v>25</v>
      </c>
      <c r="C24" s="201">
        <v>20967</v>
      </c>
      <c r="D24" s="202">
        <v>11030</v>
      </c>
      <c r="E24" s="272">
        <v>9937</v>
      </c>
      <c r="F24" s="203">
        <v>4365</v>
      </c>
      <c r="G24" s="203">
        <v>2272</v>
      </c>
      <c r="H24" s="276">
        <v>2093</v>
      </c>
      <c r="I24" s="238">
        <v>1983</v>
      </c>
      <c r="J24" s="238">
        <v>1026</v>
      </c>
      <c r="K24" s="239">
        <v>957</v>
      </c>
      <c r="L24" s="238">
        <v>1041</v>
      </c>
      <c r="M24" s="238">
        <v>576</v>
      </c>
      <c r="N24" s="239">
        <v>465</v>
      </c>
      <c r="O24" s="238">
        <v>1244</v>
      </c>
      <c r="P24" s="238">
        <v>649</v>
      </c>
      <c r="Q24" s="239">
        <v>595</v>
      </c>
      <c r="R24" s="238">
        <v>4244</v>
      </c>
      <c r="S24" s="238">
        <v>2196</v>
      </c>
      <c r="T24" s="239">
        <v>2048</v>
      </c>
      <c r="U24" s="238">
        <v>822</v>
      </c>
      <c r="V24" s="238">
        <v>435</v>
      </c>
      <c r="W24" s="239">
        <v>387</v>
      </c>
      <c r="X24" s="238">
        <v>617</v>
      </c>
      <c r="Y24" s="238">
        <v>316</v>
      </c>
      <c r="Z24" s="239">
        <v>301</v>
      </c>
      <c r="AA24" s="238">
        <v>689</v>
      </c>
      <c r="AB24" s="238">
        <v>369</v>
      </c>
      <c r="AC24" s="239">
        <v>320</v>
      </c>
      <c r="AD24" s="238">
        <v>516</v>
      </c>
      <c r="AE24" s="238">
        <v>307</v>
      </c>
      <c r="AF24" s="239">
        <v>209</v>
      </c>
      <c r="AG24" s="238">
        <v>2021</v>
      </c>
      <c r="AH24" s="238">
        <v>1056</v>
      </c>
      <c r="AI24" s="239">
        <v>965</v>
      </c>
      <c r="AJ24" s="238">
        <v>95</v>
      </c>
      <c r="AK24" s="238">
        <v>51</v>
      </c>
      <c r="AL24" s="239">
        <v>44</v>
      </c>
      <c r="AM24" s="238">
        <v>217</v>
      </c>
      <c r="AN24" s="238">
        <v>115</v>
      </c>
      <c r="AO24" s="239">
        <v>102</v>
      </c>
      <c r="AP24" s="238">
        <v>117</v>
      </c>
      <c r="AQ24" s="238">
        <v>59</v>
      </c>
      <c r="AR24" s="239">
        <v>58</v>
      </c>
      <c r="AS24" s="238">
        <v>75</v>
      </c>
      <c r="AT24" s="238">
        <v>40</v>
      </c>
      <c r="AU24" s="239">
        <v>35</v>
      </c>
      <c r="AV24" s="238">
        <v>204</v>
      </c>
      <c r="AW24" s="238">
        <v>100</v>
      </c>
      <c r="AX24" s="239">
        <v>104</v>
      </c>
      <c r="AY24" s="238">
        <v>221</v>
      </c>
      <c r="AZ24" s="238">
        <v>122</v>
      </c>
      <c r="BA24" s="239">
        <v>99</v>
      </c>
      <c r="BB24" s="238">
        <v>198</v>
      </c>
      <c r="BC24" s="238">
        <v>100</v>
      </c>
      <c r="BD24" s="239">
        <v>98</v>
      </c>
      <c r="BE24" s="238">
        <v>216</v>
      </c>
      <c r="BF24" s="238">
        <v>132</v>
      </c>
      <c r="BG24" s="239">
        <v>84</v>
      </c>
      <c r="BH24" s="238">
        <v>1088</v>
      </c>
      <c r="BI24" s="238">
        <v>571</v>
      </c>
      <c r="BJ24" s="239">
        <v>517</v>
      </c>
      <c r="BK24" s="238">
        <v>435</v>
      </c>
      <c r="BL24" s="238">
        <v>237</v>
      </c>
      <c r="BM24" s="239">
        <v>198</v>
      </c>
      <c r="BN24" s="238">
        <v>185</v>
      </c>
      <c r="BO24" s="238">
        <v>91</v>
      </c>
      <c r="BP24" s="239">
        <v>94</v>
      </c>
      <c r="BQ24" s="238">
        <v>330</v>
      </c>
      <c r="BR24" s="238">
        <v>188</v>
      </c>
      <c r="BS24" s="239">
        <v>142</v>
      </c>
      <c r="BT24" s="238">
        <v>44</v>
      </c>
      <c r="BU24" s="238">
        <v>22</v>
      </c>
      <c r="BV24" s="239">
        <v>22</v>
      </c>
    </row>
    <row r="25" spans="1:74" s="68" customFormat="1" ht="15" customHeight="1">
      <c r="B25" s="55" t="s">
        <v>26</v>
      </c>
      <c r="C25" s="204">
        <v>20727</v>
      </c>
      <c r="D25" s="205">
        <v>10851</v>
      </c>
      <c r="E25" s="273">
        <v>9876</v>
      </c>
      <c r="F25" s="206">
        <v>4371</v>
      </c>
      <c r="G25" s="206">
        <v>2328</v>
      </c>
      <c r="H25" s="277">
        <v>2043</v>
      </c>
      <c r="I25" s="242">
        <v>1904</v>
      </c>
      <c r="J25" s="242">
        <v>996</v>
      </c>
      <c r="K25" s="243">
        <v>908</v>
      </c>
      <c r="L25" s="242">
        <v>1003</v>
      </c>
      <c r="M25" s="242">
        <v>502</v>
      </c>
      <c r="N25" s="243">
        <v>501</v>
      </c>
      <c r="O25" s="242">
        <v>1285</v>
      </c>
      <c r="P25" s="242">
        <v>684</v>
      </c>
      <c r="Q25" s="243">
        <v>601</v>
      </c>
      <c r="R25" s="242">
        <v>4179</v>
      </c>
      <c r="S25" s="242">
        <v>2153</v>
      </c>
      <c r="T25" s="243">
        <v>2026</v>
      </c>
      <c r="U25" s="242">
        <v>863</v>
      </c>
      <c r="V25" s="242">
        <v>478</v>
      </c>
      <c r="W25" s="243">
        <v>385</v>
      </c>
      <c r="X25" s="242">
        <v>583</v>
      </c>
      <c r="Y25" s="242">
        <v>293</v>
      </c>
      <c r="Z25" s="243">
        <v>290</v>
      </c>
      <c r="AA25" s="242">
        <v>722</v>
      </c>
      <c r="AB25" s="242">
        <v>361</v>
      </c>
      <c r="AC25" s="243">
        <v>361</v>
      </c>
      <c r="AD25" s="242">
        <v>530</v>
      </c>
      <c r="AE25" s="242">
        <v>289</v>
      </c>
      <c r="AF25" s="243">
        <v>241</v>
      </c>
      <c r="AG25" s="242">
        <v>1938</v>
      </c>
      <c r="AH25" s="242">
        <v>981</v>
      </c>
      <c r="AI25" s="243">
        <v>957</v>
      </c>
      <c r="AJ25" s="242">
        <v>88</v>
      </c>
      <c r="AK25" s="242">
        <v>49</v>
      </c>
      <c r="AL25" s="243">
        <v>39</v>
      </c>
      <c r="AM25" s="242">
        <v>211</v>
      </c>
      <c r="AN25" s="242">
        <v>114</v>
      </c>
      <c r="AO25" s="243">
        <v>97</v>
      </c>
      <c r="AP25" s="242">
        <v>126</v>
      </c>
      <c r="AQ25" s="242">
        <v>67</v>
      </c>
      <c r="AR25" s="243">
        <v>59</v>
      </c>
      <c r="AS25" s="242">
        <v>97</v>
      </c>
      <c r="AT25" s="242">
        <v>48</v>
      </c>
      <c r="AU25" s="243">
        <v>49</v>
      </c>
      <c r="AV25" s="242">
        <v>208</v>
      </c>
      <c r="AW25" s="242">
        <v>107</v>
      </c>
      <c r="AX25" s="243">
        <v>101</v>
      </c>
      <c r="AY25" s="242">
        <v>187</v>
      </c>
      <c r="AZ25" s="242">
        <v>89</v>
      </c>
      <c r="BA25" s="243">
        <v>98</v>
      </c>
      <c r="BB25" s="242">
        <v>189</v>
      </c>
      <c r="BC25" s="242">
        <v>112</v>
      </c>
      <c r="BD25" s="243">
        <v>77</v>
      </c>
      <c r="BE25" s="242">
        <v>204</v>
      </c>
      <c r="BF25" s="242">
        <v>113</v>
      </c>
      <c r="BG25" s="243">
        <v>91</v>
      </c>
      <c r="BH25" s="242">
        <v>1085</v>
      </c>
      <c r="BI25" s="242">
        <v>596</v>
      </c>
      <c r="BJ25" s="243">
        <v>489</v>
      </c>
      <c r="BK25" s="242">
        <v>396</v>
      </c>
      <c r="BL25" s="242">
        <v>203</v>
      </c>
      <c r="BM25" s="243">
        <v>193</v>
      </c>
      <c r="BN25" s="242">
        <v>152</v>
      </c>
      <c r="BO25" s="242">
        <v>79</v>
      </c>
      <c r="BP25" s="243">
        <v>73</v>
      </c>
      <c r="BQ25" s="242">
        <v>360</v>
      </c>
      <c r="BR25" s="242">
        <v>184</v>
      </c>
      <c r="BS25" s="243">
        <v>176</v>
      </c>
      <c r="BT25" s="242">
        <v>46</v>
      </c>
      <c r="BU25" s="242">
        <v>25</v>
      </c>
      <c r="BV25" s="243">
        <v>21</v>
      </c>
    </row>
    <row r="26" spans="1:74" s="8" customFormat="1" ht="15" customHeight="1">
      <c r="A26" s="68"/>
      <c r="B26" s="53" t="s">
        <v>5</v>
      </c>
      <c r="C26" s="177">
        <f>D26+E26</f>
        <v>127799</v>
      </c>
      <c r="D26" s="177">
        <f>SUM(D27:D31)</f>
        <v>67951</v>
      </c>
      <c r="E26" s="178">
        <f t="shared" ref="E26:BP26" si="7">SUM(E27:E31)</f>
        <v>59848</v>
      </c>
      <c r="F26" s="177">
        <f t="shared" si="7"/>
        <v>26000</v>
      </c>
      <c r="G26" s="177">
        <f>SUM(G27:G31)</f>
        <v>13814</v>
      </c>
      <c r="H26" s="178">
        <f t="shared" si="7"/>
        <v>12186</v>
      </c>
      <c r="I26" s="177">
        <f t="shared" si="7"/>
        <v>12151</v>
      </c>
      <c r="J26" s="177">
        <f t="shared" si="7"/>
        <v>6417</v>
      </c>
      <c r="K26" s="178">
        <f t="shared" si="7"/>
        <v>5734</v>
      </c>
      <c r="L26" s="177">
        <f t="shared" si="7"/>
        <v>6754</v>
      </c>
      <c r="M26" s="177">
        <f t="shared" si="7"/>
        <v>3635</v>
      </c>
      <c r="N26" s="178">
        <f t="shared" si="7"/>
        <v>3119</v>
      </c>
      <c r="O26" s="177">
        <f t="shared" si="7"/>
        <v>7777</v>
      </c>
      <c r="P26" s="177">
        <f t="shared" si="7"/>
        <v>4072</v>
      </c>
      <c r="Q26" s="178">
        <f t="shared" si="7"/>
        <v>3705</v>
      </c>
      <c r="R26" s="177">
        <f t="shared" si="7"/>
        <v>24754</v>
      </c>
      <c r="S26" s="177">
        <f t="shared" si="7"/>
        <v>13029</v>
      </c>
      <c r="T26" s="178">
        <f t="shared" si="7"/>
        <v>11725</v>
      </c>
      <c r="U26" s="177">
        <f t="shared" si="7"/>
        <v>5143</v>
      </c>
      <c r="V26" s="177">
        <f t="shared" si="7"/>
        <v>2740</v>
      </c>
      <c r="W26" s="178">
        <f t="shared" si="7"/>
        <v>2403</v>
      </c>
      <c r="X26" s="177">
        <f t="shared" si="7"/>
        <v>3895</v>
      </c>
      <c r="Y26" s="177">
        <f t="shared" si="7"/>
        <v>2149</v>
      </c>
      <c r="Z26" s="178">
        <f t="shared" si="7"/>
        <v>1746</v>
      </c>
      <c r="AA26" s="177">
        <f t="shared" si="7"/>
        <v>4640</v>
      </c>
      <c r="AB26" s="177">
        <f t="shared" si="7"/>
        <v>2544</v>
      </c>
      <c r="AC26" s="178">
        <f t="shared" si="7"/>
        <v>2096</v>
      </c>
      <c r="AD26" s="177">
        <f t="shared" si="7"/>
        <v>3418</v>
      </c>
      <c r="AE26" s="177">
        <f t="shared" si="7"/>
        <v>1828</v>
      </c>
      <c r="AF26" s="178">
        <f t="shared" si="7"/>
        <v>1590</v>
      </c>
      <c r="AG26" s="177">
        <f t="shared" si="7"/>
        <v>12788</v>
      </c>
      <c r="AH26" s="177">
        <f t="shared" si="7"/>
        <v>6759</v>
      </c>
      <c r="AI26" s="178">
        <f t="shared" si="7"/>
        <v>6029</v>
      </c>
      <c r="AJ26" s="177">
        <f t="shared" si="7"/>
        <v>583</v>
      </c>
      <c r="AK26" s="177">
        <f t="shared" si="7"/>
        <v>316</v>
      </c>
      <c r="AL26" s="178">
        <f t="shared" si="7"/>
        <v>267</v>
      </c>
      <c r="AM26" s="177">
        <f t="shared" si="7"/>
        <v>1366</v>
      </c>
      <c r="AN26" s="177">
        <f t="shared" si="7"/>
        <v>703</v>
      </c>
      <c r="AO26" s="178">
        <f t="shared" si="7"/>
        <v>663</v>
      </c>
      <c r="AP26" s="177">
        <f t="shared" si="7"/>
        <v>734</v>
      </c>
      <c r="AQ26" s="177">
        <f t="shared" si="7"/>
        <v>388</v>
      </c>
      <c r="AR26" s="178">
        <f t="shared" si="7"/>
        <v>346</v>
      </c>
      <c r="AS26" s="177">
        <f t="shared" si="7"/>
        <v>563</v>
      </c>
      <c r="AT26" s="177">
        <f t="shared" si="7"/>
        <v>295</v>
      </c>
      <c r="AU26" s="178">
        <f t="shared" si="7"/>
        <v>268</v>
      </c>
      <c r="AV26" s="177">
        <f t="shared" si="7"/>
        <v>1227</v>
      </c>
      <c r="AW26" s="177">
        <f t="shared" si="7"/>
        <v>652</v>
      </c>
      <c r="AX26" s="178">
        <f t="shared" si="7"/>
        <v>575</v>
      </c>
      <c r="AY26" s="177">
        <f t="shared" si="7"/>
        <v>1372</v>
      </c>
      <c r="AZ26" s="177">
        <f t="shared" si="7"/>
        <v>706</v>
      </c>
      <c r="BA26" s="178">
        <f t="shared" si="7"/>
        <v>666</v>
      </c>
      <c r="BB26" s="177">
        <f t="shared" si="7"/>
        <v>1184</v>
      </c>
      <c r="BC26" s="177">
        <f t="shared" si="7"/>
        <v>638</v>
      </c>
      <c r="BD26" s="178">
        <f t="shared" si="7"/>
        <v>546</v>
      </c>
      <c r="BE26" s="177">
        <f t="shared" si="7"/>
        <v>1389</v>
      </c>
      <c r="BF26" s="177">
        <f t="shared" si="7"/>
        <v>764</v>
      </c>
      <c r="BG26" s="178">
        <f t="shared" si="7"/>
        <v>625</v>
      </c>
      <c r="BH26" s="177">
        <f t="shared" si="7"/>
        <v>6272</v>
      </c>
      <c r="BI26" s="177">
        <f t="shared" si="7"/>
        <v>3325</v>
      </c>
      <c r="BJ26" s="178">
        <f t="shared" si="7"/>
        <v>2947</v>
      </c>
      <c r="BK26" s="177">
        <f t="shared" si="7"/>
        <v>2098</v>
      </c>
      <c r="BL26" s="177">
        <f t="shared" si="7"/>
        <v>1138</v>
      </c>
      <c r="BM26" s="178">
        <f t="shared" si="7"/>
        <v>960</v>
      </c>
      <c r="BN26" s="177">
        <f t="shared" si="7"/>
        <v>1142</v>
      </c>
      <c r="BO26" s="177">
        <f t="shared" si="7"/>
        <v>641</v>
      </c>
      <c r="BP26" s="178">
        <f t="shared" si="7"/>
        <v>501</v>
      </c>
      <c r="BQ26" s="177">
        <f t="shared" ref="BQ26:BV26" si="8">SUM(BQ27:BQ31)</f>
        <v>2270</v>
      </c>
      <c r="BR26" s="177">
        <f t="shared" si="8"/>
        <v>1259</v>
      </c>
      <c r="BS26" s="178">
        <f t="shared" si="8"/>
        <v>1011</v>
      </c>
      <c r="BT26" s="177">
        <f t="shared" si="8"/>
        <v>279</v>
      </c>
      <c r="BU26" s="177">
        <f t="shared" si="8"/>
        <v>139</v>
      </c>
      <c r="BV26" s="178">
        <f t="shared" si="8"/>
        <v>140</v>
      </c>
    </row>
    <row r="27" spans="1:74" s="68" customFormat="1" ht="14.25" customHeight="1">
      <c r="B27" s="54" t="s">
        <v>101</v>
      </c>
      <c r="C27" s="201">
        <v>22007</v>
      </c>
      <c r="D27" s="202">
        <v>11711</v>
      </c>
      <c r="E27" s="272">
        <v>10296</v>
      </c>
      <c r="F27" s="203">
        <v>4576</v>
      </c>
      <c r="G27" s="203">
        <v>2406</v>
      </c>
      <c r="H27" s="239">
        <v>2170</v>
      </c>
      <c r="I27" s="238">
        <v>2015</v>
      </c>
      <c r="J27" s="238">
        <v>1101</v>
      </c>
      <c r="K27" s="239">
        <v>914</v>
      </c>
      <c r="L27" s="238">
        <v>1155</v>
      </c>
      <c r="M27" s="238">
        <v>600</v>
      </c>
      <c r="N27" s="239">
        <v>555</v>
      </c>
      <c r="O27" s="238">
        <v>1401</v>
      </c>
      <c r="P27" s="238">
        <v>746</v>
      </c>
      <c r="Q27" s="239">
        <v>655</v>
      </c>
      <c r="R27" s="238">
        <v>4356</v>
      </c>
      <c r="S27" s="238">
        <v>2283</v>
      </c>
      <c r="T27" s="239">
        <v>2073</v>
      </c>
      <c r="U27" s="238">
        <v>891</v>
      </c>
      <c r="V27" s="238">
        <v>473</v>
      </c>
      <c r="W27" s="239">
        <v>418</v>
      </c>
      <c r="X27" s="238">
        <v>631</v>
      </c>
      <c r="Y27" s="238">
        <v>332</v>
      </c>
      <c r="Z27" s="239">
        <v>299</v>
      </c>
      <c r="AA27" s="238">
        <v>750</v>
      </c>
      <c r="AB27" s="238">
        <v>423</v>
      </c>
      <c r="AC27" s="239">
        <v>327</v>
      </c>
      <c r="AD27" s="238">
        <v>555</v>
      </c>
      <c r="AE27" s="238">
        <v>300</v>
      </c>
      <c r="AF27" s="239">
        <v>255</v>
      </c>
      <c r="AG27" s="238">
        <v>2191</v>
      </c>
      <c r="AH27" s="238">
        <v>1137</v>
      </c>
      <c r="AI27" s="239">
        <v>1054</v>
      </c>
      <c r="AJ27" s="238">
        <v>90</v>
      </c>
      <c r="AK27" s="238">
        <v>44</v>
      </c>
      <c r="AL27" s="239">
        <v>46</v>
      </c>
      <c r="AM27" s="238">
        <v>233</v>
      </c>
      <c r="AN27" s="238">
        <v>127</v>
      </c>
      <c r="AO27" s="239">
        <v>106</v>
      </c>
      <c r="AP27" s="238">
        <v>116</v>
      </c>
      <c r="AQ27" s="238">
        <v>63</v>
      </c>
      <c r="AR27" s="239">
        <v>53</v>
      </c>
      <c r="AS27" s="238">
        <v>78</v>
      </c>
      <c r="AT27" s="238">
        <v>37</v>
      </c>
      <c r="AU27" s="239">
        <v>41</v>
      </c>
      <c r="AV27" s="238">
        <v>216</v>
      </c>
      <c r="AW27" s="238">
        <v>120</v>
      </c>
      <c r="AX27" s="239">
        <v>96</v>
      </c>
      <c r="AY27" s="238">
        <v>237</v>
      </c>
      <c r="AZ27" s="238">
        <v>134</v>
      </c>
      <c r="BA27" s="239">
        <v>103</v>
      </c>
      <c r="BB27" s="238">
        <v>200</v>
      </c>
      <c r="BC27" s="238">
        <v>116</v>
      </c>
      <c r="BD27" s="239">
        <v>84</v>
      </c>
      <c r="BE27" s="238">
        <v>212</v>
      </c>
      <c r="BF27" s="238">
        <v>137</v>
      </c>
      <c r="BG27" s="239">
        <v>75</v>
      </c>
      <c r="BH27" s="238">
        <v>1101</v>
      </c>
      <c r="BI27" s="238">
        <v>598</v>
      </c>
      <c r="BJ27" s="239">
        <v>503</v>
      </c>
      <c r="BK27" s="238">
        <v>411</v>
      </c>
      <c r="BL27" s="238">
        <v>212</v>
      </c>
      <c r="BM27" s="239">
        <v>199</v>
      </c>
      <c r="BN27" s="238">
        <v>181</v>
      </c>
      <c r="BO27" s="238">
        <v>102</v>
      </c>
      <c r="BP27" s="239">
        <v>79</v>
      </c>
      <c r="BQ27" s="238">
        <v>380</v>
      </c>
      <c r="BR27" s="238">
        <v>205</v>
      </c>
      <c r="BS27" s="239">
        <v>175</v>
      </c>
      <c r="BT27" s="238">
        <v>31</v>
      </c>
      <c r="BU27" s="238">
        <v>15</v>
      </c>
      <c r="BV27" s="239">
        <v>16</v>
      </c>
    </row>
    <row r="28" spans="1:74" s="68" customFormat="1" ht="15" customHeight="1">
      <c r="B28" s="54" t="s">
        <v>27</v>
      </c>
      <c r="C28" s="201">
        <v>23528</v>
      </c>
      <c r="D28" s="202">
        <v>12461</v>
      </c>
      <c r="E28" s="272">
        <v>11067</v>
      </c>
      <c r="F28" s="203">
        <v>4774</v>
      </c>
      <c r="G28" s="203">
        <v>2509</v>
      </c>
      <c r="H28" s="239">
        <v>2265</v>
      </c>
      <c r="I28" s="238">
        <v>2198</v>
      </c>
      <c r="J28" s="238">
        <v>1130</v>
      </c>
      <c r="K28" s="239">
        <v>1068</v>
      </c>
      <c r="L28" s="238">
        <v>1319</v>
      </c>
      <c r="M28" s="238">
        <v>766</v>
      </c>
      <c r="N28" s="239">
        <v>553</v>
      </c>
      <c r="O28" s="238">
        <v>1405</v>
      </c>
      <c r="P28" s="238">
        <v>728</v>
      </c>
      <c r="Q28" s="239">
        <v>677</v>
      </c>
      <c r="R28" s="238">
        <v>4689</v>
      </c>
      <c r="S28" s="238">
        <v>2454</v>
      </c>
      <c r="T28" s="239">
        <v>2235</v>
      </c>
      <c r="U28" s="238">
        <v>944</v>
      </c>
      <c r="V28" s="238">
        <v>497</v>
      </c>
      <c r="W28" s="239">
        <v>447</v>
      </c>
      <c r="X28" s="238">
        <v>737</v>
      </c>
      <c r="Y28" s="238">
        <v>401</v>
      </c>
      <c r="Z28" s="239">
        <v>336</v>
      </c>
      <c r="AA28" s="238">
        <v>899</v>
      </c>
      <c r="AB28" s="238">
        <v>489</v>
      </c>
      <c r="AC28" s="239">
        <v>410</v>
      </c>
      <c r="AD28" s="238">
        <v>615</v>
      </c>
      <c r="AE28" s="238">
        <v>354</v>
      </c>
      <c r="AF28" s="239">
        <v>261</v>
      </c>
      <c r="AG28" s="238">
        <v>2263</v>
      </c>
      <c r="AH28" s="238">
        <v>1225</v>
      </c>
      <c r="AI28" s="239">
        <v>1038</v>
      </c>
      <c r="AJ28" s="238">
        <v>93</v>
      </c>
      <c r="AK28" s="238">
        <v>55</v>
      </c>
      <c r="AL28" s="239">
        <v>38</v>
      </c>
      <c r="AM28" s="238">
        <v>240</v>
      </c>
      <c r="AN28" s="238">
        <v>125</v>
      </c>
      <c r="AO28" s="239">
        <v>115</v>
      </c>
      <c r="AP28" s="238">
        <v>137</v>
      </c>
      <c r="AQ28" s="238">
        <v>71</v>
      </c>
      <c r="AR28" s="239">
        <v>66</v>
      </c>
      <c r="AS28" s="238">
        <v>103</v>
      </c>
      <c r="AT28" s="238">
        <v>51</v>
      </c>
      <c r="AU28" s="239">
        <v>52</v>
      </c>
      <c r="AV28" s="238">
        <v>231</v>
      </c>
      <c r="AW28" s="238">
        <v>116</v>
      </c>
      <c r="AX28" s="239">
        <v>115</v>
      </c>
      <c r="AY28" s="238">
        <v>229</v>
      </c>
      <c r="AZ28" s="238">
        <v>113</v>
      </c>
      <c r="BA28" s="239">
        <v>116</v>
      </c>
      <c r="BB28" s="238">
        <v>196</v>
      </c>
      <c r="BC28" s="238">
        <v>99</v>
      </c>
      <c r="BD28" s="239">
        <v>97</v>
      </c>
      <c r="BE28" s="238">
        <v>252</v>
      </c>
      <c r="BF28" s="238">
        <v>139</v>
      </c>
      <c r="BG28" s="239">
        <v>113</v>
      </c>
      <c r="BH28" s="238">
        <v>1150</v>
      </c>
      <c r="BI28" s="238">
        <v>574</v>
      </c>
      <c r="BJ28" s="239">
        <v>576</v>
      </c>
      <c r="BK28" s="238">
        <v>382</v>
      </c>
      <c r="BL28" s="238">
        <v>202</v>
      </c>
      <c r="BM28" s="239">
        <v>180</v>
      </c>
      <c r="BN28" s="238">
        <v>218</v>
      </c>
      <c r="BO28" s="238">
        <v>118</v>
      </c>
      <c r="BP28" s="239">
        <v>100</v>
      </c>
      <c r="BQ28" s="238">
        <v>405</v>
      </c>
      <c r="BR28" s="238">
        <v>217</v>
      </c>
      <c r="BS28" s="239">
        <v>188</v>
      </c>
      <c r="BT28" s="238">
        <v>49</v>
      </c>
      <c r="BU28" s="238">
        <v>28</v>
      </c>
      <c r="BV28" s="239">
        <v>21</v>
      </c>
    </row>
    <row r="29" spans="1:74" s="68" customFormat="1" ht="15" customHeight="1">
      <c r="B29" s="54" t="s">
        <v>28</v>
      </c>
      <c r="C29" s="201">
        <v>23748</v>
      </c>
      <c r="D29" s="202">
        <v>12603</v>
      </c>
      <c r="E29" s="272">
        <v>11145</v>
      </c>
      <c r="F29" s="203">
        <v>4785</v>
      </c>
      <c r="G29" s="203">
        <v>2545</v>
      </c>
      <c r="H29" s="239">
        <v>2240</v>
      </c>
      <c r="I29" s="238">
        <v>2255</v>
      </c>
      <c r="J29" s="238">
        <v>1188</v>
      </c>
      <c r="K29" s="239">
        <v>1067</v>
      </c>
      <c r="L29" s="238">
        <v>1235</v>
      </c>
      <c r="M29" s="238">
        <v>687</v>
      </c>
      <c r="N29" s="239">
        <v>548</v>
      </c>
      <c r="O29" s="238">
        <v>1471</v>
      </c>
      <c r="P29" s="238">
        <v>773</v>
      </c>
      <c r="Q29" s="239">
        <v>698</v>
      </c>
      <c r="R29" s="238">
        <v>4529</v>
      </c>
      <c r="S29" s="238">
        <v>2325</v>
      </c>
      <c r="T29" s="239">
        <v>2204</v>
      </c>
      <c r="U29" s="238">
        <v>968</v>
      </c>
      <c r="V29" s="238">
        <v>524</v>
      </c>
      <c r="W29" s="239">
        <v>444</v>
      </c>
      <c r="X29" s="238">
        <v>685</v>
      </c>
      <c r="Y29" s="238">
        <v>376</v>
      </c>
      <c r="Z29" s="239">
        <v>309</v>
      </c>
      <c r="AA29" s="238">
        <v>833</v>
      </c>
      <c r="AB29" s="238">
        <v>464</v>
      </c>
      <c r="AC29" s="239">
        <v>369</v>
      </c>
      <c r="AD29" s="238">
        <v>664</v>
      </c>
      <c r="AE29" s="238">
        <v>328</v>
      </c>
      <c r="AF29" s="239">
        <v>336</v>
      </c>
      <c r="AG29" s="238">
        <v>2344</v>
      </c>
      <c r="AH29" s="238">
        <v>1255</v>
      </c>
      <c r="AI29" s="239">
        <v>1089</v>
      </c>
      <c r="AJ29" s="238">
        <v>126</v>
      </c>
      <c r="AK29" s="238">
        <v>66</v>
      </c>
      <c r="AL29" s="239">
        <v>60</v>
      </c>
      <c r="AM29" s="238">
        <v>267</v>
      </c>
      <c r="AN29" s="238">
        <v>144</v>
      </c>
      <c r="AO29" s="239">
        <v>123</v>
      </c>
      <c r="AP29" s="238">
        <v>140</v>
      </c>
      <c r="AQ29" s="238">
        <v>66</v>
      </c>
      <c r="AR29" s="239">
        <v>74</v>
      </c>
      <c r="AS29" s="238">
        <v>110</v>
      </c>
      <c r="AT29" s="238">
        <v>60</v>
      </c>
      <c r="AU29" s="239">
        <v>50</v>
      </c>
      <c r="AV29" s="238">
        <v>236</v>
      </c>
      <c r="AW29" s="238">
        <v>129</v>
      </c>
      <c r="AX29" s="239">
        <v>107</v>
      </c>
      <c r="AY29" s="238">
        <v>265</v>
      </c>
      <c r="AZ29" s="238">
        <v>137</v>
      </c>
      <c r="BA29" s="239">
        <v>128</v>
      </c>
      <c r="BB29" s="238">
        <v>237</v>
      </c>
      <c r="BC29" s="238">
        <v>122</v>
      </c>
      <c r="BD29" s="239">
        <v>115</v>
      </c>
      <c r="BE29" s="238">
        <v>254</v>
      </c>
      <c r="BF29" s="238">
        <v>130</v>
      </c>
      <c r="BG29" s="239">
        <v>124</v>
      </c>
      <c r="BH29" s="238">
        <v>1209</v>
      </c>
      <c r="BI29" s="238">
        <v>647</v>
      </c>
      <c r="BJ29" s="239">
        <v>562</v>
      </c>
      <c r="BK29" s="238">
        <v>395</v>
      </c>
      <c r="BL29" s="238">
        <v>232</v>
      </c>
      <c r="BM29" s="239">
        <v>163</v>
      </c>
      <c r="BN29" s="238">
        <v>225</v>
      </c>
      <c r="BO29" s="238">
        <v>129</v>
      </c>
      <c r="BP29" s="239">
        <v>96</v>
      </c>
      <c r="BQ29" s="238">
        <v>467</v>
      </c>
      <c r="BR29" s="238">
        <v>253</v>
      </c>
      <c r="BS29" s="239">
        <v>214</v>
      </c>
      <c r="BT29" s="238">
        <v>48</v>
      </c>
      <c r="BU29" s="238">
        <v>23</v>
      </c>
      <c r="BV29" s="239">
        <v>25</v>
      </c>
    </row>
    <row r="30" spans="1:74" s="68" customFormat="1" ht="15" customHeight="1">
      <c r="B30" s="54" t="s">
        <v>29</v>
      </c>
      <c r="C30" s="201">
        <v>27267</v>
      </c>
      <c r="D30" s="202">
        <v>14391</v>
      </c>
      <c r="E30" s="272">
        <v>12876</v>
      </c>
      <c r="F30" s="203">
        <v>5607</v>
      </c>
      <c r="G30" s="203">
        <v>2979</v>
      </c>
      <c r="H30" s="239">
        <v>2628</v>
      </c>
      <c r="I30" s="238">
        <v>2589</v>
      </c>
      <c r="J30" s="238">
        <v>1387</v>
      </c>
      <c r="K30" s="239">
        <v>1202</v>
      </c>
      <c r="L30" s="238">
        <v>1404</v>
      </c>
      <c r="M30" s="238">
        <v>712</v>
      </c>
      <c r="N30" s="239">
        <v>692</v>
      </c>
      <c r="O30" s="238">
        <v>1667</v>
      </c>
      <c r="P30" s="238">
        <v>868</v>
      </c>
      <c r="Q30" s="239">
        <v>799</v>
      </c>
      <c r="R30" s="238">
        <v>5234</v>
      </c>
      <c r="S30" s="238">
        <v>2759</v>
      </c>
      <c r="T30" s="239">
        <v>2475</v>
      </c>
      <c r="U30" s="238">
        <v>1118</v>
      </c>
      <c r="V30" s="238">
        <v>578</v>
      </c>
      <c r="W30" s="239">
        <v>540</v>
      </c>
      <c r="X30" s="238">
        <v>855</v>
      </c>
      <c r="Y30" s="238">
        <v>474</v>
      </c>
      <c r="Z30" s="239">
        <v>381</v>
      </c>
      <c r="AA30" s="238">
        <v>965</v>
      </c>
      <c r="AB30" s="238">
        <v>483</v>
      </c>
      <c r="AC30" s="239">
        <v>482</v>
      </c>
      <c r="AD30" s="238">
        <v>735</v>
      </c>
      <c r="AE30" s="238">
        <v>408</v>
      </c>
      <c r="AF30" s="239">
        <v>327</v>
      </c>
      <c r="AG30" s="238">
        <v>2707</v>
      </c>
      <c r="AH30" s="238">
        <v>1401</v>
      </c>
      <c r="AI30" s="239">
        <v>1306</v>
      </c>
      <c r="AJ30" s="238">
        <v>124</v>
      </c>
      <c r="AK30" s="238">
        <v>61</v>
      </c>
      <c r="AL30" s="239">
        <v>63</v>
      </c>
      <c r="AM30" s="238">
        <v>288</v>
      </c>
      <c r="AN30" s="238">
        <v>143</v>
      </c>
      <c r="AO30" s="239">
        <v>145</v>
      </c>
      <c r="AP30" s="238">
        <v>157</v>
      </c>
      <c r="AQ30" s="238">
        <v>89</v>
      </c>
      <c r="AR30" s="239">
        <v>68</v>
      </c>
      <c r="AS30" s="238">
        <v>118</v>
      </c>
      <c r="AT30" s="238">
        <v>56</v>
      </c>
      <c r="AU30" s="239">
        <v>62</v>
      </c>
      <c r="AV30" s="238">
        <v>248</v>
      </c>
      <c r="AW30" s="238">
        <v>127</v>
      </c>
      <c r="AX30" s="239">
        <v>121</v>
      </c>
      <c r="AY30" s="238">
        <v>282</v>
      </c>
      <c r="AZ30" s="238">
        <v>144</v>
      </c>
      <c r="BA30" s="239">
        <v>138</v>
      </c>
      <c r="BB30" s="238">
        <v>261</v>
      </c>
      <c r="BC30" s="238">
        <v>133</v>
      </c>
      <c r="BD30" s="239">
        <v>128</v>
      </c>
      <c r="BE30" s="238">
        <v>303</v>
      </c>
      <c r="BF30" s="238">
        <v>168</v>
      </c>
      <c r="BG30" s="239">
        <v>135</v>
      </c>
      <c r="BH30" s="238">
        <v>1368</v>
      </c>
      <c r="BI30" s="238">
        <v>738</v>
      </c>
      <c r="BJ30" s="239">
        <v>630</v>
      </c>
      <c r="BK30" s="238">
        <v>438</v>
      </c>
      <c r="BL30" s="238">
        <v>226</v>
      </c>
      <c r="BM30" s="239">
        <v>212</v>
      </c>
      <c r="BN30" s="238">
        <v>253</v>
      </c>
      <c r="BO30" s="238">
        <v>143</v>
      </c>
      <c r="BP30" s="239">
        <v>110</v>
      </c>
      <c r="BQ30" s="238">
        <v>489</v>
      </c>
      <c r="BR30" s="238">
        <v>285</v>
      </c>
      <c r="BS30" s="239">
        <v>204</v>
      </c>
      <c r="BT30" s="238">
        <v>57</v>
      </c>
      <c r="BU30" s="238">
        <v>29</v>
      </c>
      <c r="BV30" s="239">
        <v>28</v>
      </c>
    </row>
    <row r="31" spans="1:74" s="68" customFormat="1" ht="15" customHeight="1">
      <c r="B31" s="55" t="s">
        <v>30</v>
      </c>
      <c r="C31" s="204">
        <v>31249</v>
      </c>
      <c r="D31" s="205">
        <v>16785</v>
      </c>
      <c r="E31" s="273">
        <v>14464</v>
      </c>
      <c r="F31" s="206">
        <v>6258</v>
      </c>
      <c r="G31" s="206">
        <v>3375</v>
      </c>
      <c r="H31" s="243">
        <v>2883</v>
      </c>
      <c r="I31" s="242">
        <v>3094</v>
      </c>
      <c r="J31" s="242">
        <v>1611</v>
      </c>
      <c r="K31" s="243">
        <v>1483</v>
      </c>
      <c r="L31" s="242">
        <v>1641</v>
      </c>
      <c r="M31" s="242">
        <v>870</v>
      </c>
      <c r="N31" s="243">
        <v>771</v>
      </c>
      <c r="O31" s="242">
        <v>1833</v>
      </c>
      <c r="P31" s="242">
        <v>957</v>
      </c>
      <c r="Q31" s="243">
        <v>876</v>
      </c>
      <c r="R31" s="242">
        <v>5946</v>
      </c>
      <c r="S31" s="242">
        <v>3208</v>
      </c>
      <c r="T31" s="243">
        <v>2738</v>
      </c>
      <c r="U31" s="242">
        <v>1222</v>
      </c>
      <c r="V31" s="242">
        <v>668</v>
      </c>
      <c r="W31" s="243">
        <v>554</v>
      </c>
      <c r="X31" s="242">
        <v>987</v>
      </c>
      <c r="Y31" s="242">
        <v>566</v>
      </c>
      <c r="Z31" s="243">
        <v>421</v>
      </c>
      <c r="AA31" s="242">
        <v>1193</v>
      </c>
      <c r="AB31" s="242">
        <v>685</v>
      </c>
      <c r="AC31" s="243">
        <v>508</v>
      </c>
      <c r="AD31" s="242">
        <v>849</v>
      </c>
      <c r="AE31" s="242">
        <v>438</v>
      </c>
      <c r="AF31" s="243">
        <v>411</v>
      </c>
      <c r="AG31" s="242">
        <v>3283</v>
      </c>
      <c r="AH31" s="242">
        <v>1741</v>
      </c>
      <c r="AI31" s="243">
        <v>1542</v>
      </c>
      <c r="AJ31" s="242">
        <v>150</v>
      </c>
      <c r="AK31" s="242">
        <v>90</v>
      </c>
      <c r="AL31" s="243">
        <v>60</v>
      </c>
      <c r="AM31" s="242">
        <v>338</v>
      </c>
      <c r="AN31" s="242">
        <v>164</v>
      </c>
      <c r="AO31" s="243">
        <v>174</v>
      </c>
      <c r="AP31" s="242">
        <v>184</v>
      </c>
      <c r="AQ31" s="242">
        <v>99</v>
      </c>
      <c r="AR31" s="243">
        <v>85</v>
      </c>
      <c r="AS31" s="242">
        <v>154</v>
      </c>
      <c r="AT31" s="242">
        <v>91</v>
      </c>
      <c r="AU31" s="243">
        <v>63</v>
      </c>
      <c r="AV31" s="242">
        <v>296</v>
      </c>
      <c r="AW31" s="242">
        <v>160</v>
      </c>
      <c r="AX31" s="243">
        <v>136</v>
      </c>
      <c r="AY31" s="242">
        <v>359</v>
      </c>
      <c r="AZ31" s="242">
        <v>178</v>
      </c>
      <c r="BA31" s="243">
        <v>181</v>
      </c>
      <c r="BB31" s="242">
        <v>290</v>
      </c>
      <c r="BC31" s="242">
        <v>168</v>
      </c>
      <c r="BD31" s="243">
        <v>122</v>
      </c>
      <c r="BE31" s="242">
        <v>368</v>
      </c>
      <c r="BF31" s="242">
        <v>190</v>
      </c>
      <c r="BG31" s="243">
        <v>178</v>
      </c>
      <c r="BH31" s="242">
        <v>1444</v>
      </c>
      <c r="BI31" s="242">
        <v>768</v>
      </c>
      <c r="BJ31" s="243">
        <v>676</v>
      </c>
      <c r="BK31" s="242">
        <v>472</v>
      </c>
      <c r="BL31" s="242">
        <v>266</v>
      </c>
      <c r="BM31" s="243">
        <v>206</v>
      </c>
      <c r="BN31" s="242">
        <v>265</v>
      </c>
      <c r="BO31" s="242">
        <v>149</v>
      </c>
      <c r="BP31" s="243">
        <v>116</v>
      </c>
      <c r="BQ31" s="242">
        <v>529</v>
      </c>
      <c r="BR31" s="242">
        <v>299</v>
      </c>
      <c r="BS31" s="243">
        <v>230</v>
      </c>
      <c r="BT31" s="242">
        <v>94</v>
      </c>
      <c r="BU31" s="242">
        <v>44</v>
      </c>
      <c r="BV31" s="243">
        <v>50</v>
      </c>
    </row>
    <row r="32" spans="1:74" s="8" customFormat="1" ht="15" customHeight="1">
      <c r="A32" s="68"/>
      <c r="B32" s="53" t="s">
        <v>6</v>
      </c>
      <c r="C32" s="177">
        <f>D32+E32</f>
        <v>153606</v>
      </c>
      <c r="D32" s="177">
        <f>SUM(D33:D37)</f>
        <v>85787</v>
      </c>
      <c r="E32" s="178">
        <f t="shared" ref="E32:BP32" si="9">SUM(E33:E37)</f>
        <v>67819</v>
      </c>
      <c r="F32" s="177">
        <f t="shared" si="9"/>
        <v>30457</v>
      </c>
      <c r="G32" s="177">
        <f>SUM(G33:G37)</f>
        <v>17073</v>
      </c>
      <c r="H32" s="178">
        <f t="shared" si="9"/>
        <v>13384</v>
      </c>
      <c r="I32" s="177">
        <f t="shared" si="9"/>
        <v>14840</v>
      </c>
      <c r="J32" s="177">
        <f t="shared" si="9"/>
        <v>8258</v>
      </c>
      <c r="K32" s="178">
        <f t="shared" si="9"/>
        <v>6582</v>
      </c>
      <c r="L32" s="177">
        <f t="shared" si="9"/>
        <v>7926</v>
      </c>
      <c r="M32" s="177">
        <f t="shared" si="9"/>
        <v>4381</v>
      </c>
      <c r="N32" s="178">
        <f t="shared" si="9"/>
        <v>3545</v>
      </c>
      <c r="O32" s="177">
        <f t="shared" si="9"/>
        <v>9236</v>
      </c>
      <c r="P32" s="177">
        <f t="shared" si="9"/>
        <v>5028</v>
      </c>
      <c r="Q32" s="178">
        <f t="shared" si="9"/>
        <v>4208</v>
      </c>
      <c r="R32" s="177">
        <f t="shared" si="9"/>
        <v>28919</v>
      </c>
      <c r="S32" s="177">
        <f t="shared" si="9"/>
        <v>16140</v>
      </c>
      <c r="T32" s="178">
        <f t="shared" si="9"/>
        <v>12779</v>
      </c>
      <c r="U32" s="177">
        <f t="shared" si="9"/>
        <v>5781</v>
      </c>
      <c r="V32" s="177">
        <f t="shared" si="9"/>
        <v>3323</v>
      </c>
      <c r="W32" s="178">
        <f t="shared" si="9"/>
        <v>2458</v>
      </c>
      <c r="X32" s="177">
        <f t="shared" si="9"/>
        <v>5789</v>
      </c>
      <c r="Y32" s="177">
        <f t="shared" si="9"/>
        <v>3461</v>
      </c>
      <c r="Z32" s="178">
        <f t="shared" si="9"/>
        <v>2328</v>
      </c>
      <c r="AA32" s="177">
        <f t="shared" si="9"/>
        <v>5186</v>
      </c>
      <c r="AB32" s="177">
        <f t="shared" si="9"/>
        <v>2961</v>
      </c>
      <c r="AC32" s="178">
        <f t="shared" si="9"/>
        <v>2225</v>
      </c>
      <c r="AD32" s="177">
        <f t="shared" si="9"/>
        <v>3724</v>
      </c>
      <c r="AE32" s="177">
        <f t="shared" si="9"/>
        <v>2067</v>
      </c>
      <c r="AF32" s="178">
        <f t="shared" si="9"/>
        <v>1657</v>
      </c>
      <c r="AG32" s="177">
        <f t="shared" si="9"/>
        <v>18254</v>
      </c>
      <c r="AH32" s="177">
        <f t="shared" si="9"/>
        <v>9716</v>
      </c>
      <c r="AI32" s="178">
        <f t="shared" si="9"/>
        <v>8538</v>
      </c>
      <c r="AJ32" s="177">
        <f t="shared" si="9"/>
        <v>907</v>
      </c>
      <c r="AK32" s="177">
        <f t="shared" si="9"/>
        <v>520</v>
      </c>
      <c r="AL32" s="178">
        <f t="shared" si="9"/>
        <v>387</v>
      </c>
      <c r="AM32" s="177">
        <f t="shared" si="9"/>
        <v>1771</v>
      </c>
      <c r="AN32" s="177">
        <f t="shared" si="9"/>
        <v>1007</v>
      </c>
      <c r="AO32" s="178">
        <f t="shared" si="9"/>
        <v>764</v>
      </c>
      <c r="AP32" s="177">
        <f t="shared" si="9"/>
        <v>970</v>
      </c>
      <c r="AQ32" s="177">
        <f t="shared" si="9"/>
        <v>540</v>
      </c>
      <c r="AR32" s="178">
        <f t="shared" si="9"/>
        <v>430</v>
      </c>
      <c r="AS32" s="177">
        <f t="shared" si="9"/>
        <v>632</v>
      </c>
      <c r="AT32" s="177">
        <f t="shared" si="9"/>
        <v>367</v>
      </c>
      <c r="AU32" s="178">
        <f t="shared" si="9"/>
        <v>265</v>
      </c>
      <c r="AV32" s="177">
        <f t="shared" si="9"/>
        <v>1399</v>
      </c>
      <c r="AW32" s="177">
        <f t="shared" si="9"/>
        <v>786</v>
      </c>
      <c r="AX32" s="178">
        <f t="shared" si="9"/>
        <v>613</v>
      </c>
      <c r="AY32" s="177">
        <f t="shared" si="9"/>
        <v>1611</v>
      </c>
      <c r="AZ32" s="177">
        <f t="shared" si="9"/>
        <v>956</v>
      </c>
      <c r="BA32" s="178">
        <f t="shared" si="9"/>
        <v>655</v>
      </c>
      <c r="BB32" s="177">
        <f t="shared" si="9"/>
        <v>1506</v>
      </c>
      <c r="BC32" s="177">
        <f t="shared" si="9"/>
        <v>828</v>
      </c>
      <c r="BD32" s="178">
        <f t="shared" si="9"/>
        <v>678</v>
      </c>
      <c r="BE32" s="177">
        <f t="shared" si="9"/>
        <v>1901</v>
      </c>
      <c r="BF32" s="177">
        <f t="shared" si="9"/>
        <v>1102</v>
      </c>
      <c r="BG32" s="178">
        <f t="shared" si="9"/>
        <v>799</v>
      </c>
      <c r="BH32" s="177">
        <f t="shared" si="9"/>
        <v>6574</v>
      </c>
      <c r="BI32" s="177">
        <f t="shared" si="9"/>
        <v>3731</v>
      </c>
      <c r="BJ32" s="178">
        <f t="shared" si="9"/>
        <v>2843</v>
      </c>
      <c r="BK32" s="177">
        <f t="shared" si="9"/>
        <v>2153</v>
      </c>
      <c r="BL32" s="177">
        <f t="shared" si="9"/>
        <v>1194</v>
      </c>
      <c r="BM32" s="178">
        <f t="shared" si="9"/>
        <v>959</v>
      </c>
      <c r="BN32" s="177">
        <f t="shared" si="9"/>
        <v>1201</v>
      </c>
      <c r="BO32" s="177">
        <f t="shared" si="9"/>
        <v>688</v>
      </c>
      <c r="BP32" s="178">
        <f t="shared" si="9"/>
        <v>513</v>
      </c>
      <c r="BQ32" s="177">
        <f t="shared" ref="BQ32:BV32" si="10">SUM(BQ33:BQ37)</f>
        <v>2452</v>
      </c>
      <c r="BR32" s="177">
        <f t="shared" si="10"/>
        <v>1408</v>
      </c>
      <c r="BS32" s="178">
        <f t="shared" si="10"/>
        <v>1044</v>
      </c>
      <c r="BT32" s="177">
        <f t="shared" si="10"/>
        <v>417</v>
      </c>
      <c r="BU32" s="177">
        <f t="shared" si="10"/>
        <v>252</v>
      </c>
      <c r="BV32" s="178">
        <f t="shared" si="10"/>
        <v>165</v>
      </c>
    </row>
    <row r="33" spans="1:74" s="68" customFormat="1" ht="15" customHeight="1">
      <c r="B33" s="54" t="s">
        <v>102</v>
      </c>
      <c r="C33" s="201">
        <v>30152</v>
      </c>
      <c r="D33" s="202">
        <v>16384</v>
      </c>
      <c r="E33" s="272">
        <v>13768</v>
      </c>
      <c r="F33" s="203">
        <v>5983</v>
      </c>
      <c r="G33" s="203">
        <v>3313</v>
      </c>
      <c r="H33" s="276">
        <v>2670</v>
      </c>
      <c r="I33" s="238">
        <v>2941</v>
      </c>
      <c r="J33" s="238">
        <v>1616</v>
      </c>
      <c r="K33" s="239">
        <v>1325</v>
      </c>
      <c r="L33" s="238">
        <v>1627</v>
      </c>
      <c r="M33" s="238">
        <v>873</v>
      </c>
      <c r="N33" s="239">
        <v>754</v>
      </c>
      <c r="O33" s="238">
        <v>1849</v>
      </c>
      <c r="P33" s="238">
        <v>977</v>
      </c>
      <c r="Q33" s="239">
        <v>872</v>
      </c>
      <c r="R33" s="238">
        <v>5753</v>
      </c>
      <c r="S33" s="238">
        <v>3161</v>
      </c>
      <c r="T33" s="239">
        <v>2592</v>
      </c>
      <c r="U33" s="238">
        <v>1120</v>
      </c>
      <c r="V33" s="238">
        <v>628</v>
      </c>
      <c r="W33" s="239">
        <v>492</v>
      </c>
      <c r="X33" s="238">
        <v>1007</v>
      </c>
      <c r="Y33" s="238">
        <v>559</v>
      </c>
      <c r="Z33" s="239">
        <v>448</v>
      </c>
      <c r="AA33" s="238">
        <v>1073</v>
      </c>
      <c r="AB33" s="238">
        <v>577</v>
      </c>
      <c r="AC33" s="239">
        <v>496</v>
      </c>
      <c r="AD33" s="238">
        <v>810</v>
      </c>
      <c r="AE33" s="238">
        <v>436</v>
      </c>
      <c r="AF33" s="239">
        <v>374</v>
      </c>
      <c r="AG33" s="238">
        <v>3270</v>
      </c>
      <c r="AH33" s="238">
        <v>1655</v>
      </c>
      <c r="AI33" s="239">
        <v>1615</v>
      </c>
      <c r="AJ33" s="238">
        <v>158</v>
      </c>
      <c r="AK33" s="238">
        <v>91</v>
      </c>
      <c r="AL33" s="239">
        <v>67</v>
      </c>
      <c r="AM33" s="238">
        <v>335</v>
      </c>
      <c r="AN33" s="238">
        <v>170</v>
      </c>
      <c r="AO33" s="239">
        <v>165</v>
      </c>
      <c r="AP33" s="238">
        <v>180</v>
      </c>
      <c r="AQ33" s="238">
        <v>91</v>
      </c>
      <c r="AR33" s="239">
        <v>89</v>
      </c>
      <c r="AS33" s="238">
        <v>117</v>
      </c>
      <c r="AT33" s="238">
        <v>65</v>
      </c>
      <c r="AU33" s="239">
        <v>52</v>
      </c>
      <c r="AV33" s="238">
        <v>301</v>
      </c>
      <c r="AW33" s="238">
        <v>158</v>
      </c>
      <c r="AX33" s="239">
        <v>143</v>
      </c>
      <c r="AY33" s="238">
        <v>321</v>
      </c>
      <c r="AZ33" s="238">
        <v>203</v>
      </c>
      <c r="BA33" s="239">
        <v>118</v>
      </c>
      <c r="BB33" s="238">
        <v>317</v>
      </c>
      <c r="BC33" s="238">
        <v>164</v>
      </c>
      <c r="BD33" s="239">
        <v>153</v>
      </c>
      <c r="BE33" s="238">
        <v>339</v>
      </c>
      <c r="BF33" s="238">
        <v>196</v>
      </c>
      <c r="BG33" s="239">
        <v>143</v>
      </c>
      <c r="BH33" s="238">
        <v>1385</v>
      </c>
      <c r="BI33" s="238">
        <v>802</v>
      </c>
      <c r="BJ33" s="239">
        <v>583</v>
      </c>
      <c r="BK33" s="238">
        <v>452</v>
      </c>
      <c r="BL33" s="238">
        <v>238</v>
      </c>
      <c r="BM33" s="239">
        <v>214</v>
      </c>
      <c r="BN33" s="238">
        <v>260</v>
      </c>
      <c r="BO33" s="238">
        <v>129</v>
      </c>
      <c r="BP33" s="239">
        <v>131</v>
      </c>
      <c r="BQ33" s="238">
        <v>477</v>
      </c>
      <c r="BR33" s="238">
        <v>242</v>
      </c>
      <c r="BS33" s="239">
        <v>235</v>
      </c>
      <c r="BT33" s="238">
        <v>77</v>
      </c>
      <c r="BU33" s="238">
        <v>40</v>
      </c>
      <c r="BV33" s="239">
        <v>37</v>
      </c>
    </row>
    <row r="34" spans="1:74" s="68" customFormat="1" ht="15" customHeight="1">
      <c r="B34" s="54" t="s">
        <v>31</v>
      </c>
      <c r="C34" s="201">
        <v>30342</v>
      </c>
      <c r="D34" s="202">
        <v>16613</v>
      </c>
      <c r="E34" s="272">
        <v>13729</v>
      </c>
      <c r="F34" s="203">
        <v>5969</v>
      </c>
      <c r="G34" s="203">
        <v>3239</v>
      </c>
      <c r="H34" s="276">
        <v>2730</v>
      </c>
      <c r="I34" s="238">
        <v>2970</v>
      </c>
      <c r="J34" s="238">
        <v>1641</v>
      </c>
      <c r="K34" s="239">
        <v>1329</v>
      </c>
      <c r="L34" s="238">
        <v>1548</v>
      </c>
      <c r="M34" s="238">
        <v>826</v>
      </c>
      <c r="N34" s="239">
        <v>722</v>
      </c>
      <c r="O34" s="238">
        <v>1810</v>
      </c>
      <c r="P34" s="238">
        <v>969</v>
      </c>
      <c r="Q34" s="239">
        <v>841</v>
      </c>
      <c r="R34" s="238">
        <v>5566</v>
      </c>
      <c r="S34" s="238">
        <v>3067</v>
      </c>
      <c r="T34" s="239">
        <v>2499</v>
      </c>
      <c r="U34" s="238">
        <v>1246</v>
      </c>
      <c r="V34" s="238">
        <v>725</v>
      </c>
      <c r="W34" s="239">
        <v>521</v>
      </c>
      <c r="X34" s="238">
        <v>1117</v>
      </c>
      <c r="Y34" s="238">
        <v>637</v>
      </c>
      <c r="Z34" s="239">
        <v>480</v>
      </c>
      <c r="AA34" s="238">
        <v>1046</v>
      </c>
      <c r="AB34" s="238">
        <v>588</v>
      </c>
      <c r="AC34" s="239">
        <v>458</v>
      </c>
      <c r="AD34" s="238">
        <v>798</v>
      </c>
      <c r="AE34" s="238">
        <v>424</v>
      </c>
      <c r="AF34" s="239">
        <v>374</v>
      </c>
      <c r="AG34" s="238">
        <v>3570</v>
      </c>
      <c r="AH34" s="238">
        <v>1831</v>
      </c>
      <c r="AI34" s="239">
        <v>1739</v>
      </c>
      <c r="AJ34" s="238">
        <v>196</v>
      </c>
      <c r="AK34" s="238">
        <v>113</v>
      </c>
      <c r="AL34" s="239">
        <v>83</v>
      </c>
      <c r="AM34" s="238">
        <v>350</v>
      </c>
      <c r="AN34" s="238">
        <v>206</v>
      </c>
      <c r="AO34" s="239">
        <v>144</v>
      </c>
      <c r="AP34" s="238">
        <v>192</v>
      </c>
      <c r="AQ34" s="238">
        <v>110</v>
      </c>
      <c r="AR34" s="239">
        <v>82</v>
      </c>
      <c r="AS34" s="238">
        <v>136</v>
      </c>
      <c r="AT34" s="238">
        <v>82</v>
      </c>
      <c r="AU34" s="239">
        <v>54</v>
      </c>
      <c r="AV34" s="238">
        <v>284</v>
      </c>
      <c r="AW34" s="238">
        <v>153</v>
      </c>
      <c r="AX34" s="239">
        <v>131</v>
      </c>
      <c r="AY34" s="238">
        <v>330</v>
      </c>
      <c r="AZ34" s="238">
        <v>193</v>
      </c>
      <c r="BA34" s="239">
        <v>137</v>
      </c>
      <c r="BB34" s="238">
        <v>312</v>
      </c>
      <c r="BC34" s="238">
        <v>186</v>
      </c>
      <c r="BD34" s="239">
        <v>126</v>
      </c>
      <c r="BE34" s="238">
        <v>380</v>
      </c>
      <c r="BF34" s="238">
        <v>227</v>
      </c>
      <c r="BG34" s="239">
        <v>153</v>
      </c>
      <c r="BH34" s="238">
        <v>1293</v>
      </c>
      <c r="BI34" s="238">
        <v>726</v>
      </c>
      <c r="BJ34" s="239">
        <v>567</v>
      </c>
      <c r="BK34" s="238">
        <v>393</v>
      </c>
      <c r="BL34" s="238">
        <v>218</v>
      </c>
      <c r="BM34" s="239">
        <v>175</v>
      </c>
      <c r="BN34" s="238">
        <v>239</v>
      </c>
      <c r="BO34" s="238">
        <v>132</v>
      </c>
      <c r="BP34" s="239">
        <v>107</v>
      </c>
      <c r="BQ34" s="238">
        <v>528</v>
      </c>
      <c r="BR34" s="238">
        <v>284</v>
      </c>
      <c r="BS34" s="239">
        <v>244</v>
      </c>
      <c r="BT34" s="238">
        <v>69</v>
      </c>
      <c r="BU34" s="238">
        <v>36</v>
      </c>
      <c r="BV34" s="239">
        <v>33</v>
      </c>
    </row>
    <row r="35" spans="1:74" s="68" customFormat="1" ht="15" customHeight="1">
      <c r="B35" s="54" t="s">
        <v>32</v>
      </c>
      <c r="C35" s="201">
        <v>31608</v>
      </c>
      <c r="D35" s="202">
        <v>17327</v>
      </c>
      <c r="E35" s="272">
        <v>14281</v>
      </c>
      <c r="F35" s="203">
        <v>6223</v>
      </c>
      <c r="G35" s="203">
        <v>3392</v>
      </c>
      <c r="H35" s="276">
        <v>2831</v>
      </c>
      <c r="I35" s="238">
        <v>3062</v>
      </c>
      <c r="J35" s="238">
        <v>1654</v>
      </c>
      <c r="K35" s="239">
        <v>1408</v>
      </c>
      <c r="L35" s="238">
        <v>1624</v>
      </c>
      <c r="M35" s="238">
        <v>868</v>
      </c>
      <c r="N35" s="239">
        <v>756</v>
      </c>
      <c r="O35" s="238">
        <v>1839</v>
      </c>
      <c r="P35" s="238">
        <v>965</v>
      </c>
      <c r="Q35" s="239">
        <v>874</v>
      </c>
      <c r="R35" s="238">
        <v>5901</v>
      </c>
      <c r="S35" s="238">
        <v>3267</v>
      </c>
      <c r="T35" s="239">
        <v>2634</v>
      </c>
      <c r="U35" s="238">
        <v>1214</v>
      </c>
      <c r="V35" s="238">
        <v>666</v>
      </c>
      <c r="W35" s="239">
        <v>548</v>
      </c>
      <c r="X35" s="238">
        <v>1292</v>
      </c>
      <c r="Y35" s="238">
        <v>800</v>
      </c>
      <c r="Z35" s="239">
        <v>492</v>
      </c>
      <c r="AA35" s="238">
        <v>1123</v>
      </c>
      <c r="AB35" s="238">
        <v>630</v>
      </c>
      <c r="AC35" s="239">
        <v>493</v>
      </c>
      <c r="AD35" s="238">
        <v>766</v>
      </c>
      <c r="AE35" s="238">
        <v>411</v>
      </c>
      <c r="AF35" s="239">
        <v>355</v>
      </c>
      <c r="AG35" s="238">
        <v>3725</v>
      </c>
      <c r="AH35" s="238">
        <v>1941</v>
      </c>
      <c r="AI35" s="239">
        <v>1784</v>
      </c>
      <c r="AJ35" s="238">
        <v>197</v>
      </c>
      <c r="AK35" s="238">
        <v>107</v>
      </c>
      <c r="AL35" s="239">
        <v>90</v>
      </c>
      <c r="AM35" s="238">
        <v>365</v>
      </c>
      <c r="AN35" s="238">
        <v>216</v>
      </c>
      <c r="AO35" s="239">
        <v>149</v>
      </c>
      <c r="AP35" s="238">
        <v>198</v>
      </c>
      <c r="AQ35" s="238">
        <v>103</v>
      </c>
      <c r="AR35" s="239">
        <v>95</v>
      </c>
      <c r="AS35" s="238">
        <v>134</v>
      </c>
      <c r="AT35" s="238">
        <v>80</v>
      </c>
      <c r="AU35" s="239">
        <v>54</v>
      </c>
      <c r="AV35" s="238">
        <v>288</v>
      </c>
      <c r="AW35" s="238">
        <v>171</v>
      </c>
      <c r="AX35" s="239">
        <v>117</v>
      </c>
      <c r="AY35" s="238">
        <v>330</v>
      </c>
      <c r="AZ35" s="238">
        <v>184</v>
      </c>
      <c r="BA35" s="239">
        <v>146</v>
      </c>
      <c r="BB35" s="238">
        <v>309</v>
      </c>
      <c r="BC35" s="238">
        <v>158</v>
      </c>
      <c r="BD35" s="239">
        <v>151</v>
      </c>
      <c r="BE35" s="238">
        <v>428</v>
      </c>
      <c r="BF35" s="238">
        <v>238</v>
      </c>
      <c r="BG35" s="239">
        <v>190</v>
      </c>
      <c r="BH35" s="238">
        <v>1307</v>
      </c>
      <c r="BI35" s="238">
        <v>737</v>
      </c>
      <c r="BJ35" s="239">
        <v>570</v>
      </c>
      <c r="BK35" s="238">
        <v>424</v>
      </c>
      <c r="BL35" s="238">
        <v>228</v>
      </c>
      <c r="BM35" s="239">
        <v>196</v>
      </c>
      <c r="BN35" s="238">
        <v>242</v>
      </c>
      <c r="BO35" s="238">
        <v>140</v>
      </c>
      <c r="BP35" s="239">
        <v>102</v>
      </c>
      <c r="BQ35" s="238">
        <v>516</v>
      </c>
      <c r="BR35" s="238">
        <v>304</v>
      </c>
      <c r="BS35" s="239">
        <v>212</v>
      </c>
      <c r="BT35" s="238">
        <v>101</v>
      </c>
      <c r="BU35" s="238">
        <v>67</v>
      </c>
      <c r="BV35" s="239">
        <v>34</v>
      </c>
    </row>
    <row r="36" spans="1:74" s="68" customFormat="1" ht="15" customHeight="1">
      <c r="B36" s="54" t="s">
        <v>33</v>
      </c>
      <c r="C36" s="201">
        <v>30771</v>
      </c>
      <c r="D36" s="202">
        <v>17610</v>
      </c>
      <c r="E36" s="272">
        <v>13161</v>
      </c>
      <c r="F36" s="203">
        <v>6217</v>
      </c>
      <c r="G36" s="203">
        <v>3553</v>
      </c>
      <c r="H36" s="276">
        <v>2664</v>
      </c>
      <c r="I36" s="238">
        <v>2930</v>
      </c>
      <c r="J36" s="238">
        <v>1666</v>
      </c>
      <c r="K36" s="239">
        <v>1264</v>
      </c>
      <c r="L36" s="238">
        <v>1588</v>
      </c>
      <c r="M36" s="238">
        <v>925</v>
      </c>
      <c r="N36" s="239">
        <v>663</v>
      </c>
      <c r="O36" s="238">
        <v>1866</v>
      </c>
      <c r="P36" s="238">
        <v>1040</v>
      </c>
      <c r="Q36" s="239">
        <v>826</v>
      </c>
      <c r="R36" s="238">
        <v>5711</v>
      </c>
      <c r="S36" s="238">
        <v>3248</v>
      </c>
      <c r="T36" s="239">
        <v>2463</v>
      </c>
      <c r="U36" s="238">
        <v>1117</v>
      </c>
      <c r="V36" s="238">
        <v>648</v>
      </c>
      <c r="W36" s="239">
        <v>469</v>
      </c>
      <c r="X36" s="238">
        <v>1173</v>
      </c>
      <c r="Y36" s="238">
        <v>727</v>
      </c>
      <c r="Z36" s="239">
        <v>446</v>
      </c>
      <c r="AA36" s="238">
        <v>1002</v>
      </c>
      <c r="AB36" s="238">
        <v>586</v>
      </c>
      <c r="AC36" s="239">
        <v>416</v>
      </c>
      <c r="AD36" s="238">
        <v>698</v>
      </c>
      <c r="AE36" s="238">
        <v>402</v>
      </c>
      <c r="AF36" s="239">
        <v>296</v>
      </c>
      <c r="AG36" s="238">
        <v>3787</v>
      </c>
      <c r="AH36" s="238">
        <v>2107</v>
      </c>
      <c r="AI36" s="239">
        <v>1680</v>
      </c>
      <c r="AJ36" s="238">
        <v>188</v>
      </c>
      <c r="AK36" s="238">
        <v>105</v>
      </c>
      <c r="AL36" s="239">
        <v>83</v>
      </c>
      <c r="AM36" s="238">
        <v>338</v>
      </c>
      <c r="AN36" s="238">
        <v>191</v>
      </c>
      <c r="AO36" s="239">
        <v>147</v>
      </c>
      <c r="AP36" s="238">
        <v>185</v>
      </c>
      <c r="AQ36" s="238">
        <v>104</v>
      </c>
      <c r="AR36" s="239">
        <v>81</v>
      </c>
      <c r="AS36" s="238">
        <v>121</v>
      </c>
      <c r="AT36" s="238">
        <v>67</v>
      </c>
      <c r="AU36" s="239">
        <v>54</v>
      </c>
      <c r="AV36" s="238">
        <v>274</v>
      </c>
      <c r="AW36" s="238">
        <v>158</v>
      </c>
      <c r="AX36" s="239">
        <v>116</v>
      </c>
      <c r="AY36" s="238">
        <v>312</v>
      </c>
      <c r="AZ36" s="238">
        <v>179</v>
      </c>
      <c r="BA36" s="239">
        <v>133</v>
      </c>
      <c r="BB36" s="238">
        <v>285</v>
      </c>
      <c r="BC36" s="238">
        <v>148</v>
      </c>
      <c r="BD36" s="239">
        <v>137</v>
      </c>
      <c r="BE36" s="238">
        <v>401</v>
      </c>
      <c r="BF36" s="238">
        <v>236</v>
      </c>
      <c r="BG36" s="239">
        <v>165</v>
      </c>
      <c r="BH36" s="238">
        <v>1338</v>
      </c>
      <c r="BI36" s="238">
        <v>792</v>
      </c>
      <c r="BJ36" s="239">
        <v>546</v>
      </c>
      <c r="BK36" s="238">
        <v>458</v>
      </c>
      <c r="BL36" s="238">
        <v>263</v>
      </c>
      <c r="BM36" s="239">
        <v>195</v>
      </c>
      <c r="BN36" s="238">
        <v>236</v>
      </c>
      <c r="BO36" s="238">
        <v>143</v>
      </c>
      <c r="BP36" s="239">
        <v>93</v>
      </c>
      <c r="BQ36" s="238">
        <v>471</v>
      </c>
      <c r="BR36" s="238">
        <v>279</v>
      </c>
      <c r="BS36" s="239">
        <v>192</v>
      </c>
      <c r="BT36" s="238">
        <v>75</v>
      </c>
      <c r="BU36" s="238">
        <v>43</v>
      </c>
      <c r="BV36" s="239">
        <v>32</v>
      </c>
    </row>
    <row r="37" spans="1:74" s="68" customFormat="1" ht="15" customHeight="1">
      <c r="B37" s="55" t="s">
        <v>34</v>
      </c>
      <c r="C37" s="204">
        <v>30733</v>
      </c>
      <c r="D37" s="205">
        <v>17853</v>
      </c>
      <c r="E37" s="273">
        <v>12880</v>
      </c>
      <c r="F37" s="206">
        <v>6065</v>
      </c>
      <c r="G37" s="206">
        <v>3576</v>
      </c>
      <c r="H37" s="277">
        <v>2489</v>
      </c>
      <c r="I37" s="242">
        <v>2937</v>
      </c>
      <c r="J37" s="242">
        <v>1681</v>
      </c>
      <c r="K37" s="243">
        <v>1256</v>
      </c>
      <c r="L37" s="242">
        <v>1539</v>
      </c>
      <c r="M37" s="242">
        <v>889</v>
      </c>
      <c r="N37" s="243">
        <v>650</v>
      </c>
      <c r="O37" s="242">
        <v>1872</v>
      </c>
      <c r="P37" s="242">
        <v>1077</v>
      </c>
      <c r="Q37" s="243">
        <v>795</v>
      </c>
      <c r="R37" s="242">
        <v>5988</v>
      </c>
      <c r="S37" s="242">
        <v>3397</v>
      </c>
      <c r="T37" s="243">
        <v>2591</v>
      </c>
      <c r="U37" s="242">
        <v>1084</v>
      </c>
      <c r="V37" s="242">
        <v>656</v>
      </c>
      <c r="W37" s="243">
        <v>428</v>
      </c>
      <c r="X37" s="242">
        <v>1200</v>
      </c>
      <c r="Y37" s="242">
        <v>738</v>
      </c>
      <c r="Z37" s="243">
        <v>462</v>
      </c>
      <c r="AA37" s="242">
        <v>942</v>
      </c>
      <c r="AB37" s="242">
        <v>580</v>
      </c>
      <c r="AC37" s="243">
        <v>362</v>
      </c>
      <c r="AD37" s="242">
        <v>652</v>
      </c>
      <c r="AE37" s="242">
        <v>394</v>
      </c>
      <c r="AF37" s="243">
        <v>258</v>
      </c>
      <c r="AG37" s="242">
        <v>3902</v>
      </c>
      <c r="AH37" s="242">
        <v>2182</v>
      </c>
      <c r="AI37" s="243">
        <v>1720</v>
      </c>
      <c r="AJ37" s="242">
        <v>168</v>
      </c>
      <c r="AK37" s="242">
        <v>104</v>
      </c>
      <c r="AL37" s="243">
        <v>64</v>
      </c>
      <c r="AM37" s="242">
        <v>383</v>
      </c>
      <c r="AN37" s="242">
        <v>224</v>
      </c>
      <c r="AO37" s="243">
        <v>159</v>
      </c>
      <c r="AP37" s="242">
        <v>215</v>
      </c>
      <c r="AQ37" s="242">
        <v>132</v>
      </c>
      <c r="AR37" s="243">
        <v>83</v>
      </c>
      <c r="AS37" s="242">
        <v>124</v>
      </c>
      <c r="AT37" s="242">
        <v>73</v>
      </c>
      <c r="AU37" s="243">
        <v>51</v>
      </c>
      <c r="AV37" s="242">
        <v>252</v>
      </c>
      <c r="AW37" s="242">
        <v>146</v>
      </c>
      <c r="AX37" s="243">
        <v>106</v>
      </c>
      <c r="AY37" s="242">
        <v>318</v>
      </c>
      <c r="AZ37" s="242">
        <v>197</v>
      </c>
      <c r="BA37" s="243">
        <v>121</v>
      </c>
      <c r="BB37" s="242">
        <v>283</v>
      </c>
      <c r="BC37" s="242">
        <v>172</v>
      </c>
      <c r="BD37" s="243">
        <v>111</v>
      </c>
      <c r="BE37" s="242">
        <v>353</v>
      </c>
      <c r="BF37" s="242">
        <v>205</v>
      </c>
      <c r="BG37" s="243">
        <v>148</v>
      </c>
      <c r="BH37" s="242">
        <v>1251</v>
      </c>
      <c r="BI37" s="242">
        <v>674</v>
      </c>
      <c r="BJ37" s="243">
        <v>577</v>
      </c>
      <c r="BK37" s="242">
        <v>426</v>
      </c>
      <c r="BL37" s="242">
        <v>247</v>
      </c>
      <c r="BM37" s="243">
        <v>179</v>
      </c>
      <c r="BN37" s="242">
        <v>224</v>
      </c>
      <c r="BO37" s="242">
        <v>144</v>
      </c>
      <c r="BP37" s="243">
        <v>80</v>
      </c>
      <c r="BQ37" s="242">
        <v>460</v>
      </c>
      <c r="BR37" s="242">
        <v>299</v>
      </c>
      <c r="BS37" s="243">
        <v>161</v>
      </c>
      <c r="BT37" s="242">
        <v>95</v>
      </c>
      <c r="BU37" s="242">
        <v>66</v>
      </c>
      <c r="BV37" s="243">
        <v>29</v>
      </c>
    </row>
    <row r="38" spans="1:74" s="8" customFormat="1" ht="15" customHeight="1">
      <c r="A38" s="68"/>
      <c r="B38" s="53" t="s">
        <v>7</v>
      </c>
      <c r="C38" s="177">
        <f>D38+E38</f>
        <v>140944</v>
      </c>
      <c r="D38" s="177">
        <f>SUM(D39:D43)</f>
        <v>79833</v>
      </c>
      <c r="E38" s="178">
        <f t="shared" ref="E38:BP38" si="11">SUM(E39:E43)</f>
        <v>61111</v>
      </c>
      <c r="F38" s="177">
        <f t="shared" si="11"/>
        <v>27801</v>
      </c>
      <c r="G38" s="177">
        <f t="shared" si="11"/>
        <v>16058</v>
      </c>
      <c r="H38" s="178">
        <f t="shared" si="11"/>
        <v>11743</v>
      </c>
      <c r="I38" s="177">
        <f t="shared" si="11"/>
        <v>13157</v>
      </c>
      <c r="J38" s="177">
        <f t="shared" si="11"/>
        <v>7598</v>
      </c>
      <c r="K38" s="178">
        <f t="shared" si="11"/>
        <v>5559</v>
      </c>
      <c r="L38" s="177">
        <f t="shared" si="11"/>
        <v>7216</v>
      </c>
      <c r="M38" s="177">
        <f t="shared" si="11"/>
        <v>4052</v>
      </c>
      <c r="N38" s="178">
        <f t="shared" si="11"/>
        <v>3164</v>
      </c>
      <c r="O38" s="177">
        <f t="shared" si="11"/>
        <v>7794</v>
      </c>
      <c r="P38" s="177">
        <f t="shared" si="11"/>
        <v>4341</v>
      </c>
      <c r="Q38" s="178">
        <f t="shared" si="11"/>
        <v>3453</v>
      </c>
      <c r="R38" s="177">
        <f t="shared" si="11"/>
        <v>29671</v>
      </c>
      <c r="S38" s="177">
        <f t="shared" si="11"/>
        <v>16008</v>
      </c>
      <c r="T38" s="178">
        <f t="shared" si="11"/>
        <v>13663</v>
      </c>
      <c r="U38" s="177">
        <f t="shared" si="11"/>
        <v>4302</v>
      </c>
      <c r="V38" s="177">
        <f t="shared" si="11"/>
        <v>2552</v>
      </c>
      <c r="W38" s="178">
        <f t="shared" si="11"/>
        <v>1750</v>
      </c>
      <c r="X38" s="177">
        <f t="shared" si="11"/>
        <v>4911</v>
      </c>
      <c r="Y38" s="177">
        <f t="shared" si="11"/>
        <v>2894</v>
      </c>
      <c r="Z38" s="178">
        <f t="shared" si="11"/>
        <v>2017</v>
      </c>
      <c r="AA38" s="177">
        <f t="shared" si="11"/>
        <v>3936</v>
      </c>
      <c r="AB38" s="177">
        <f t="shared" si="11"/>
        <v>2278</v>
      </c>
      <c r="AC38" s="178">
        <f t="shared" si="11"/>
        <v>1658</v>
      </c>
      <c r="AD38" s="177">
        <f t="shared" si="11"/>
        <v>2649</v>
      </c>
      <c r="AE38" s="177">
        <f t="shared" si="11"/>
        <v>1476</v>
      </c>
      <c r="AF38" s="178">
        <f t="shared" si="11"/>
        <v>1173</v>
      </c>
      <c r="AG38" s="177">
        <f t="shared" si="11"/>
        <v>17595</v>
      </c>
      <c r="AH38" s="177">
        <f t="shared" si="11"/>
        <v>10021</v>
      </c>
      <c r="AI38" s="178">
        <f t="shared" si="11"/>
        <v>7574</v>
      </c>
      <c r="AJ38" s="177">
        <f t="shared" si="11"/>
        <v>805</v>
      </c>
      <c r="AK38" s="177">
        <f t="shared" si="11"/>
        <v>487</v>
      </c>
      <c r="AL38" s="178">
        <f t="shared" si="11"/>
        <v>318</v>
      </c>
      <c r="AM38" s="177">
        <f t="shared" si="11"/>
        <v>1668</v>
      </c>
      <c r="AN38" s="177">
        <f t="shared" si="11"/>
        <v>988</v>
      </c>
      <c r="AO38" s="178">
        <f t="shared" si="11"/>
        <v>680</v>
      </c>
      <c r="AP38" s="177">
        <f t="shared" si="11"/>
        <v>923</v>
      </c>
      <c r="AQ38" s="177">
        <f t="shared" si="11"/>
        <v>578</v>
      </c>
      <c r="AR38" s="178">
        <f t="shared" si="11"/>
        <v>345</v>
      </c>
      <c r="AS38" s="177">
        <f t="shared" si="11"/>
        <v>578</v>
      </c>
      <c r="AT38" s="177">
        <f t="shared" si="11"/>
        <v>325</v>
      </c>
      <c r="AU38" s="178">
        <f t="shared" si="11"/>
        <v>253</v>
      </c>
      <c r="AV38" s="177">
        <f t="shared" si="11"/>
        <v>1277</v>
      </c>
      <c r="AW38" s="177">
        <f t="shared" si="11"/>
        <v>764</v>
      </c>
      <c r="AX38" s="178">
        <f t="shared" si="11"/>
        <v>513</v>
      </c>
      <c r="AY38" s="177">
        <f t="shared" si="11"/>
        <v>1470</v>
      </c>
      <c r="AZ38" s="177">
        <f t="shared" si="11"/>
        <v>855</v>
      </c>
      <c r="BA38" s="178">
        <f t="shared" si="11"/>
        <v>615</v>
      </c>
      <c r="BB38" s="177">
        <f t="shared" si="11"/>
        <v>1292</v>
      </c>
      <c r="BC38" s="177">
        <f t="shared" si="11"/>
        <v>742</v>
      </c>
      <c r="BD38" s="178">
        <f t="shared" si="11"/>
        <v>550</v>
      </c>
      <c r="BE38" s="177">
        <f t="shared" si="11"/>
        <v>1925</v>
      </c>
      <c r="BF38" s="177">
        <f t="shared" si="11"/>
        <v>1117</v>
      </c>
      <c r="BG38" s="178">
        <f t="shared" si="11"/>
        <v>808</v>
      </c>
      <c r="BH38" s="177">
        <f t="shared" si="11"/>
        <v>6365</v>
      </c>
      <c r="BI38" s="177">
        <f t="shared" si="11"/>
        <v>3464</v>
      </c>
      <c r="BJ38" s="178">
        <f t="shared" si="11"/>
        <v>2901</v>
      </c>
      <c r="BK38" s="177">
        <f t="shared" si="11"/>
        <v>2009</v>
      </c>
      <c r="BL38" s="177">
        <f t="shared" si="11"/>
        <v>1136</v>
      </c>
      <c r="BM38" s="178">
        <f t="shared" si="11"/>
        <v>873</v>
      </c>
      <c r="BN38" s="177">
        <f t="shared" si="11"/>
        <v>983</v>
      </c>
      <c r="BO38" s="177">
        <f t="shared" si="11"/>
        <v>553</v>
      </c>
      <c r="BP38" s="178">
        <f t="shared" si="11"/>
        <v>430</v>
      </c>
      <c r="BQ38" s="177">
        <f t="shared" ref="BQ38:BV38" si="12">SUM(BQ39:BQ43)</f>
        <v>2129</v>
      </c>
      <c r="BR38" s="177">
        <f t="shared" si="12"/>
        <v>1256</v>
      </c>
      <c r="BS38" s="178">
        <f t="shared" si="12"/>
        <v>873</v>
      </c>
      <c r="BT38" s="177">
        <f t="shared" si="12"/>
        <v>488</v>
      </c>
      <c r="BU38" s="177">
        <f t="shared" si="12"/>
        <v>290</v>
      </c>
      <c r="BV38" s="178">
        <f t="shared" si="12"/>
        <v>198</v>
      </c>
    </row>
    <row r="39" spans="1:74" s="68" customFormat="1" ht="15" customHeight="1">
      <c r="B39" s="54" t="s">
        <v>103</v>
      </c>
      <c r="C39" s="201">
        <v>29660</v>
      </c>
      <c r="D39" s="202">
        <v>17131</v>
      </c>
      <c r="E39" s="272">
        <v>12529</v>
      </c>
      <c r="F39" s="203">
        <v>5772</v>
      </c>
      <c r="G39" s="203">
        <v>3397</v>
      </c>
      <c r="H39" s="276">
        <v>2375</v>
      </c>
      <c r="I39" s="238">
        <v>2834</v>
      </c>
      <c r="J39" s="238">
        <v>1677</v>
      </c>
      <c r="K39" s="239">
        <v>1157</v>
      </c>
      <c r="L39" s="238">
        <v>1495</v>
      </c>
      <c r="M39" s="238">
        <v>893</v>
      </c>
      <c r="N39" s="239">
        <v>602</v>
      </c>
      <c r="O39" s="238">
        <v>1683</v>
      </c>
      <c r="P39" s="238">
        <v>935</v>
      </c>
      <c r="Q39" s="239">
        <v>748</v>
      </c>
      <c r="R39" s="238">
        <v>6056</v>
      </c>
      <c r="S39" s="238">
        <v>3291</v>
      </c>
      <c r="T39" s="239">
        <v>2765</v>
      </c>
      <c r="U39" s="238">
        <v>968</v>
      </c>
      <c r="V39" s="238">
        <v>576</v>
      </c>
      <c r="W39" s="239">
        <v>392</v>
      </c>
      <c r="X39" s="238">
        <v>1040</v>
      </c>
      <c r="Y39" s="238">
        <v>647</v>
      </c>
      <c r="Z39" s="239">
        <v>393</v>
      </c>
      <c r="AA39" s="238">
        <v>860</v>
      </c>
      <c r="AB39" s="238">
        <v>522</v>
      </c>
      <c r="AC39" s="239">
        <v>338</v>
      </c>
      <c r="AD39" s="238">
        <v>590</v>
      </c>
      <c r="AE39" s="238">
        <v>337</v>
      </c>
      <c r="AF39" s="239">
        <v>253</v>
      </c>
      <c r="AG39" s="238">
        <v>3776</v>
      </c>
      <c r="AH39" s="238">
        <v>2163</v>
      </c>
      <c r="AI39" s="239">
        <v>1613</v>
      </c>
      <c r="AJ39" s="238">
        <v>196</v>
      </c>
      <c r="AK39" s="238">
        <v>110</v>
      </c>
      <c r="AL39" s="239">
        <v>86</v>
      </c>
      <c r="AM39" s="238">
        <v>324</v>
      </c>
      <c r="AN39" s="238">
        <v>197</v>
      </c>
      <c r="AO39" s="239">
        <v>127</v>
      </c>
      <c r="AP39" s="238">
        <v>196</v>
      </c>
      <c r="AQ39" s="238">
        <v>119</v>
      </c>
      <c r="AR39" s="239">
        <v>77</v>
      </c>
      <c r="AS39" s="238">
        <v>135</v>
      </c>
      <c r="AT39" s="238">
        <v>85</v>
      </c>
      <c r="AU39" s="239">
        <v>50</v>
      </c>
      <c r="AV39" s="238">
        <v>266</v>
      </c>
      <c r="AW39" s="238">
        <v>160</v>
      </c>
      <c r="AX39" s="239">
        <v>106</v>
      </c>
      <c r="AY39" s="238">
        <v>331</v>
      </c>
      <c r="AZ39" s="238">
        <v>192</v>
      </c>
      <c r="BA39" s="239">
        <v>139</v>
      </c>
      <c r="BB39" s="238">
        <v>243</v>
      </c>
      <c r="BC39" s="238">
        <v>151</v>
      </c>
      <c r="BD39" s="239">
        <v>92</v>
      </c>
      <c r="BE39" s="238">
        <v>440</v>
      </c>
      <c r="BF39" s="238">
        <v>267</v>
      </c>
      <c r="BG39" s="239">
        <v>173</v>
      </c>
      <c r="BH39" s="238">
        <v>1246</v>
      </c>
      <c r="BI39" s="238">
        <v>684</v>
      </c>
      <c r="BJ39" s="239">
        <v>562</v>
      </c>
      <c r="BK39" s="238">
        <v>413</v>
      </c>
      <c r="BL39" s="238">
        <v>244</v>
      </c>
      <c r="BM39" s="239">
        <v>169</v>
      </c>
      <c r="BN39" s="238">
        <v>230</v>
      </c>
      <c r="BO39" s="238">
        <v>132</v>
      </c>
      <c r="BP39" s="239">
        <v>98</v>
      </c>
      <c r="BQ39" s="238">
        <v>472</v>
      </c>
      <c r="BR39" s="238">
        <v>291</v>
      </c>
      <c r="BS39" s="239">
        <v>181</v>
      </c>
      <c r="BT39" s="238">
        <v>94</v>
      </c>
      <c r="BU39" s="238">
        <v>61</v>
      </c>
      <c r="BV39" s="239">
        <v>33</v>
      </c>
    </row>
    <row r="40" spans="1:74" s="68" customFormat="1" ht="15" customHeight="1">
      <c r="B40" s="54" t="s">
        <v>35</v>
      </c>
      <c r="C40" s="201">
        <v>28648</v>
      </c>
      <c r="D40" s="202">
        <v>16395</v>
      </c>
      <c r="E40" s="272">
        <v>12253</v>
      </c>
      <c r="F40" s="203">
        <v>5604</v>
      </c>
      <c r="G40" s="203">
        <v>3235</v>
      </c>
      <c r="H40" s="276">
        <v>2369</v>
      </c>
      <c r="I40" s="238">
        <v>2663</v>
      </c>
      <c r="J40" s="238">
        <v>1566</v>
      </c>
      <c r="K40" s="239">
        <v>1097</v>
      </c>
      <c r="L40" s="238">
        <v>1446</v>
      </c>
      <c r="M40" s="238">
        <v>852</v>
      </c>
      <c r="N40" s="239">
        <v>594</v>
      </c>
      <c r="O40" s="238">
        <v>1594</v>
      </c>
      <c r="P40" s="238">
        <v>895</v>
      </c>
      <c r="Q40" s="239">
        <v>699</v>
      </c>
      <c r="R40" s="238">
        <v>6048</v>
      </c>
      <c r="S40" s="238">
        <v>3305</v>
      </c>
      <c r="T40" s="239">
        <v>2743</v>
      </c>
      <c r="U40" s="238">
        <v>876</v>
      </c>
      <c r="V40" s="238">
        <v>501</v>
      </c>
      <c r="W40" s="239">
        <v>375</v>
      </c>
      <c r="X40" s="238">
        <v>969</v>
      </c>
      <c r="Y40" s="238">
        <v>563</v>
      </c>
      <c r="Z40" s="239">
        <v>406</v>
      </c>
      <c r="AA40" s="238">
        <v>808</v>
      </c>
      <c r="AB40" s="238">
        <v>468</v>
      </c>
      <c r="AC40" s="239">
        <v>340</v>
      </c>
      <c r="AD40" s="238">
        <v>543</v>
      </c>
      <c r="AE40" s="238">
        <v>299</v>
      </c>
      <c r="AF40" s="239">
        <v>244</v>
      </c>
      <c r="AG40" s="238">
        <v>3589</v>
      </c>
      <c r="AH40" s="238">
        <v>2105</v>
      </c>
      <c r="AI40" s="239">
        <v>1484</v>
      </c>
      <c r="AJ40" s="238">
        <v>163</v>
      </c>
      <c r="AK40" s="238">
        <v>99</v>
      </c>
      <c r="AL40" s="239">
        <v>64</v>
      </c>
      <c r="AM40" s="238">
        <v>362</v>
      </c>
      <c r="AN40" s="238">
        <v>222</v>
      </c>
      <c r="AO40" s="239">
        <v>140</v>
      </c>
      <c r="AP40" s="238">
        <v>202</v>
      </c>
      <c r="AQ40" s="238">
        <v>131</v>
      </c>
      <c r="AR40" s="239">
        <v>71</v>
      </c>
      <c r="AS40" s="238">
        <v>111</v>
      </c>
      <c r="AT40" s="238">
        <v>62</v>
      </c>
      <c r="AU40" s="239">
        <v>49</v>
      </c>
      <c r="AV40" s="238">
        <v>263</v>
      </c>
      <c r="AW40" s="238">
        <v>145</v>
      </c>
      <c r="AX40" s="239">
        <v>118</v>
      </c>
      <c r="AY40" s="238">
        <v>302</v>
      </c>
      <c r="AZ40" s="238">
        <v>191</v>
      </c>
      <c r="BA40" s="239">
        <v>111</v>
      </c>
      <c r="BB40" s="238">
        <v>287</v>
      </c>
      <c r="BC40" s="238">
        <v>161</v>
      </c>
      <c r="BD40" s="239">
        <v>126</v>
      </c>
      <c r="BE40" s="238">
        <v>371</v>
      </c>
      <c r="BF40" s="238">
        <v>220</v>
      </c>
      <c r="BG40" s="239">
        <v>151</v>
      </c>
      <c r="BH40" s="238">
        <v>1283</v>
      </c>
      <c r="BI40" s="238">
        <v>712</v>
      </c>
      <c r="BJ40" s="239">
        <v>571</v>
      </c>
      <c r="BK40" s="238">
        <v>441</v>
      </c>
      <c r="BL40" s="238">
        <v>243</v>
      </c>
      <c r="BM40" s="239">
        <v>198</v>
      </c>
      <c r="BN40" s="238">
        <v>195</v>
      </c>
      <c r="BO40" s="238">
        <v>120</v>
      </c>
      <c r="BP40" s="239">
        <v>75</v>
      </c>
      <c r="BQ40" s="238">
        <v>428</v>
      </c>
      <c r="BR40" s="238">
        <v>248</v>
      </c>
      <c r="BS40" s="239">
        <v>180</v>
      </c>
      <c r="BT40" s="238">
        <v>100</v>
      </c>
      <c r="BU40" s="238">
        <v>52</v>
      </c>
      <c r="BV40" s="239">
        <v>48</v>
      </c>
    </row>
    <row r="41" spans="1:74" s="68" customFormat="1" ht="15" customHeight="1">
      <c r="B41" s="54" t="s">
        <v>36</v>
      </c>
      <c r="C41" s="201">
        <v>28852</v>
      </c>
      <c r="D41" s="202">
        <v>16128</v>
      </c>
      <c r="E41" s="272">
        <v>12724</v>
      </c>
      <c r="F41" s="203">
        <v>5749</v>
      </c>
      <c r="G41" s="203">
        <v>3351</v>
      </c>
      <c r="H41" s="276">
        <v>2398</v>
      </c>
      <c r="I41" s="238">
        <v>2614</v>
      </c>
      <c r="J41" s="238">
        <v>1458</v>
      </c>
      <c r="K41" s="239">
        <v>1156</v>
      </c>
      <c r="L41" s="238">
        <v>1484</v>
      </c>
      <c r="M41" s="238">
        <v>773</v>
      </c>
      <c r="N41" s="239">
        <v>711</v>
      </c>
      <c r="O41" s="238">
        <v>1567</v>
      </c>
      <c r="P41" s="238">
        <v>867</v>
      </c>
      <c r="Q41" s="239">
        <v>700</v>
      </c>
      <c r="R41" s="238">
        <v>6091</v>
      </c>
      <c r="S41" s="238">
        <v>3213</v>
      </c>
      <c r="T41" s="239">
        <v>2878</v>
      </c>
      <c r="U41" s="238">
        <v>888</v>
      </c>
      <c r="V41" s="238">
        <v>539</v>
      </c>
      <c r="W41" s="239">
        <v>349</v>
      </c>
      <c r="X41" s="238">
        <v>999</v>
      </c>
      <c r="Y41" s="238">
        <v>592</v>
      </c>
      <c r="Z41" s="239">
        <v>407</v>
      </c>
      <c r="AA41" s="238">
        <v>751</v>
      </c>
      <c r="AB41" s="238">
        <v>455</v>
      </c>
      <c r="AC41" s="239">
        <v>296</v>
      </c>
      <c r="AD41" s="238">
        <v>572</v>
      </c>
      <c r="AE41" s="238">
        <v>322</v>
      </c>
      <c r="AF41" s="239">
        <v>250</v>
      </c>
      <c r="AG41" s="238">
        <v>3631</v>
      </c>
      <c r="AH41" s="238">
        <v>2021</v>
      </c>
      <c r="AI41" s="239">
        <v>1610</v>
      </c>
      <c r="AJ41" s="238">
        <v>161</v>
      </c>
      <c r="AK41" s="238">
        <v>102</v>
      </c>
      <c r="AL41" s="239">
        <v>59</v>
      </c>
      <c r="AM41" s="238">
        <v>347</v>
      </c>
      <c r="AN41" s="238">
        <v>190</v>
      </c>
      <c r="AO41" s="239">
        <v>157</v>
      </c>
      <c r="AP41" s="238">
        <v>192</v>
      </c>
      <c r="AQ41" s="238">
        <v>125</v>
      </c>
      <c r="AR41" s="239">
        <v>67</v>
      </c>
      <c r="AS41" s="238">
        <v>116</v>
      </c>
      <c r="AT41" s="238">
        <v>55</v>
      </c>
      <c r="AU41" s="239">
        <v>61</v>
      </c>
      <c r="AV41" s="238">
        <v>257</v>
      </c>
      <c r="AW41" s="238">
        <v>160</v>
      </c>
      <c r="AX41" s="239">
        <v>97</v>
      </c>
      <c r="AY41" s="238">
        <v>304</v>
      </c>
      <c r="AZ41" s="238">
        <v>161</v>
      </c>
      <c r="BA41" s="239">
        <v>143</v>
      </c>
      <c r="BB41" s="238">
        <v>273</v>
      </c>
      <c r="BC41" s="238">
        <v>164</v>
      </c>
      <c r="BD41" s="239">
        <v>109</v>
      </c>
      <c r="BE41" s="238">
        <v>406</v>
      </c>
      <c r="BF41" s="238">
        <v>247</v>
      </c>
      <c r="BG41" s="239">
        <v>159</v>
      </c>
      <c r="BH41" s="238">
        <v>1351</v>
      </c>
      <c r="BI41" s="238">
        <v>718</v>
      </c>
      <c r="BJ41" s="239">
        <v>633</v>
      </c>
      <c r="BK41" s="238">
        <v>380</v>
      </c>
      <c r="BL41" s="238">
        <v>210</v>
      </c>
      <c r="BM41" s="239">
        <v>170</v>
      </c>
      <c r="BN41" s="238">
        <v>204</v>
      </c>
      <c r="BO41" s="238">
        <v>105</v>
      </c>
      <c r="BP41" s="239">
        <v>99</v>
      </c>
      <c r="BQ41" s="238">
        <v>410</v>
      </c>
      <c r="BR41" s="238">
        <v>231</v>
      </c>
      <c r="BS41" s="239">
        <v>179</v>
      </c>
      <c r="BT41" s="238">
        <v>105</v>
      </c>
      <c r="BU41" s="238">
        <v>69</v>
      </c>
      <c r="BV41" s="239">
        <v>36</v>
      </c>
    </row>
    <row r="42" spans="1:74" s="68" customFormat="1" ht="15" customHeight="1">
      <c r="B42" s="54" t="s">
        <v>37</v>
      </c>
      <c r="C42" s="201">
        <v>27816</v>
      </c>
      <c r="D42" s="202">
        <v>15471</v>
      </c>
      <c r="E42" s="272">
        <v>12345</v>
      </c>
      <c r="F42" s="203">
        <v>5508</v>
      </c>
      <c r="G42" s="203">
        <v>3133</v>
      </c>
      <c r="H42" s="276">
        <v>2375</v>
      </c>
      <c r="I42" s="238">
        <v>2627</v>
      </c>
      <c r="J42" s="238">
        <v>1489</v>
      </c>
      <c r="K42" s="239">
        <v>1138</v>
      </c>
      <c r="L42" s="238">
        <v>1432</v>
      </c>
      <c r="M42" s="238">
        <v>779</v>
      </c>
      <c r="N42" s="239">
        <v>653</v>
      </c>
      <c r="O42" s="238">
        <v>1564</v>
      </c>
      <c r="P42" s="238">
        <v>857</v>
      </c>
      <c r="Q42" s="239">
        <v>707</v>
      </c>
      <c r="R42" s="238">
        <v>5831</v>
      </c>
      <c r="S42" s="238">
        <v>3077</v>
      </c>
      <c r="T42" s="239">
        <v>2754</v>
      </c>
      <c r="U42" s="238">
        <v>807</v>
      </c>
      <c r="V42" s="238">
        <v>494</v>
      </c>
      <c r="W42" s="239">
        <v>313</v>
      </c>
      <c r="X42" s="238">
        <v>981</v>
      </c>
      <c r="Y42" s="238">
        <v>552</v>
      </c>
      <c r="Z42" s="239">
        <v>429</v>
      </c>
      <c r="AA42" s="238">
        <v>808</v>
      </c>
      <c r="AB42" s="238">
        <v>440</v>
      </c>
      <c r="AC42" s="239">
        <v>368</v>
      </c>
      <c r="AD42" s="238">
        <v>490</v>
      </c>
      <c r="AE42" s="238">
        <v>276</v>
      </c>
      <c r="AF42" s="239">
        <v>214</v>
      </c>
      <c r="AG42" s="238">
        <v>3488</v>
      </c>
      <c r="AH42" s="238">
        <v>1946</v>
      </c>
      <c r="AI42" s="239">
        <v>1542</v>
      </c>
      <c r="AJ42" s="238">
        <v>150</v>
      </c>
      <c r="AK42" s="238">
        <v>94</v>
      </c>
      <c r="AL42" s="239">
        <v>56</v>
      </c>
      <c r="AM42" s="238">
        <v>328</v>
      </c>
      <c r="AN42" s="238">
        <v>194</v>
      </c>
      <c r="AO42" s="239">
        <v>134</v>
      </c>
      <c r="AP42" s="238">
        <v>166</v>
      </c>
      <c r="AQ42" s="238">
        <v>103</v>
      </c>
      <c r="AR42" s="239">
        <v>63</v>
      </c>
      <c r="AS42" s="238">
        <v>116</v>
      </c>
      <c r="AT42" s="238">
        <v>71</v>
      </c>
      <c r="AU42" s="239">
        <v>45</v>
      </c>
      <c r="AV42" s="238">
        <v>257</v>
      </c>
      <c r="AW42" s="238">
        <v>158</v>
      </c>
      <c r="AX42" s="239">
        <v>99</v>
      </c>
      <c r="AY42" s="238">
        <v>279</v>
      </c>
      <c r="AZ42" s="238">
        <v>164</v>
      </c>
      <c r="BA42" s="239">
        <v>115</v>
      </c>
      <c r="BB42" s="238">
        <v>278</v>
      </c>
      <c r="BC42" s="238">
        <v>147</v>
      </c>
      <c r="BD42" s="239">
        <v>131</v>
      </c>
      <c r="BE42" s="238">
        <v>339</v>
      </c>
      <c r="BF42" s="238">
        <v>182</v>
      </c>
      <c r="BG42" s="239">
        <v>157</v>
      </c>
      <c r="BH42" s="238">
        <v>1255</v>
      </c>
      <c r="BI42" s="238">
        <v>694</v>
      </c>
      <c r="BJ42" s="239">
        <v>561</v>
      </c>
      <c r="BK42" s="238">
        <v>401</v>
      </c>
      <c r="BL42" s="238">
        <v>221</v>
      </c>
      <c r="BM42" s="239">
        <v>180</v>
      </c>
      <c r="BN42" s="238">
        <v>177</v>
      </c>
      <c r="BO42" s="238">
        <v>92</v>
      </c>
      <c r="BP42" s="239">
        <v>85</v>
      </c>
      <c r="BQ42" s="238">
        <v>429</v>
      </c>
      <c r="BR42" s="238">
        <v>247</v>
      </c>
      <c r="BS42" s="239">
        <v>182</v>
      </c>
      <c r="BT42" s="238">
        <v>105</v>
      </c>
      <c r="BU42" s="238">
        <v>61</v>
      </c>
      <c r="BV42" s="239">
        <v>44</v>
      </c>
    </row>
    <row r="43" spans="1:74" s="68" customFormat="1" ht="15" customHeight="1">
      <c r="B43" s="55" t="s">
        <v>38</v>
      </c>
      <c r="C43" s="204">
        <v>25968</v>
      </c>
      <c r="D43" s="205">
        <v>14708</v>
      </c>
      <c r="E43" s="273">
        <v>11260</v>
      </c>
      <c r="F43" s="206">
        <v>5168</v>
      </c>
      <c r="G43" s="206">
        <v>2942</v>
      </c>
      <c r="H43" s="277">
        <v>2226</v>
      </c>
      <c r="I43" s="242">
        <v>2419</v>
      </c>
      <c r="J43" s="242">
        <v>1408</v>
      </c>
      <c r="K43" s="243">
        <v>1011</v>
      </c>
      <c r="L43" s="242">
        <v>1359</v>
      </c>
      <c r="M43" s="242">
        <v>755</v>
      </c>
      <c r="N43" s="243">
        <v>604</v>
      </c>
      <c r="O43" s="242">
        <v>1386</v>
      </c>
      <c r="P43" s="242">
        <v>787</v>
      </c>
      <c r="Q43" s="243">
        <v>599</v>
      </c>
      <c r="R43" s="242">
        <v>5645</v>
      </c>
      <c r="S43" s="242">
        <v>3122</v>
      </c>
      <c r="T43" s="243">
        <v>2523</v>
      </c>
      <c r="U43" s="242">
        <v>763</v>
      </c>
      <c r="V43" s="242">
        <v>442</v>
      </c>
      <c r="W43" s="243">
        <v>321</v>
      </c>
      <c r="X43" s="242">
        <v>922</v>
      </c>
      <c r="Y43" s="242">
        <v>540</v>
      </c>
      <c r="Z43" s="243">
        <v>382</v>
      </c>
      <c r="AA43" s="242">
        <v>709</v>
      </c>
      <c r="AB43" s="242">
        <v>393</v>
      </c>
      <c r="AC43" s="243">
        <v>316</v>
      </c>
      <c r="AD43" s="242">
        <v>454</v>
      </c>
      <c r="AE43" s="242">
        <v>242</v>
      </c>
      <c r="AF43" s="243">
        <v>212</v>
      </c>
      <c r="AG43" s="242">
        <v>3111</v>
      </c>
      <c r="AH43" s="242">
        <v>1786</v>
      </c>
      <c r="AI43" s="243">
        <v>1325</v>
      </c>
      <c r="AJ43" s="242">
        <v>135</v>
      </c>
      <c r="AK43" s="242">
        <v>82</v>
      </c>
      <c r="AL43" s="243">
        <v>53</v>
      </c>
      <c r="AM43" s="242">
        <v>307</v>
      </c>
      <c r="AN43" s="242">
        <v>185</v>
      </c>
      <c r="AO43" s="243">
        <v>122</v>
      </c>
      <c r="AP43" s="242">
        <v>167</v>
      </c>
      <c r="AQ43" s="242">
        <v>100</v>
      </c>
      <c r="AR43" s="243">
        <v>67</v>
      </c>
      <c r="AS43" s="242">
        <v>100</v>
      </c>
      <c r="AT43" s="242">
        <v>52</v>
      </c>
      <c r="AU43" s="243">
        <v>48</v>
      </c>
      <c r="AV43" s="242">
        <v>234</v>
      </c>
      <c r="AW43" s="242">
        <v>141</v>
      </c>
      <c r="AX43" s="243">
        <v>93</v>
      </c>
      <c r="AY43" s="242">
        <v>254</v>
      </c>
      <c r="AZ43" s="242">
        <v>147</v>
      </c>
      <c r="BA43" s="243">
        <v>107</v>
      </c>
      <c r="BB43" s="242">
        <v>211</v>
      </c>
      <c r="BC43" s="242">
        <v>119</v>
      </c>
      <c r="BD43" s="243">
        <v>92</v>
      </c>
      <c r="BE43" s="242">
        <v>369</v>
      </c>
      <c r="BF43" s="242">
        <v>201</v>
      </c>
      <c r="BG43" s="243">
        <v>168</v>
      </c>
      <c r="BH43" s="242">
        <v>1230</v>
      </c>
      <c r="BI43" s="242">
        <v>656</v>
      </c>
      <c r="BJ43" s="243">
        <v>574</v>
      </c>
      <c r="BK43" s="242">
        <v>374</v>
      </c>
      <c r="BL43" s="242">
        <v>218</v>
      </c>
      <c r="BM43" s="243">
        <v>156</v>
      </c>
      <c r="BN43" s="242">
        <v>177</v>
      </c>
      <c r="BO43" s="242">
        <v>104</v>
      </c>
      <c r="BP43" s="243">
        <v>73</v>
      </c>
      <c r="BQ43" s="242">
        <v>390</v>
      </c>
      <c r="BR43" s="242">
        <v>239</v>
      </c>
      <c r="BS43" s="243">
        <v>151</v>
      </c>
      <c r="BT43" s="242">
        <v>84</v>
      </c>
      <c r="BU43" s="242">
        <v>47</v>
      </c>
      <c r="BV43" s="243">
        <v>37</v>
      </c>
    </row>
    <row r="44" spans="1:74" s="8" customFormat="1" ht="15" customHeight="1">
      <c r="A44" s="68"/>
      <c r="B44" s="53" t="s">
        <v>8</v>
      </c>
      <c r="C44" s="177">
        <f>D44+E44</f>
        <v>133168</v>
      </c>
      <c r="D44" s="177">
        <f>SUM(D45:D49)</f>
        <v>72520</v>
      </c>
      <c r="E44" s="178">
        <f t="shared" ref="E44:BP44" si="13">SUM(E45:E49)</f>
        <v>60648</v>
      </c>
      <c r="F44" s="177">
        <f t="shared" si="13"/>
        <v>26073</v>
      </c>
      <c r="G44" s="177">
        <f t="shared" si="13"/>
        <v>14005</v>
      </c>
      <c r="H44" s="178">
        <f t="shared" si="13"/>
        <v>12068</v>
      </c>
      <c r="I44" s="177">
        <f t="shared" si="13"/>
        <v>11388</v>
      </c>
      <c r="J44" s="177">
        <f t="shared" si="13"/>
        <v>6153</v>
      </c>
      <c r="K44" s="178">
        <f t="shared" si="13"/>
        <v>5235</v>
      </c>
      <c r="L44" s="177">
        <f t="shared" si="13"/>
        <v>6859</v>
      </c>
      <c r="M44" s="177">
        <f t="shared" si="13"/>
        <v>3707</v>
      </c>
      <c r="N44" s="178">
        <f t="shared" si="13"/>
        <v>3152</v>
      </c>
      <c r="O44" s="177">
        <f t="shared" si="13"/>
        <v>6997</v>
      </c>
      <c r="P44" s="177">
        <f t="shared" si="13"/>
        <v>3705</v>
      </c>
      <c r="Q44" s="178">
        <f t="shared" si="13"/>
        <v>3292</v>
      </c>
      <c r="R44" s="177">
        <f t="shared" si="13"/>
        <v>30558</v>
      </c>
      <c r="S44" s="177">
        <f t="shared" si="13"/>
        <v>16523</v>
      </c>
      <c r="T44" s="178">
        <f t="shared" si="13"/>
        <v>14035</v>
      </c>
      <c r="U44" s="177">
        <f t="shared" si="13"/>
        <v>3801</v>
      </c>
      <c r="V44" s="177">
        <f t="shared" si="13"/>
        <v>2119</v>
      </c>
      <c r="W44" s="178">
        <f t="shared" si="13"/>
        <v>1682</v>
      </c>
      <c r="X44" s="177">
        <f t="shared" si="13"/>
        <v>4420</v>
      </c>
      <c r="Y44" s="177">
        <f t="shared" si="13"/>
        <v>2407</v>
      </c>
      <c r="Z44" s="178">
        <f t="shared" si="13"/>
        <v>2013</v>
      </c>
      <c r="AA44" s="177">
        <f t="shared" si="13"/>
        <v>3562</v>
      </c>
      <c r="AB44" s="177">
        <f t="shared" si="13"/>
        <v>1978</v>
      </c>
      <c r="AC44" s="178">
        <f t="shared" si="13"/>
        <v>1584</v>
      </c>
      <c r="AD44" s="177">
        <f t="shared" si="13"/>
        <v>2604</v>
      </c>
      <c r="AE44" s="177">
        <f t="shared" si="13"/>
        <v>1463</v>
      </c>
      <c r="AF44" s="178">
        <f t="shared" si="13"/>
        <v>1141</v>
      </c>
      <c r="AG44" s="177">
        <f t="shared" si="13"/>
        <v>15411</v>
      </c>
      <c r="AH44" s="177">
        <f t="shared" si="13"/>
        <v>8477</v>
      </c>
      <c r="AI44" s="178">
        <f t="shared" si="13"/>
        <v>6934</v>
      </c>
      <c r="AJ44" s="177">
        <f t="shared" si="13"/>
        <v>728</v>
      </c>
      <c r="AK44" s="177">
        <f t="shared" si="13"/>
        <v>432</v>
      </c>
      <c r="AL44" s="178">
        <f t="shared" si="13"/>
        <v>296</v>
      </c>
      <c r="AM44" s="177">
        <f t="shared" si="13"/>
        <v>1620</v>
      </c>
      <c r="AN44" s="177">
        <f t="shared" si="13"/>
        <v>903</v>
      </c>
      <c r="AO44" s="178">
        <f t="shared" si="13"/>
        <v>717</v>
      </c>
      <c r="AP44" s="177">
        <f t="shared" si="13"/>
        <v>819</v>
      </c>
      <c r="AQ44" s="177">
        <f t="shared" si="13"/>
        <v>520</v>
      </c>
      <c r="AR44" s="178">
        <f t="shared" si="13"/>
        <v>299</v>
      </c>
      <c r="AS44" s="177">
        <f t="shared" si="13"/>
        <v>500</v>
      </c>
      <c r="AT44" s="177">
        <f t="shared" si="13"/>
        <v>277</v>
      </c>
      <c r="AU44" s="178">
        <f t="shared" si="13"/>
        <v>223</v>
      </c>
      <c r="AV44" s="177">
        <f t="shared" si="13"/>
        <v>1107</v>
      </c>
      <c r="AW44" s="177">
        <f t="shared" si="13"/>
        <v>560</v>
      </c>
      <c r="AX44" s="178">
        <f t="shared" si="13"/>
        <v>547</v>
      </c>
      <c r="AY44" s="177">
        <f t="shared" si="13"/>
        <v>1261</v>
      </c>
      <c r="AZ44" s="177">
        <f t="shared" si="13"/>
        <v>702</v>
      </c>
      <c r="BA44" s="178">
        <f t="shared" si="13"/>
        <v>559</v>
      </c>
      <c r="BB44" s="177">
        <f t="shared" si="13"/>
        <v>1100</v>
      </c>
      <c r="BC44" s="177">
        <f t="shared" si="13"/>
        <v>608</v>
      </c>
      <c r="BD44" s="178">
        <f t="shared" si="13"/>
        <v>492</v>
      </c>
      <c r="BE44" s="177">
        <f t="shared" si="13"/>
        <v>1642</v>
      </c>
      <c r="BF44" s="177">
        <f t="shared" si="13"/>
        <v>908</v>
      </c>
      <c r="BG44" s="178">
        <f t="shared" si="13"/>
        <v>734</v>
      </c>
      <c r="BH44" s="177">
        <f t="shared" si="13"/>
        <v>7048</v>
      </c>
      <c r="BI44" s="177">
        <f t="shared" si="13"/>
        <v>3967</v>
      </c>
      <c r="BJ44" s="178">
        <f t="shared" si="13"/>
        <v>3081</v>
      </c>
      <c r="BK44" s="177">
        <f t="shared" si="13"/>
        <v>2342</v>
      </c>
      <c r="BL44" s="177">
        <f t="shared" si="13"/>
        <v>1203</v>
      </c>
      <c r="BM44" s="178">
        <f t="shared" si="13"/>
        <v>1139</v>
      </c>
      <c r="BN44" s="177">
        <f t="shared" si="13"/>
        <v>906</v>
      </c>
      <c r="BO44" s="177">
        <f t="shared" si="13"/>
        <v>506</v>
      </c>
      <c r="BP44" s="178">
        <f t="shared" si="13"/>
        <v>400</v>
      </c>
      <c r="BQ44" s="177">
        <f t="shared" ref="BQ44:BV44" si="14">SUM(BQ45:BQ49)</f>
        <v>2016</v>
      </c>
      <c r="BR44" s="177">
        <f t="shared" si="14"/>
        <v>1143</v>
      </c>
      <c r="BS44" s="178">
        <f t="shared" si="14"/>
        <v>873</v>
      </c>
      <c r="BT44" s="177">
        <f t="shared" si="14"/>
        <v>406</v>
      </c>
      <c r="BU44" s="177">
        <f t="shared" si="14"/>
        <v>254</v>
      </c>
      <c r="BV44" s="178">
        <f t="shared" si="14"/>
        <v>152</v>
      </c>
    </row>
    <row r="45" spans="1:74" s="68" customFormat="1" ht="15" customHeight="1">
      <c r="B45" s="54" t="s">
        <v>104</v>
      </c>
      <c r="C45" s="201">
        <v>25721</v>
      </c>
      <c r="D45" s="202">
        <v>14399</v>
      </c>
      <c r="E45" s="272">
        <v>11322</v>
      </c>
      <c r="F45" s="203">
        <v>5179</v>
      </c>
      <c r="G45" s="203">
        <v>2880</v>
      </c>
      <c r="H45" s="276">
        <v>2299</v>
      </c>
      <c r="I45" s="238">
        <v>2384</v>
      </c>
      <c r="J45" s="238">
        <v>1331</v>
      </c>
      <c r="K45" s="239">
        <v>1053</v>
      </c>
      <c r="L45" s="238">
        <v>1332</v>
      </c>
      <c r="M45" s="238">
        <v>753</v>
      </c>
      <c r="N45" s="239">
        <v>579</v>
      </c>
      <c r="O45" s="238">
        <v>1391</v>
      </c>
      <c r="P45" s="238">
        <v>752</v>
      </c>
      <c r="Q45" s="239">
        <v>639</v>
      </c>
      <c r="R45" s="238">
        <v>5452</v>
      </c>
      <c r="S45" s="238">
        <v>3021</v>
      </c>
      <c r="T45" s="239">
        <v>2431</v>
      </c>
      <c r="U45" s="238">
        <v>770</v>
      </c>
      <c r="V45" s="238">
        <v>444</v>
      </c>
      <c r="W45" s="239">
        <v>326</v>
      </c>
      <c r="X45" s="238">
        <v>847</v>
      </c>
      <c r="Y45" s="238">
        <v>483</v>
      </c>
      <c r="Z45" s="239">
        <v>364</v>
      </c>
      <c r="AA45" s="238">
        <v>688</v>
      </c>
      <c r="AB45" s="238">
        <v>392</v>
      </c>
      <c r="AC45" s="239">
        <v>296</v>
      </c>
      <c r="AD45" s="238">
        <v>481</v>
      </c>
      <c r="AE45" s="238">
        <v>275</v>
      </c>
      <c r="AF45" s="239">
        <v>206</v>
      </c>
      <c r="AG45" s="238">
        <v>3146</v>
      </c>
      <c r="AH45" s="238">
        <v>1769</v>
      </c>
      <c r="AI45" s="239">
        <v>1377</v>
      </c>
      <c r="AJ45" s="238">
        <v>145</v>
      </c>
      <c r="AK45" s="238">
        <v>86</v>
      </c>
      <c r="AL45" s="239">
        <v>59</v>
      </c>
      <c r="AM45" s="238">
        <v>317</v>
      </c>
      <c r="AN45" s="238">
        <v>173</v>
      </c>
      <c r="AO45" s="239">
        <v>144</v>
      </c>
      <c r="AP45" s="238">
        <v>164</v>
      </c>
      <c r="AQ45" s="238">
        <v>116</v>
      </c>
      <c r="AR45" s="239">
        <v>48</v>
      </c>
      <c r="AS45" s="238">
        <v>93</v>
      </c>
      <c r="AT45" s="238">
        <v>58</v>
      </c>
      <c r="AU45" s="239">
        <v>35</v>
      </c>
      <c r="AV45" s="238">
        <v>216</v>
      </c>
      <c r="AW45" s="238">
        <v>112</v>
      </c>
      <c r="AX45" s="239">
        <v>104</v>
      </c>
      <c r="AY45" s="238">
        <v>266</v>
      </c>
      <c r="AZ45" s="238">
        <v>152</v>
      </c>
      <c r="BA45" s="239">
        <v>114</v>
      </c>
      <c r="BB45" s="238">
        <v>229</v>
      </c>
      <c r="BC45" s="238">
        <v>131</v>
      </c>
      <c r="BD45" s="239">
        <v>98</v>
      </c>
      <c r="BE45" s="238">
        <v>299</v>
      </c>
      <c r="BF45" s="238">
        <v>170</v>
      </c>
      <c r="BG45" s="239">
        <v>129</v>
      </c>
      <c r="BH45" s="238">
        <v>1196</v>
      </c>
      <c r="BI45" s="238">
        <v>693</v>
      </c>
      <c r="BJ45" s="239">
        <v>503</v>
      </c>
      <c r="BK45" s="238">
        <v>465</v>
      </c>
      <c r="BL45" s="238">
        <v>231</v>
      </c>
      <c r="BM45" s="239">
        <v>234</v>
      </c>
      <c r="BN45" s="238">
        <v>164</v>
      </c>
      <c r="BO45" s="238">
        <v>91</v>
      </c>
      <c r="BP45" s="239">
        <v>73</v>
      </c>
      <c r="BQ45" s="238">
        <v>394</v>
      </c>
      <c r="BR45" s="238">
        <v>224</v>
      </c>
      <c r="BS45" s="239">
        <v>170</v>
      </c>
      <c r="BT45" s="238">
        <v>103</v>
      </c>
      <c r="BU45" s="238">
        <v>62</v>
      </c>
      <c r="BV45" s="239">
        <v>41</v>
      </c>
    </row>
    <row r="46" spans="1:74" s="68" customFormat="1" ht="15" customHeight="1">
      <c r="B46" s="54" t="s">
        <v>39</v>
      </c>
      <c r="C46" s="201">
        <v>25858</v>
      </c>
      <c r="D46" s="202">
        <v>14389</v>
      </c>
      <c r="E46" s="272">
        <v>11469</v>
      </c>
      <c r="F46" s="203">
        <v>5001</v>
      </c>
      <c r="G46" s="203">
        <v>2766</v>
      </c>
      <c r="H46" s="276">
        <v>2235</v>
      </c>
      <c r="I46" s="238">
        <v>2236</v>
      </c>
      <c r="J46" s="238">
        <v>1226</v>
      </c>
      <c r="K46" s="239">
        <v>1010</v>
      </c>
      <c r="L46" s="238">
        <v>1359</v>
      </c>
      <c r="M46" s="238">
        <v>735</v>
      </c>
      <c r="N46" s="239">
        <v>624</v>
      </c>
      <c r="O46" s="238">
        <v>1340</v>
      </c>
      <c r="P46" s="238">
        <v>726</v>
      </c>
      <c r="Q46" s="239">
        <v>614</v>
      </c>
      <c r="R46" s="238">
        <v>5942</v>
      </c>
      <c r="S46" s="238">
        <v>3273</v>
      </c>
      <c r="T46" s="239">
        <v>2669</v>
      </c>
      <c r="U46" s="238">
        <v>724</v>
      </c>
      <c r="V46" s="238">
        <v>431</v>
      </c>
      <c r="W46" s="239">
        <v>293</v>
      </c>
      <c r="X46" s="238">
        <v>912</v>
      </c>
      <c r="Y46" s="238">
        <v>512</v>
      </c>
      <c r="Z46" s="239">
        <v>400</v>
      </c>
      <c r="AA46" s="238">
        <v>661</v>
      </c>
      <c r="AB46" s="238">
        <v>352</v>
      </c>
      <c r="AC46" s="239">
        <v>309</v>
      </c>
      <c r="AD46" s="238">
        <v>518</v>
      </c>
      <c r="AE46" s="238">
        <v>287</v>
      </c>
      <c r="AF46" s="239">
        <v>231</v>
      </c>
      <c r="AG46" s="238">
        <v>2966</v>
      </c>
      <c r="AH46" s="238">
        <v>1672</v>
      </c>
      <c r="AI46" s="239">
        <v>1294</v>
      </c>
      <c r="AJ46" s="238">
        <v>136</v>
      </c>
      <c r="AK46" s="238">
        <v>78</v>
      </c>
      <c r="AL46" s="239">
        <v>58</v>
      </c>
      <c r="AM46" s="238">
        <v>343</v>
      </c>
      <c r="AN46" s="238">
        <v>219</v>
      </c>
      <c r="AO46" s="239">
        <v>124</v>
      </c>
      <c r="AP46" s="238">
        <v>160</v>
      </c>
      <c r="AQ46" s="238">
        <v>102</v>
      </c>
      <c r="AR46" s="239">
        <v>58</v>
      </c>
      <c r="AS46" s="238">
        <v>94</v>
      </c>
      <c r="AT46" s="238">
        <v>56</v>
      </c>
      <c r="AU46" s="239">
        <v>38</v>
      </c>
      <c r="AV46" s="238">
        <v>206</v>
      </c>
      <c r="AW46" s="238">
        <v>112</v>
      </c>
      <c r="AX46" s="239">
        <v>94</v>
      </c>
      <c r="AY46" s="238">
        <v>255</v>
      </c>
      <c r="AZ46" s="238">
        <v>140</v>
      </c>
      <c r="BA46" s="239">
        <v>115</v>
      </c>
      <c r="BB46" s="238">
        <v>203</v>
      </c>
      <c r="BC46" s="238">
        <v>119</v>
      </c>
      <c r="BD46" s="239">
        <v>84</v>
      </c>
      <c r="BE46" s="238">
        <v>355</v>
      </c>
      <c r="BF46" s="238">
        <v>211</v>
      </c>
      <c r="BG46" s="239">
        <v>144</v>
      </c>
      <c r="BH46" s="238">
        <v>1343</v>
      </c>
      <c r="BI46" s="238">
        <v>758</v>
      </c>
      <c r="BJ46" s="239">
        <v>585</v>
      </c>
      <c r="BK46" s="238">
        <v>428</v>
      </c>
      <c r="BL46" s="238">
        <v>214</v>
      </c>
      <c r="BM46" s="239">
        <v>214</v>
      </c>
      <c r="BN46" s="238">
        <v>191</v>
      </c>
      <c r="BO46" s="238">
        <v>114</v>
      </c>
      <c r="BP46" s="239">
        <v>77</v>
      </c>
      <c r="BQ46" s="238">
        <v>415</v>
      </c>
      <c r="BR46" s="238">
        <v>239</v>
      </c>
      <c r="BS46" s="239">
        <v>176</v>
      </c>
      <c r="BT46" s="238">
        <v>70</v>
      </c>
      <c r="BU46" s="238">
        <v>47</v>
      </c>
      <c r="BV46" s="239">
        <v>23</v>
      </c>
    </row>
    <row r="47" spans="1:74" s="68" customFormat="1" ht="15" customHeight="1">
      <c r="B47" s="54" t="s">
        <v>40</v>
      </c>
      <c r="C47" s="201">
        <v>26477</v>
      </c>
      <c r="D47" s="202">
        <v>14185</v>
      </c>
      <c r="E47" s="272">
        <v>12292</v>
      </c>
      <c r="F47" s="203">
        <v>5069</v>
      </c>
      <c r="G47" s="203">
        <v>2671</v>
      </c>
      <c r="H47" s="276">
        <v>2398</v>
      </c>
      <c r="I47" s="238">
        <v>2308</v>
      </c>
      <c r="J47" s="238">
        <v>1232</v>
      </c>
      <c r="K47" s="239">
        <v>1076</v>
      </c>
      <c r="L47" s="238">
        <v>1302</v>
      </c>
      <c r="M47" s="238">
        <v>722</v>
      </c>
      <c r="N47" s="239">
        <v>580</v>
      </c>
      <c r="O47" s="238">
        <v>1436</v>
      </c>
      <c r="P47" s="238">
        <v>731</v>
      </c>
      <c r="Q47" s="239">
        <v>705</v>
      </c>
      <c r="R47" s="238">
        <v>6143</v>
      </c>
      <c r="S47" s="238">
        <v>3268</v>
      </c>
      <c r="T47" s="239">
        <v>2875</v>
      </c>
      <c r="U47" s="238">
        <v>764</v>
      </c>
      <c r="V47" s="238">
        <v>401</v>
      </c>
      <c r="W47" s="239">
        <v>363</v>
      </c>
      <c r="X47" s="238">
        <v>889</v>
      </c>
      <c r="Y47" s="238">
        <v>446</v>
      </c>
      <c r="Z47" s="239">
        <v>443</v>
      </c>
      <c r="AA47" s="238">
        <v>687</v>
      </c>
      <c r="AB47" s="238">
        <v>381</v>
      </c>
      <c r="AC47" s="239">
        <v>306</v>
      </c>
      <c r="AD47" s="238">
        <v>528</v>
      </c>
      <c r="AE47" s="238">
        <v>309</v>
      </c>
      <c r="AF47" s="239">
        <v>219</v>
      </c>
      <c r="AG47" s="238">
        <v>3069</v>
      </c>
      <c r="AH47" s="238">
        <v>1678</v>
      </c>
      <c r="AI47" s="239">
        <v>1391</v>
      </c>
      <c r="AJ47" s="238">
        <v>150</v>
      </c>
      <c r="AK47" s="238">
        <v>100</v>
      </c>
      <c r="AL47" s="239">
        <v>50</v>
      </c>
      <c r="AM47" s="238">
        <v>302</v>
      </c>
      <c r="AN47" s="238">
        <v>163</v>
      </c>
      <c r="AO47" s="239">
        <v>139</v>
      </c>
      <c r="AP47" s="238">
        <v>154</v>
      </c>
      <c r="AQ47" s="238">
        <v>101</v>
      </c>
      <c r="AR47" s="239">
        <v>53</v>
      </c>
      <c r="AS47" s="238">
        <v>112</v>
      </c>
      <c r="AT47" s="238">
        <v>55</v>
      </c>
      <c r="AU47" s="239">
        <v>57</v>
      </c>
      <c r="AV47" s="238">
        <v>206</v>
      </c>
      <c r="AW47" s="238">
        <v>109</v>
      </c>
      <c r="AX47" s="239">
        <v>97</v>
      </c>
      <c r="AY47" s="238">
        <v>250</v>
      </c>
      <c r="AZ47" s="238">
        <v>140</v>
      </c>
      <c r="BA47" s="239">
        <v>110</v>
      </c>
      <c r="BB47" s="238">
        <v>205</v>
      </c>
      <c r="BC47" s="238">
        <v>104</v>
      </c>
      <c r="BD47" s="239">
        <v>101</v>
      </c>
      <c r="BE47" s="238">
        <v>319</v>
      </c>
      <c r="BF47" s="238">
        <v>172</v>
      </c>
      <c r="BG47" s="239">
        <v>147</v>
      </c>
      <c r="BH47" s="238">
        <v>1468</v>
      </c>
      <c r="BI47" s="238">
        <v>805</v>
      </c>
      <c r="BJ47" s="239">
        <v>663</v>
      </c>
      <c r="BK47" s="238">
        <v>460</v>
      </c>
      <c r="BL47" s="238">
        <v>237</v>
      </c>
      <c r="BM47" s="239">
        <v>223</v>
      </c>
      <c r="BN47" s="238">
        <v>173</v>
      </c>
      <c r="BO47" s="238">
        <v>91</v>
      </c>
      <c r="BP47" s="239">
        <v>82</v>
      </c>
      <c r="BQ47" s="238">
        <v>410</v>
      </c>
      <c r="BR47" s="238">
        <v>223</v>
      </c>
      <c r="BS47" s="239">
        <v>187</v>
      </c>
      <c r="BT47" s="238">
        <v>73</v>
      </c>
      <c r="BU47" s="238">
        <v>46</v>
      </c>
      <c r="BV47" s="239">
        <v>27</v>
      </c>
    </row>
    <row r="48" spans="1:74" s="68" customFormat="1" ht="15" customHeight="1">
      <c r="B48" s="54" t="s">
        <v>41</v>
      </c>
      <c r="C48" s="201">
        <v>27116</v>
      </c>
      <c r="D48" s="202">
        <v>14572</v>
      </c>
      <c r="E48" s="272">
        <v>12544</v>
      </c>
      <c r="F48" s="203">
        <v>5263</v>
      </c>
      <c r="G48" s="203">
        <v>2811</v>
      </c>
      <c r="H48" s="276">
        <v>2452</v>
      </c>
      <c r="I48" s="238">
        <v>2138</v>
      </c>
      <c r="J48" s="238">
        <v>1159</v>
      </c>
      <c r="K48" s="239">
        <v>979</v>
      </c>
      <c r="L48" s="238">
        <v>1375</v>
      </c>
      <c r="M48" s="238">
        <v>732</v>
      </c>
      <c r="N48" s="239">
        <v>643</v>
      </c>
      <c r="O48" s="238">
        <v>1390</v>
      </c>
      <c r="P48" s="238">
        <v>733</v>
      </c>
      <c r="Q48" s="239">
        <v>657</v>
      </c>
      <c r="R48" s="238">
        <v>6452</v>
      </c>
      <c r="S48" s="238">
        <v>3446</v>
      </c>
      <c r="T48" s="239">
        <v>3006</v>
      </c>
      <c r="U48" s="238">
        <v>755</v>
      </c>
      <c r="V48" s="238">
        <v>415</v>
      </c>
      <c r="W48" s="239">
        <v>340</v>
      </c>
      <c r="X48" s="238">
        <v>888</v>
      </c>
      <c r="Y48" s="238">
        <v>490</v>
      </c>
      <c r="Z48" s="239">
        <v>398</v>
      </c>
      <c r="AA48" s="238">
        <v>769</v>
      </c>
      <c r="AB48" s="238">
        <v>431</v>
      </c>
      <c r="AC48" s="239">
        <v>338</v>
      </c>
      <c r="AD48" s="238">
        <v>534</v>
      </c>
      <c r="AE48" s="238">
        <v>285</v>
      </c>
      <c r="AF48" s="239">
        <v>249</v>
      </c>
      <c r="AG48" s="238">
        <v>3024</v>
      </c>
      <c r="AH48" s="238">
        <v>1604</v>
      </c>
      <c r="AI48" s="239">
        <v>1420</v>
      </c>
      <c r="AJ48" s="238">
        <v>161</v>
      </c>
      <c r="AK48" s="238">
        <v>93</v>
      </c>
      <c r="AL48" s="239">
        <v>68</v>
      </c>
      <c r="AM48" s="238">
        <v>316</v>
      </c>
      <c r="AN48" s="238">
        <v>157</v>
      </c>
      <c r="AO48" s="239">
        <v>159</v>
      </c>
      <c r="AP48" s="238">
        <v>182</v>
      </c>
      <c r="AQ48" s="238">
        <v>104</v>
      </c>
      <c r="AR48" s="239">
        <v>78</v>
      </c>
      <c r="AS48" s="238">
        <v>117</v>
      </c>
      <c r="AT48" s="238">
        <v>64</v>
      </c>
      <c r="AU48" s="239">
        <v>53</v>
      </c>
      <c r="AV48" s="238">
        <v>232</v>
      </c>
      <c r="AW48" s="238">
        <v>109</v>
      </c>
      <c r="AX48" s="239">
        <v>123</v>
      </c>
      <c r="AY48" s="238">
        <v>245</v>
      </c>
      <c r="AZ48" s="238">
        <v>135</v>
      </c>
      <c r="BA48" s="239">
        <v>110</v>
      </c>
      <c r="BB48" s="238">
        <v>240</v>
      </c>
      <c r="BC48" s="238">
        <v>133</v>
      </c>
      <c r="BD48" s="239">
        <v>107</v>
      </c>
      <c r="BE48" s="238">
        <v>310</v>
      </c>
      <c r="BF48" s="238">
        <v>174</v>
      </c>
      <c r="BG48" s="239">
        <v>136</v>
      </c>
      <c r="BH48" s="238">
        <v>1532</v>
      </c>
      <c r="BI48" s="238">
        <v>842</v>
      </c>
      <c r="BJ48" s="239">
        <v>690</v>
      </c>
      <c r="BK48" s="238">
        <v>493</v>
      </c>
      <c r="BL48" s="238">
        <v>266</v>
      </c>
      <c r="BM48" s="239">
        <v>227</v>
      </c>
      <c r="BN48" s="238">
        <v>212</v>
      </c>
      <c r="BO48" s="238">
        <v>114</v>
      </c>
      <c r="BP48" s="239">
        <v>98</v>
      </c>
      <c r="BQ48" s="238">
        <v>409</v>
      </c>
      <c r="BR48" s="238">
        <v>230</v>
      </c>
      <c r="BS48" s="239">
        <v>179</v>
      </c>
      <c r="BT48" s="238">
        <v>79</v>
      </c>
      <c r="BU48" s="238">
        <v>45</v>
      </c>
      <c r="BV48" s="239">
        <v>34</v>
      </c>
    </row>
    <row r="49" spans="1:74" s="68" customFormat="1" ht="15" customHeight="1">
      <c r="B49" s="55" t="s">
        <v>42</v>
      </c>
      <c r="C49" s="204">
        <v>27996</v>
      </c>
      <c r="D49" s="205">
        <v>14975</v>
      </c>
      <c r="E49" s="273">
        <v>13021</v>
      </c>
      <c r="F49" s="206">
        <v>5561</v>
      </c>
      <c r="G49" s="206">
        <v>2877</v>
      </c>
      <c r="H49" s="277">
        <v>2684</v>
      </c>
      <c r="I49" s="242">
        <v>2322</v>
      </c>
      <c r="J49" s="242">
        <v>1205</v>
      </c>
      <c r="K49" s="243">
        <v>1117</v>
      </c>
      <c r="L49" s="242">
        <v>1491</v>
      </c>
      <c r="M49" s="242">
        <v>765</v>
      </c>
      <c r="N49" s="243">
        <v>726</v>
      </c>
      <c r="O49" s="242">
        <v>1440</v>
      </c>
      <c r="P49" s="242">
        <v>763</v>
      </c>
      <c r="Q49" s="243">
        <v>677</v>
      </c>
      <c r="R49" s="242">
        <v>6569</v>
      </c>
      <c r="S49" s="242">
        <v>3515</v>
      </c>
      <c r="T49" s="243">
        <v>3054</v>
      </c>
      <c r="U49" s="242">
        <v>788</v>
      </c>
      <c r="V49" s="242">
        <v>428</v>
      </c>
      <c r="W49" s="243">
        <v>360</v>
      </c>
      <c r="X49" s="242">
        <v>884</v>
      </c>
      <c r="Y49" s="242">
        <v>476</v>
      </c>
      <c r="Z49" s="243">
        <v>408</v>
      </c>
      <c r="AA49" s="242">
        <v>757</v>
      </c>
      <c r="AB49" s="242">
        <v>422</v>
      </c>
      <c r="AC49" s="243">
        <v>335</v>
      </c>
      <c r="AD49" s="242">
        <v>543</v>
      </c>
      <c r="AE49" s="242">
        <v>307</v>
      </c>
      <c r="AF49" s="243">
        <v>236</v>
      </c>
      <c r="AG49" s="242">
        <v>3206</v>
      </c>
      <c r="AH49" s="242">
        <v>1754</v>
      </c>
      <c r="AI49" s="243">
        <v>1452</v>
      </c>
      <c r="AJ49" s="242">
        <v>136</v>
      </c>
      <c r="AK49" s="242">
        <v>75</v>
      </c>
      <c r="AL49" s="243">
        <v>61</v>
      </c>
      <c r="AM49" s="242">
        <v>342</v>
      </c>
      <c r="AN49" s="242">
        <v>191</v>
      </c>
      <c r="AO49" s="243">
        <v>151</v>
      </c>
      <c r="AP49" s="242">
        <v>159</v>
      </c>
      <c r="AQ49" s="242">
        <v>97</v>
      </c>
      <c r="AR49" s="243">
        <v>62</v>
      </c>
      <c r="AS49" s="242">
        <v>84</v>
      </c>
      <c r="AT49" s="242">
        <v>44</v>
      </c>
      <c r="AU49" s="243">
        <v>40</v>
      </c>
      <c r="AV49" s="242">
        <v>247</v>
      </c>
      <c r="AW49" s="242">
        <v>118</v>
      </c>
      <c r="AX49" s="243">
        <v>129</v>
      </c>
      <c r="AY49" s="242">
        <v>245</v>
      </c>
      <c r="AZ49" s="242">
        <v>135</v>
      </c>
      <c r="BA49" s="243">
        <v>110</v>
      </c>
      <c r="BB49" s="242">
        <v>223</v>
      </c>
      <c r="BC49" s="242">
        <v>121</v>
      </c>
      <c r="BD49" s="243">
        <v>102</v>
      </c>
      <c r="BE49" s="242">
        <v>359</v>
      </c>
      <c r="BF49" s="242">
        <v>181</v>
      </c>
      <c r="BG49" s="243">
        <v>178</v>
      </c>
      <c r="BH49" s="242">
        <v>1509</v>
      </c>
      <c r="BI49" s="242">
        <v>869</v>
      </c>
      <c r="BJ49" s="243">
        <v>640</v>
      </c>
      <c r="BK49" s="242">
        <v>496</v>
      </c>
      <c r="BL49" s="242">
        <v>255</v>
      </c>
      <c r="BM49" s="243">
        <v>241</v>
      </c>
      <c r="BN49" s="242">
        <v>166</v>
      </c>
      <c r="BO49" s="242">
        <v>96</v>
      </c>
      <c r="BP49" s="243">
        <v>70</v>
      </c>
      <c r="BQ49" s="242">
        <v>388</v>
      </c>
      <c r="BR49" s="242">
        <v>227</v>
      </c>
      <c r="BS49" s="243">
        <v>161</v>
      </c>
      <c r="BT49" s="242">
        <v>81</v>
      </c>
      <c r="BU49" s="242">
        <v>54</v>
      </c>
      <c r="BV49" s="243">
        <v>27</v>
      </c>
    </row>
    <row r="50" spans="1:74" s="8" customFormat="1" ht="15" customHeight="1">
      <c r="A50" s="68"/>
      <c r="B50" s="53" t="s">
        <v>9</v>
      </c>
      <c r="C50" s="177">
        <f>D50+E50</f>
        <v>173639</v>
      </c>
      <c r="D50" s="177">
        <f>SUM(D51:D55)</f>
        <v>90580</v>
      </c>
      <c r="E50" s="178">
        <f t="shared" ref="E50:BP50" si="15">SUM(E51:E55)</f>
        <v>83059</v>
      </c>
      <c r="F50" s="177">
        <f t="shared" si="15"/>
        <v>36107</v>
      </c>
      <c r="G50" s="177">
        <f t="shared" si="15"/>
        <v>18596</v>
      </c>
      <c r="H50" s="178">
        <f t="shared" si="15"/>
        <v>17511</v>
      </c>
      <c r="I50" s="177">
        <f t="shared" si="15"/>
        <v>15196</v>
      </c>
      <c r="J50" s="177">
        <f t="shared" si="15"/>
        <v>7931</v>
      </c>
      <c r="K50" s="178">
        <f t="shared" si="15"/>
        <v>7265</v>
      </c>
      <c r="L50" s="177">
        <f t="shared" si="15"/>
        <v>9110</v>
      </c>
      <c r="M50" s="177">
        <f t="shared" si="15"/>
        <v>4747</v>
      </c>
      <c r="N50" s="178">
        <f t="shared" si="15"/>
        <v>4363</v>
      </c>
      <c r="O50" s="177">
        <f t="shared" si="15"/>
        <v>9158</v>
      </c>
      <c r="P50" s="177">
        <f t="shared" si="15"/>
        <v>4605</v>
      </c>
      <c r="Q50" s="178">
        <f t="shared" si="15"/>
        <v>4553</v>
      </c>
      <c r="R50" s="177">
        <f t="shared" si="15"/>
        <v>37786</v>
      </c>
      <c r="S50" s="177">
        <f t="shared" si="15"/>
        <v>19767</v>
      </c>
      <c r="T50" s="178">
        <f t="shared" si="15"/>
        <v>18019</v>
      </c>
      <c r="U50" s="177">
        <f t="shared" si="15"/>
        <v>5380</v>
      </c>
      <c r="V50" s="177">
        <f t="shared" si="15"/>
        <v>2782</v>
      </c>
      <c r="W50" s="178">
        <f t="shared" si="15"/>
        <v>2598</v>
      </c>
      <c r="X50" s="177">
        <f t="shared" si="15"/>
        <v>5360</v>
      </c>
      <c r="Y50" s="177">
        <f t="shared" si="15"/>
        <v>2931</v>
      </c>
      <c r="Z50" s="178">
        <f t="shared" si="15"/>
        <v>2429</v>
      </c>
      <c r="AA50" s="177">
        <f t="shared" si="15"/>
        <v>4563</v>
      </c>
      <c r="AB50" s="177">
        <f t="shared" si="15"/>
        <v>2428</v>
      </c>
      <c r="AC50" s="178">
        <f t="shared" si="15"/>
        <v>2135</v>
      </c>
      <c r="AD50" s="177">
        <f t="shared" si="15"/>
        <v>3606</v>
      </c>
      <c r="AE50" s="177">
        <f t="shared" si="15"/>
        <v>1865</v>
      </c>
      <c r="AF50" s="178">
        <f t="shared" si="15"/>
        <v>1741</v>
      </c>
      <c r="AG50" s="177">
        <f t="shared" si="15"/>
        <v>19294</v>
      </c>
      <c r="AH50" s="177">
        <f t="shared" si="15"/>
        <v>10036</v>
      </c>
      <c r="AI50" s="178">
        <f t="shared" si="15"/>
        <v>9258</v>
      </c>
      <c r="AJ50" s="177">
        <f t="shared" si="15"/>
        <v>789</v>
      </c>
      <c r="AK50" s="177">
        <f t="shared" si="15"/>
        <v>425</v>
      </c>
      <c r="AL50" s="178">
        <f t="shared" si="15"/>
        <v>364</v>
      </c>
      <c r="AM50" s="177">
        <f t="shared" si="15"/>
        <v>1862</v>
      </c>
      <c r="AN50" s="177">
        <f t="shared" si="15"/>
        <v>1011</v>
      </c>
      <c r="AO50" s="178">
        <f t="shared" si="15"/>
        <v>851</v>
      </c>
      <c r="AP50" s="177">
        <f t="shared" si="15"/>
        <v>996</v>
      </c>
      <c r="AQ50" s="177">
        <f t="shared" si="15"/>
        <v>547</v>
      </c>
      <c r="AR50" s="178">
        <f t="shared" si="15"/>
        <v>449</v>
      </c>
      <c r="AS50" s="177">
        <f t="shared" si="15"/>
        <v>623</v>
      </c>
      <c r="AT50" s="177">
        <f t="shared" si="15"/>
        <v>330</v>
      </c>
      <c r="AU50" s="178">
        <f t="shared" si="15"/>
        <v>293</v>
      </c>
      <c r="AV50" s="177">
        <f t="shared" si="15"/>
        <v>1600</v>
      </c>
      <c r="AW50" s="177">
        <f t="shared" si="15"/>
        <v>831</v>
      </c>
      <c r="AX50" s="178">
        <f t="shared" si="15"/>
        <v>769</v>
      </c>
      <c r="AY50" s="177">
        <f t="shared" si="15"/>
        <v>1765</v>
      </c>
      <c r="AZ50" s="177">
        <f t="shared" si="15"/>
        <v>914</v>
      </c>
      <c r="BA50" s="178">
        <f t="shared" si="15"/>
        <v>851</v>
      </c>
      <c r="BB50" s="177">
        <f t="shared" si="15"/>
        <v>1461</v>
      </c>
      <c r="BC50" s="177">
        <f t="shared" si="15"/>
        <v>798</v>
      </c>
      <c r="BD50" s="178">
        <f t="shared" si="15"/>
        <v>663</v>
      </c>
      <c r="BE50" s="177">
        <f t="shared" si="15"/>
        <v>1858</v>
      </c>
      <c r="BF50" s="177">
        <f t="shared" si="15"/>
        <v>1003</v>
      </c>
      <c r="BG50" s="178">
        <f t="shared" si="15"/>
        <v>855</v>
      </c>
      <c r="BH50" s="177">
        <f t="shared" si="15"/>
        <v>9492</v>
      </c>
      <c r="BI50" s="177">
        <f t="shared" si="15"/>
        <v>5129</v>
      </c>
      <c r="BJ50" s="178">
        <f t="shared" si="15"/>
        <v>4363</v>
      </c>
      <c r="BK50" s="177">
        <f t="shared" si="15"/>
        <v>3281</v>
      </c>
      <c r="BL50" s="177">
        <f t="shared" si="15"/>
        <v>1602</v>
      </c>
      <c r="BM50" s="178">
        <f t="shared" si="15"/>
        <v>1679</v>
      </c>
      <c r="BN50" s="177">
        <f t="shared" si="15"/>
        <v>1241</v>
      </c>
      <c r="BO50" s="177">
        <f t="shared" si="15"/>
        <v>649</v>
      </c>
      <c r="BP50" s="178">
        <f t="shared" si="15"/>
        <v>592</v>
      </c>
      <c r="BQ50" s="177">
        <f t="shared" ref="BQ50:BV50" si="16">SUM(BQ51:BQ55)</f>
        <v>2540</v>
      </c>
      <c r="BR50" s="177">
        <f t="shared" si="16"/>
        <v>1337</v>
      </c>
      <c r="BS50" s="178">
        <f t="shared" si="16"/>
        <v>1203</v>
      </c>
      <c r="BT50" s="177">
        <f t="shared" si="16"/>
        <v>571</v>
      </c>
      <c r="BU50" s="177">
        <f t="shared" si="16"/>
        <v>316</v>
      </c>
      <c r="BV50" s="178">
        <f t="shared" si="16"/>
        <v>255</v>
      </c>
    </row>
    <row r="51" spans="1:74" s="68" customFormat="1" ht="15" customHeight="1">
      <c r="B51" s="54" t="s">
        <v>105</v>
      </c>
      <c r="C51" s="201">
        <v>28669</v>
      </c>
      <c r="D51" s="202">
        <v>15003</v>
      </c>
      <c r="E51" s="272">
        <v>13666</v>
      </c>
      <c r="F51" s="203">
        <v>5969</v>
      </c>
      <c r="G51" s="203">
        <v>3050</v>
      </c>
      <c r="H51" s="276">
        <v>2919</v>
      </c>
      <c r="I51" s="238">
        <v>2389</v>
      </c>
      <c r="J51" s="238">
        <v>1215</v>
      </c>
      <c r="K51" s="239">
        <v>1174</v>
      </c>
      <c r="L51" s="238">
        <v>1477</v>
      </c>
      <c r="M51" s="238">
        <v>762</v>
      </c>
      <c r="N51" s="239">
        <v>715</v>
      </c>
      <c r="O51" s="238">
        <v>1496</v>
      </c>
      <c r="P51" s="238">
        <v>791</v>
      </c>
      <c r="Q51" s="239">
        <v>705</v>
      </c>
      <c r="R51" s="238">
        <v>6452</v>
      </c>
      <c r="S51" s="238">
        <v>3363</v>
      </c>
      <c r="T51" s="239">
        <v>3089</v>
      </c>
      <c r="U51" s="238">
        <v>821</v>
      </c>
      <c r="V51" s="238">
        <v>441</v>
      </c>
      <c r="W51" s="239">
        <v>380</v>
      </c>
      <c r="X51" s="238">
        <v>914</v>
      </c>
      <c r="Y51" s="238">
        <v>520</v>
      </c>
      <c r="Z51" s="239">
        <v>394</v>
      </c>
      <c r="AA51" s="238">
        <v>751</v>
      </c>
      <c r="AB51" s="238">
        <v>416</v>
      </c>
      <c r="AC51" s="239">
        <v>335</v>
      </c>
      <c r="AD51" s="238">
        <v>656</v>
      </c>
      <c r="AE51" s="238">
        <v>330</v>
      </c>
      <c r="AF51" s="239">
        <v>326</v>
      </c>
      <c r="AG51" s="238">
        <v>3200</v>
      </c>
      <c r="AH51" s="238">
        <v>1709</v>
      </c>
      <c r="AI51" s="239">
        <v>1491</v>
      </c>
      <c r="AJ51" s="238">
        <v>114</v>
      </c>
      <c r="AK51" s="238">
        <v>58</v>
      </c>
      <c r="AL51" s="239">
        <v>56</v>
      </c>
      <c r="AM51" s="238">
        <v>301</v>
      </c>
      <c r="AN51" s="238">
        <v>155</v>
      </c>
      <c r="AO51" s="239">
        <v>146</v>
      </c>
      <c r="AP51" s="238">
        <v>166</v>
      </c>
      <c r="AQ51" s="238">
        <v>91</v>
      </c>
      <c r="AR51" s="239">
        <v>75</v>
      </c>
      <c r="AS51" s="238">
        <v>93</v>
      </c>
      <c r="AT51" s="238">
        <v>49</v>
      </c>
      <c r="AU51" s="239">
        <v>44</v>
      </c>
      <c r="AV51" s="238">
        <v>297</v>
      </c>
      <c r="AW51" s="238">
        <v>145</v>
      </c>
      <c r="AX51" s="239">
        <v>152</v>
      </c>
      <c r="AY51" s="238">
        <v>263</v>
      </c>
      <c r="AZ51" s="238">
        <v>135</v>
      </c>
      <c r="BA51" s="239">
        <v>128</v>
      </c>
      <c r="BB51" s="238">
        <v>231</v>
      </c>
      <c r="BC51" s="238">
        <v>133</v>
      </c>
      <c r="BD51" s="239">
        <v>98</v>
      </c>
      <c r="BE51" s="238">
        <v>340</v>
      </c>
      <c r="BF51" s="238">
        <v>187</v>
      </c>
      <c r="BG51" s="239">
        <v>153</v>
      </c>
      <c r="BH51" s="238">
        <v>1464</v>
      </c>
      <c r="BI51" s="238">
        <v>797</v>
      </c>
      <c r="BJ51" s="239">
        <v>667</v>
      </c>
      <c r="BK51" s="238">
        <v>579</v>
      </c>
      <c r="BL51" s="238">
        <v>284</v>
      </c>
      <c r="BM51" s="239">
        <v>295</v>
      </c>
      <c r="BN51" s="238">
        <v>204</v>
      </c>
      <c r="BO51" s="238">
        <v>106</v>
      </c>
      <c r="BP51" s="239">
        <v>98</v>
      </c>
      <c r="BQ51" s="238">
        <v>400</v>
      </c>
      <c r="BR51" s="238">
        <v>222</v>
      </c>
      <c r="BS51" s="239">
        <v>178</v>
      </c>
      <c r="BT51" s="238">
        <v>92</v>
      </c>
      <c r="BU51" s="238">
        <v>44</v>
      </c>
      <c r="BV51" s="239">
        <v>48</v>
      </c>
    </row>
    <row r="52" spans="1:74" s="68" customFormat="1" ht="15" customHeight="1">
      <c r="B52" s="54" t="s">
        <v>43</v>
      </c>
      <c r="C52" s="201">
        <v>32693</v>
      </c>
      <c r="D52" s="202">
        <v>17060</v>
      </c>
      <c r="E52" s="272">
        <v>15633</v>
      </c>
      <c r="F52" s="203">
        <v>6765</v>
      </c>
      <c r="G52" s="203">
        <v>3571</v>
      </c>
      <c r="H52" s="276">
        <v>3194</v>
      </c>
      <c r="I52" s="238">
        <v>2856</v>
      </c>
      <c r="J52" s="238">
        <v>1518</v>
      </c>
      <c r="K52" s="239">
        <v>1338</v>
      </c>
      <c r="L52" s="238">
        <v>1702</v>
      </c>
      <c r="M52" s="238">
        <v>853</v>
      </c>
      <c r="N52" s="239">
        <v>849</v>
      </c>
      <c r="O52" s="238">
        <v>1758</v>
      </c>
      <c r="P52" s="238">
        <v>897</v>
      </c>
      <c r="Q52" s="239">
        <v>861</v>
      </c>
      <c r="R52" s="238">
        <v>7201</v>
      </c>
      <c r="S52" s="238">
        <v>3765</v>
      </c>
      <c r="T52" s="239">
        <v>3436</v>
      </c>
      <c r="U52" s="238">
        <v>1027</v>
      </c>
      <c r="V52" s="238">
        <v>524</v>
      </c>
      <c r="W52" s="239">
        <v>503</v>
      </c>
      <c r="X52" s="238">
        <v>993</v>
      </c>
      <c r="Y52" s="238">
        <v>526</v>
      </c>
      <c r="Z52" s="239">
        <v>467</v>
      </c>
      <c r="AA52" s="238">
        <v>864</v>
      </c>
      <c r="AB52" s="238">
        <v>464</v>
      </c>
      <c r="AC52" s="239">
        <v>400</v>
      </c>
      <c r="AD52" s="238">
        <v>647</v>
      </c>
      <c r="AE52" s="238">
        <v>355</v>
      </c>
      <c r="AF52" s="239">
        <v>292</v>
      </c>
      <c r="AG52" s="238">
        <v>3651</v>
      </c>
      <c r="AH52" s="238">
        <v>1852</v>
      </c>
      <c r="AI52" s="239">
        <v>1799</v>
      </c>
      <c r="AJ52" s="238">
        <v>149</v>
      </c>
      <c r="AK52" s="238">
        <v>75</v>
      </c>
      <c r="AL52" s="239">
        <v>74</v>
      </c>
      <c r="AM52" s="238">
        <v>359</v>
      </c>
      <c r="AN52" s="238">
        <v>200</v>
      </c>
      <c r="AO52" s="239">
        <v>159</v>
      </c>
      <c r="AP52" s="238">
        <v>193</v>
      </c>
      <c r="AQ52" s="238">
        <v>102</v>
      </c>
      <c r="AR52" s="239">
        <v>91</v>
      </c>
      <c r="AS52" s="238">
        <v>122</v>
      </c>
      <c r="AT52" s="238">
        <v>62</v>
      </c>
      <c r="AU52" s="239">
        <v>60</v>
      </c>
      <c r="AV52" s="238">
        <v>289</v>
      </c>
      <c r="AW52" s="238">
        <v>158</v>
      </c>
      <c r="AX52" s="239">
        <v>131</v>
      </c>
      <c r="AY52" s="238">
        <v>323</v>
      </c>
      <c r="AZ52" s="238">
        <v>172</v>
      </c>
      <c r="BA52" s="239">
        <v>151</v>
      </c>
      <c r="BB52" s="238">
        <v>261</v>
      </c>
      <c r="BC52" s="238">
        <v>142</v>
      </c>
      <c r="BD52" s="239">
        <v>119</v>
      </c>
      <c r="BE52" s="238">
        <v>369</v>
      </c>
      <c r="BF52" s="238">
        <v>200</v>
      </c>
      <c r="BG52" s="239">
        <v>169</v>
      </c>
      <c r="BH52" s="238">
        <v>1752</v>
      </c>
      <c r="BI52" s="238">
        <v>915</v>
      </c>
      <c r="BJ52" s="239">
        <v>837</v>
      </c>
      <c r="BK52" s="238">
        <v>594</v>
      </c>
      <c r="BL52" s="238">
        <v>300</v>
      </c>
      <c r="BM52" s="239">
        <v>294</v>
      </c>
      <c r="BN52" s="238">
        <v>263</v>
      </c>
      <c r="BO52" s="238">
        <v>128</v>
      </c>
      <c r="BP52" s="239">
        <v>135</v>
      </c>
      <c r="BQ52" s="238">
        <v>449</v>
      </c>
      <c r="BR52" s="238">
        <v>229</v>
      </c>
      <c r="BS52" s="239">
        <v>220</v>
      </c>
      <c r="BT52" s="238">
        <v>106</v>
      </c>
      <c r="BU52" s="238">
        <v>52</v>
      </c>
      <c r="BV52" s="239">
        <v>54</v>
      </c>
    </row>
    <row r="53" spans="1:74" s="68" customFormat="1" ht="15" customHeight="1">
      <c r="B53" s="54" t="s">
        <v>44</v>
      </c>
      <c r="C53" s="201">
        <v>36898</v>
      </c>
      <c r="D53" s="202">
        <v>19103</v>
      </c>
      <c r="E53" s="272">
        <v>17795</v>
      </c>
      <c r="F53" s="203">
        <v>7667</v>
      </c>
      <c r="G53" s="203">
        <v>3948</v>
      </c>
      <c r="H53" s="276">
        <v>3719</v>
      </c>
      <c r="I53" s="238">
        <v>3222</v>
      </c>
      <c r="J53" s="238">
        <v>1682</v>
      </c>
      <c r="K53" s="239">
        <v>1540</v>
      </c>
      <c r="L53" s="238">
        <v>1947</v>
      </c>
      <c r="M53" s="238">
        <v>1013</v>
      </c>
      <c r="N53" s="239">
        <v>934</v>
      </c>
      <c r="O53" s="238">
        <v>1908</v>
      </c>
      <c r="P53" s="238">
        <v>929</v>
      </c>
      <c r="Q53" s="239">
        <v>979</v>
      </c>
      <c r="R53" s="238">
        <v>8018</v>
      </c>
      <c r="S53" s="238">
        <v>4234</v>
      </c>
      <c r="T53" s="239">
        <v>3784</v>
      </c>
      <c r="U53" s="238">
        <v>1170</v>
      </c>
      <c r="V53" s="238">
        <v>598</v>
      </c>
      <c r="W53" s="239">
        <v>572</v>
      </c>
      <c r="X53" s="238">
        <v>1151</v>
      </c>
      <c r="Y53" s="238">
        <v>639</v>
      </c>
      <c r="Z53" s="239">
        <v>512</v>
      </c>
      <c r="AA53" s="238">
        <v>972</v>
      </c>
      <c r="AB53" s="238">
        <v>493</v>
      </c>
      <c r="AC53" s="239">
        <v>479</v>
      </c>
      <c r="AD53" s="238">
        <v>776</v>
      </c>
      <c r="AE53" s="238">
        <v>377</v>
      </c>
      <c r="AF53" s="239">
        <v>399</v>
      </c>
      <c r="AG53" s="238">
        <v>4030</v>
      </c>
      <c r="AH53" s="238">
        <v>2068</v>
      </c>
      <c r="AI53" s="239">
        <v>1962</v>
      </c>
      <c r="AJ53" s="238">
        <v>164</v>
      </c>
      <c r="AK53" s="238">
        <v>88</v>
      </c>
      <c r="AL53" s="239">
        <v>76</v>
      </c>
      <c r="AM53" s="238">
        <v>385</v>
      </c>
      <c r="AN53" s="238">
        <v>204</v>
      </c>
      <c r="AO53" s="239">
        <v>181</v>
      </c>
      <c r="AP53" s="238">
        <v>206</v>
      </c>
      <c r="AQ53" s="238">
        <v>102</v>
      </c>
      <c r="AR53" s="239">
        <v>104</v>
      </c>
      <c r="AS53" s="238">
        <v>132</v>
      </c>
      <c r="AT53" s="238">
        <v>64</v>
      </c>
      <c r="AU53" s="239">
        <v>68</v>
      </c>
      <c r="AV53" s="238">
        <v>341</v>
      </c>
      <c r="AW53" s="238">
        <v>181</v>
      </c>
      <c r="AX53" s="239">
        <v>160</v>
      </c>
      <c r="AY53" s="238">
        <v>378</v>
      </c>
      <c r="AZ53" s="238">
        <v>183</v>
      </c>
      <c r="BA53" s="239">
        <v>195</v>
      </c>
      <c r="BB53" s="238">
        <v>315</v>
      </c>
      <c r="BC53" s="238">
        <v>163</v>
      </c>
      <c r="BD53" s="239">
        <v>152</v>
      </c>
      <c r="BE53" s="238">
        <v>392</v>
      </c>
      <c r="BF53" s="238">
        <v>201</v>
      </c>
      <c r="BG53" s="239">
        <v>191</v>
      </c>
      <c r="BH53" s="238">
        <v>2083</v>
      </c>
      <c r="BI53" s="238">
        <v>1125</v>
      </c>
      <c r="BJ53" s="239">
        <v>958</v>
      </c>
      <c r="BK53" s="238">
        <v>701</v>
      </c>
      <c r="BL53" s="238">
        <v>314</v>
      </c>
      <c r="BM53" s="239">
        <v>387</v>
      </c>
      <c r="BN53" s="238">
        <v>236</v>
      </c>
      <c r="BO53" s="238">
        <v>113</v>
      </c>
      <c r="BP53" s="239">
        <v>123</v>
      </c>
      <c r="BQ53" s="238">
        <v>588</v>
      </c>
      <c r="BR53" s="238">
        <v>318</v>
      </c>
      <c r="BS53" s="239">
        <v>270</v>
      </c>
      <c r="BT53" s="238">
        <v>116</v>
      </c>
      <c r="BU53" s="238">
        <v>66</v>
      </c>
      <c r="BV53" s="239">
        <v>50</v>
      </c>
    </row>
    <row r="54" spans="1:74" s="68" customFormat="1" ht="15" customHeight="1">
      <c r="B54" s="54" t="s">
        <v>45</v>
      </c>
      <c r="C54" s="201">
        <v>37853</v>
      </c>
      <c r="D54" s="202">
        <v>19697</v>
      </c>
      <c r="E54" s="272">
        <v>18156</v>
      </c>
      <c r="F54" s="203">
        <v>8059</v>
      </c>
      <c r="G54" s="203">
        <v>4121</v>
      </c>
      <c r="H54" s="276">
        <v>3938</v>
      </c>
      <c r="I54" s="238">
        <v>3380</v>
      </c>
      <c r="J54" s="238">
        <v>1796</v>
      </c>
      <c r="K54" s="239">
        <v>1584</v>
      </c>
      <c r="L54" s="238">
        <v>2016</v>
      </c>
      <c r="M54" s="238">
        <v>1064</v>
      </c>
      <c r="N54" s="239">
        <v>952</v>
      </c>
      <c r="O54" s="238">
        <v>1931</v>
      </c>
      <c r="P54" s="238">
        <v>950</v>
      </c>
      <c r="Q54" s="239">
        <v>981</v>
      </c>
      <c r="R54" s="238">
        <v>8119</v>
      </c>
      <c r="S54" s="238">
        <v>4195</v>
      </c>
      <c r="T54" s="239">
        <v>3924</v>
      </c>
      <c r="U54" s="238">
        <v>1136</v>
      </c>
      <c r="V54" s="238">
        <v>570</v>
      </c>
      <c r="W54" s="239">
        <v>566</v>
      </c>
      <c r="X54" s="238">
        <v>1198</v>
      </c>
      <c r="Y54" s="238">
        <v>640</v>
      </c>
      <c r="Z54" s="239">
        <v>558</v>
      </c>
      <c r="AA54" s="238">
        <v>969</v>
      </c>
      <c r="AB54" s="238">
        <v>534</v>
      </c>
      <c r="AC54" s="239">
        <v>435</v>
      </c>
      <c r="AD54" s="238">
        <v>725</v>
      </c>
      <c r="AE54" s="238">
        <v>354</v>
      </c>
      <c r="AF54" s="239">
        <v>371</v>
      </c>
      <c r="AG54" s="238">
        <v>4253</v>
      </c>
      <c r="AH54" s="238">
        <v>2222</v>
      </c>
      <c r="AI54" s="239">
        <v>2031</v>
      </c>
      <c r="AJ54" s="238">
        <v>184</v>
      </c>
      <c r="AK54" s="238">
        <v>108</v>
      </c>
      <c r="AL54" s="239">
        <v>76</v>
      </c>
      <c r="AM54" s="238">
        <v>428</v>
      </c>
      <c r="AN54" s="238">
        <v>242</v>
      </c>
      <c r="AO54" s="239">
        <v>186</v>
      </c>
      <c r="AP54" s="238">
        <v>201</v>
      </c>
      <c r="AQ54" s="238">
        <v>116</v>
      </c>
      <c r="AR54" s="239">
        <v>85</v>
      </c>
      <c r="AS54" s="238">
        <v>125</v>
      </c>
      <c r="AT54" s="238">
        <v>71</v>
      </c>
      <c r="AU54" s="239">
        <v>54</v>
      </c>
      <c r="AV54" s="238">
        <v>344</v>
      </c>
      <c r="AW54" s="238">
        <v>178</v>
      </c>
      <c r="AX54" s="239">
        <v>166</v>
      </c>
      <c r="AY54" s="238">
        <v>412</v>
      </c>
      <c r="AZ54" s="238">
        <v>207</v>
      </c>
      <c r="BA54" s="239">
        <v>205</v>
      </c>
      <c r="BB54" s="238">
        <v>344</v>
      </c>
      <c r="BC54" s="238">
        <v>183</v>
      </c>
      <c r="BD54" s="239">
        <v>161</v>
      </c>
      <c r="BE54" s="238">
        <v>340</v>
      </c>
      <c r="BF54" s="238">
        <v>184</v>
      </c>
      <c r="BG54" s="239">
        <v>156</v>
      </c>
      <c r="BH54" s="238">
        <v>2074</v>
      </c>
      <c r="BI54" s="238">
        <v>1129</v>
      </c>
      <c r="BJ54" s="239">
        <v>945</v>
      </c>
      <c r="BK54" s="238">
        <v>695</v>
      </c>
      <c r="BL54" s="238">
        <v>343</v>
      </c>
      <c r="BM54" s="239">
        <v>352</v>
      </c>
      <c r="BN54" s="238">
        <v>262</v>
      </c>
      <c r="BO54" s="238">
        <v>145</v>
      </c>
      <c r="BP54" s="239">
        <v>117</v>
      </c>
      <c r="BQ54" s="238">
        <v>529</v>
      </c>
      <c r="BR54" s="238">
        <v>264</v>
      </c>
      <c r="BS54" s="239">
        <v>265</v>
      </c>
      <c r="BT54" s="238">
        <v>129</v>
      </c>
      <c r="BU54" s="238">
        <v>81</v>
      </c>
      <c r="BV54" s="239">
        <v>48</v>
      </c>
    </row>
    <row r="55" spans="1:74" s="68" customFormat="1" ht="15" customHeight="1">
      <c r="B55" s="55" t="s">
        <v>46</v>
      </c>
      <c r="C55" s="204">
        <v>37526</v>
      </c>
      <c r="D55" s="205">
        <v>19717</v>
      </c>
      <c r="E55" s="273">
        <v>17809</v>
      </c>
      <c r="F55" s="206">
        <v>7647</v>
      </c>
      <c r="G55" s="206">
        <v>3906</v>
      </c>
      <c r="H55" s="277">
        <v>3741</v>
      </c>
      <c r="I55" s="242">
        <v>3349</v>
      </c>
      <c r="J55" s="242">
        <v>1720</v>
      </c>
      <c r="K55" s="243">
        <v>1629</v>
      </c>
      <c r="L55" s="242">
        <v>1968</v>
      </c>
      <c r="M55" s="242">
        <v>1055</v>
      </c>
      <c r="N55" s="243">
        <v>913</v>
      </c>
      <c r="O55" s="242">
        <v>2065</v>
      </c>
      <c r="P55" s="242">
        <v>1038</v>
      </c>
      <c r="Q55" s="243">
        <v>1027</v>
      </c>
      <c r="R55" s="242">
        <v>7996</v>
      </c>
      <c r="S55" s="242">
        <v>4210</v>
      </c>
      <c r="T55" s="243">
        <v>3786</v>
      </c>
      <c r="U55" s="242">
        <v>1226</v>
      </c>
      <c r="V55" s="242">
        <v>649</v>
      </c>
      <c r="W55" s="243">
        <v>577</v>
      </c>
      <c r="X55" s="242">
        <v>1104</v>
      </c>
      <c r="Y55" s="242">
        <v>606</v>
      </c>
      <c r="Z55" s="243">
        <v>498</v>
      </c>
      <c r="AA55" s="242">
        <v>1007</v>
      </c>
      <c r="AB55" s="242">
        <v>521</v>
      </c>
      <c r="AC55" s="243">
        <v>486</v>
      </c>
      <c r="AD55" s="242">
        <v>802</v>
      </c>
      <c r="AE55" s="242">
        <v>449</v>
      </c>
      <c r="AF55" s="243">
        <v>353</v>
      </c>
      <c r="AG55" s="242">
        <v>4160</v>
      </c>
      <c r="AH55" s="242">
        <v>2185</v>
      </c>
      <c r="AI55" s="243">
        <v>1975</v>
      </c>
      <c r="AJ55" s="242">
        <v>178</v>
      </c>
      <c r="AK55" s="242">
        <v>96</v>
      </c>
      <c r="AL55" s="243">
        <v>82</v>
      </c>
      <c r="AM55" s="242">
        <v>389</v>
      </c>
      <c r="AN55" s="242">
        <v>210</v>
      </c>
      <c r="AO55" s="243">
        <v>179</v>
      </c>
      <c r="AP55" s="242">
        <v>230</v>
      </c>
      <c r="AQ55" s="242">
        <v>136</v>
      </c>
      <c r="AR55" s="243">
        <v>94</v>
      </c>
      <c r="AS55" s="242">
        <v>151</v>
      </c>
      <c r="AT55" s="242">
        <v>84</v>
      </c>
      <c r="AU55" s="243">
        <v>67</v>
      </c>
      <c r="AV55" s="242">
        <v>329</v>
      </c>
      <c r="AW55" s="242">
        <v>169</v>
      </c>
      <c r="AX55" s="243">
        <v>160</v>
      </c>
      <c r="AY55" s="242">
        <v>389</v>
      </c>
      <c r="AZ55" s="242">
        <v>217</v>
      </c>
      <c r="BA55" s="243">
        <v>172</v>
      </c>
      <c r="BB55" s="242">
        <v>310</v>
      </c>
      <c r="BC55" s="242">
        <v>177</v>
      </c>
      <c r="BD55" s="243">
        <v>133</v>
      </c>
      <c r="BE55" s="242">
        <v>417</v>
      </c>
      <c r="BF55" s="242">
        <v>231</v>
      </c>
      <c r="BG55" s="243">
        <v>186</v>
      </c>
      <c r="BH55" s="242">
        <v>2119</v>
      </c>
      <c r="BI55" s="242">
        <v>1163</v>
      </c>
      <c r="BJ55" s="243">
        <v>956</v>
      </c>
      <c r="BK55" s="242">
        <v>712</v>
      </c>
      <c r="BL55" s="242">
        <v>361</v>
      </c>
      <c r="BM55" s="243">
        <v>351</v>
      </c>
      <c r="BN55" s="242">
        <v>276</v>
      </c>
      <c r="BO55" s="242">
        <v>157</v>
      </c>
      <c r="BP55" s="243">
        <v>119</v>
      </c>
      <c r="BQ55" s="242">
        <v>574</v>
      </c>
      <c r="BR55" s="242">
        <v>304</v>
      </c>
      <c r="BS55" s="243">
        <v>270</v>
      </c>
      <c r="BT55" s="242">
        <v>128</v>
      </c>
      <c r="BU55" s="242">
        <v>73</v>
      </c>
      <c r="BV55" s="243">
        <v>55</v>
      </c>
    </row>
    <row r="56" spans="1:74" s="8" customFormat="1" ht="15" customHeight="1">
      <c r="A56" s="68"/>
      <c r="B56" s="53" t="s">
        <v>10</v>
      </c>
      <c r="C56" s="177">
        <f>D56+E56</f>
        <v>177470</v>
      </c>
      <c r="D56" s="246">
        <f>SUM(D57:D61)</f>
        <v>92555</v>
      </c>
      <c r="E56" s="274">
        <f t="shared" ref="E56:BP56" si="17">SUM(E57:E61)</f>
        <v>84915</v>
      </c>
      <c r="F56" s="246">
        <f t="shared" si="17"/>
        <v>35743</v>
      </c>
      <c r="G56" s="246">
        <f t="shared" si="17"/>
        <v>18078</v>
      </c>
      <c r="H56" s="274">
        <f t="shared" si="17"/>
        <v>17665</v>
      </c>
      <c r="I56" s="246">
        <f t="shared" si="17"/>
        <v>16232</v>
      </c>
      <c r="J56" s="246">
        <f t="shared" si="17"/>
        <v>8566</v>
      </c>
      <c r="K56" s="274">
        <f t="shared" si="17"/>
        <v>7666</v>
      </c>
      <c r="L56" s="246">
        <f t="shared" si="17"/>
        <v>8968</v>
      </c>
      <c r="M56" s="246">
        <f t="shared" si="17"/>
        <v>4780</v>
      </c>
      <c r="N56" s="274">
        <f t="shared" si="17"/>
        <v>4188</v>
      </c>
      <c r="O56" s="246">
        <f t="shared" si="17"/>
        <v>10356</v>
      </c>
      <c r="P56" s="246">
        <f t="shared" si="17"/>
        <v>5274</v>
      </c>
      <c r="Q56" s="274">
        <f t="shared" si="17"/>
        <v>5082</v>
      </c>
      <c r="R56" s="246">
        <f t="shared" si="17"/>
        <v>35606</v>
      </c>
      <c r="S56" s="246">
        <f t="shared" si="17"/>
        <v>17983</v>
      </c>
      <c r="T56" s="274">
        <f t="shared" si="17"/>
        <v>17623</v>
      </c>
      <c r="U56" s="246">
        <f t="shared" si="17"/>
        <v>6359</v>
      </c>
      <c r="V56" s="246">
        <f t="shared" si="17"/>
        <v>3205</v>
      </c>
      <c r="W56" s="274">
        <f t="shared" si="17"/>
        <v>3154</v>
      </c>
      <c r="X56" s="246">
        <f t="shared" si="17"/>
        <v>5571</v>
      </c>
      <c r="Y56" s="246">
        <f t="shared" si="17"/>
        <v>3070</v>
      </c>
      <c r="Z56" s="274">
        <f t="shared" si="17"/>
        <v>2501</v>
      </c>
      <c r="AA56" s="246">
        <f t="shared" si="17"/>
        <v>5161</v>
      </c>
      <c r="AB56" s="246">
        <f t="shared" si="17"/>
        <v>2702</v>
      </c>
      <c r="AC56" s="274">
        <f t="shared" si="17"/>
        <v>2459</v>
      </c>
      <c r="AD56" s="246">
        <f t="shared" si="17"/>
        <v>3980</v>
      </c>
      <c r="AE56" s="246">
        <f t="shared" si="17"/>
        <v>2116</v>
      </c>
      <c r="AF56" s="274">
        <f t="shared" si="17"/>
        <v>1864</v>
      </c>
      <c r="AG56" s="246">
        <f t="shared" si="17"/>
        <v>19015</v>
      </c>
      <c r="AH56" s="246">
        <f t="shared" si="17"/>
        <v>9842</v>
      </c>
      <c r="AI56" s="274">
        <f t="shared" si="17"/>
        <v>9173</v>
      </c>
      <c r="AJ56" s="246">
        <f t="shared" si="17"/>
        <v>964</v>
      </c>
      <c r="AK56" s="246">
        <f t="shared" si="17"/>
        <v>568</v>
      </c>
      <c r="AL56" s="274">
        <f t="shared" si="17"/>
        <v>396</v>
      </c>
      <c r="AM56" s="246">
        <f t="shared" si="17"/>
        <v>2083</v>
      </c>
      <c r="AN56" s="246">
        <f t="shared" si="17"/>
        <v>1249</v>
      </c>
      <c r="AO56" s="274">
        <f t="shared" si="17"/>
        <v>834</v>
      </c>
      <c r="AP56" s="246">
        <f t="shared" si="17"/>
        <v>1032</v>
      </c>
      <c r="AQ56" s="246">
        <f t="shared" si="17"/>
        <v>589</v>
      </c>
      <c r="AR56" s="274">
        <f t="shared" si="17"/>
        <v>443</v>
      </c>
      <c r="AS56" s="246">
        <f t="shared" si="17"/>
        <v>731</v>
      </c>
      <c r="AT56" s="246">
        <f t="shared" si="17"/>
        <v>421</v>
      </c>
      <c r="AU56" s="274">
        <f t="shared" si="17"/>
        <v>310</v>
      </c>
      <c r="AV56" s="246">
        <f t="shared" si="17"/>
        <v>1715</v>
      </c>
      <c r="AW56" s="246">
        <f t="shared" si="17"/>
        <v>948</v>
      </c>
      <c r="AX56" s="274">
        <f t="shared" si="17"/>
        <v>767</v>
      </c>
      <c r="AY56" s="246">
        <f t="shared" si="17"/>
        <v>1908</v>
      </c>
      <c r="AZ56" s="246">
        <f t="shared" si="17"/>
        <v>1068</v>
      </c>
      <c r="BA56" s="274">
        <f t="shared" si="17"/>
        <v>840</v>
      </c>
      <c r="BB56" s="246">
        <f t="shared" si="17"/>
        <v>1651</v>
      </c>
      <c r="BC56" s="246">
        <f t="shared" si="17"/>
        <v>890</v>
      </c>
      <c r="BD56" s="274">
        <f t="shared" si="17"/>
        <v>761</v>
      </c>
      <c r="BE56" s="246">
        <f t="shared" si="17"/>
        <v>2107</v>
      </c>
      <c r="BF56" s="246">
        <f t="shared" si="17"/>
        <v>1285</v>
      </c>
      <c r="BG56" s="274">
        <f t="shared" si="17"/>
        <v>822</v>
      </c>
      <c r="BH56" s="246">
        <f t="shared" si="17"/>
        <v>9858</v>
      </c>
      <c r="BI56" s="246">
        <f t="shared" si="17"/>
        <v>5273</v>
      </c>
      <c r="BJ56" s="274">
        <f t="shared" si="17"/>
        <v>4585</v>
      </c>
      <c r="BK56" s="246">
        <f t="shared" si="17"/>
        <v>3479</v>
      </c>
      <c r="BL56" s="246">
        <f t="shared" si="17"/>
        <v>1847</v>
      </c>
      <c r="BM56" s="274">
        <f t="shared" si="17"/>
        <v>1632</v>
      </c>
      <c r="BN56" s="246">
        <f t="shared" si="17"/>
        <v>1453</v>
      </c>
      <c r="BO56" s="246">
        <f t="shared" si="17"/>
        <v>855</v>
      </c>
      <c r="BP56" s="274">
        <f t="shared" si="17"/>
        <v>598</v>
      </c>
      <c r="BQ56" s="246">
        <f t="shared" ref="BQ56:BV56" si="18">SUM(BQ57:BQ61)</f>
        <v>2888</v>
      </c>
      <c r="BR56" s="246">
        <f t="shared" si="18"/>
        <v>1576</v>
      </c>
      <c r="BS56" s="274">
        <f t="shared" si="18"/>
        <v>1312</v>
      </c>
      <c r="BT56" s="246">
        <f t="shared" si="18"/>
        <v>610</v>
      </c>
      <c r="BU56" s="246">
        <f t="shared" si="18"/>
        <v>370</v>
      </c>
      <c r="BV56" s="274">
        <f t="shared" si="18"/>
        <v>240</v>
      </c>
    </row>
    <row r="57" spans="1:74" s="68" customFormat="1" ht="15" customHeight="1">
      <c r="B57" s="54" t="s">
        <v>106</v>
      </c>
      <c r="C57" s="201">
        <v>37031</v>
      </c>
      <c r="D57" s="237">
        <v>19290</v>
      </c>
      <c r="E57" s="271">
        <v>17741</v>
      </c>
      <c r="F57" s="238">
        <v>7674</v>
      </c>
      <c r="G57" s="238">
        <v>3825</v>
      </c>
      <c r="H57" s="239">
        <v>3849</v>
      </c>
      <c r="I57" s="238">
        <v>3348</v>
      </c>
      <c r="J57" s="238">
        <v>1804</v>
      </c>
      <c r="K57" s="239">
        <v>1544</v>
      </c>
      <c r="L57" s="238">
        <v>1847</v>
      </c>
      <c r="M57" s="238">
        <v>1007</v>
      </c>
      <c r="N57" s="239">
        <v>840</v>
      </c>
      <c r="O57" s="238">
        <v>1976</v>
      </c>
      <c r="P57" s="238">
        <v>1031</v>
      </c>
      <c r="Q57" s="239">
        <v>945</v>
      </c>
      <c r="R57" s="238">
        <v>7688</v>
      </c>
      <c r="S57" s="238">
        <v>3979</v>
      </c>
      <c r="T57" s="239">
        <v>3709</v>
      </c>
      <c r="U57" s="238">
        <v>1246</v>
      </c>
      <c r="V57" s="238">
        <v>626</v>
      </c>
      <c r="W57" s="239">
        <v>620</v>
      </c>
      <c r="X57" s="238">
        <v>1134</v>
      </c>
      <c r="Y57" s="238">
        <v>616</v>
      </c>
      <c r="Z57" s="239">
        <v>518</v>
      </c>
      <c r="AA57" s="238">
        <v>1021</v>
      </c>
      <c r="AB57" s="238">
        <v>530</v>
      </c>
      <c r="AC57" s="239">
        <v>491</v>
      </c>
      <c r="AD57" s="238">
        <v>799</v>
      </c>
      <c r="AE57" s="238">
        <v>436</v>
      </c>
      <c r="AF57" s="239">
        <v>363</v>
      </c>
      <c r="AG57" s="238">
        <v>4057</v>
      </c>
      <c r="AH57" s="238">
        <v>2045</v>
      </c>
      <c r="AI57" s="239">
        <v>2012</v>
      </c>
      <c r="AJ57" s="238">
        <v>202</v>
      </c>
      <c r="AK57" s="238">
        <v>117</v>
      </c>
      <c r="AL57" s="239">
        <v>85</v>
      </c>
      <c r="AM57" s="238">
        <v>416</v>
      </c>
      <c r="AN57" s="238">
        <v>247</v>
      </c>
      <c r="AO57" s="239">
        <v>169</v>
      </c>
      <c r="AP57" s="238">
        <v>199</v>
      </c>
      <c r="AQ57" s="238">
        <v>114</v>
      </c>
      <c r="AR57" s="239">
        <v>85</v>
      </c>
      <c r="AS57" s="238">
        <v>136</v>
      </c>
      <c r="AT57" s="238">
        <v>71</v>
      </c>
      <c r="AU57" s="239">
        <v>65</v>
      </c>
      <c r="AV57" s="238">
        <v>325</v>
      </c>
      <c r="AW57" s="238">
        <v>180</v>
      </c>
      <c r="AX57" s="239">
        <v>145</v>
      </c>
      <c r="AY57" s="238">
        <v>389</v>
      </c>
      <c r="AZ57" s="238">
        <v>196</v>
      </c>
      <c r="BA57" s="239">
        <v>193</v>
      </c>
      <c r="BB57" s="238">
        <v>328</v>
      </c>
      <c r="BC57" s="238">
        <v>165</v>
      </c>
      <c r="BD57" s="239">
        <v>163</v>
      </c>
      <c r="BE57" s="238">
        <v>449</v>
      </c>
      <c r="BF57" s="238">
        <v>267</v>
      </c>
      <c r="BG57" s="239">
        <v>182</v>
      </c>
      <c r="BH57" s="238">
        <v>2067</v>
      </c>
      <c r="BI57" s="238">
        <v>1094</v>
      </c>
      <c r="BJ57" s="239">
        <v>973</v>
      </c>
      <c r="BK57" s="238">
        <v>741</v>
      </c>
      <c r="BL57" s="238">
        <v>380</v>
      </c>
      <c r="BM57" s="239">
        <v>361</v>
      </c>
      <c r="BN57" s="238">
        <v>298</v>
      </c>
      <c r="BO57" s="238">
        <v>178</v>
      </c>
      <c r="BP57" s="239">
        <v>120</v>
      </c>
      <c r="BQ57" s="238">
        <v>576</v>
      </c>
      <c r="BR57" s="238">
        <v>306</v>
      </c>
      <c r="BS57" s="239">
        <v>270</v>
      </c>
      <c r="BT57" s="238">
        <v>115</v>
      </c>
      <c r="BU57" s="238">
        <v>76</v>
      </c>
      <c r="BV57" s="239">
        <v>39</v>
      </c>
    </row>
    <row r="58" spans="1:74" s="68" customFormat="1" ht="15" customHeight="1">
      <c r="B58" s="54" t="s">
        <v>47</v>
      </c>
      <c r="C58" s="201">
        <v>32611</v>
      </c>
      <c r="D58" s="237">
        <v>17484</v>
      </c>
      <c r="E58" s="271">
        <v>15127</v>
      </c>
      <c r="F58" s="238">
        <v>6617</v>
      </c>
      <c r="G58" s="238">
        <v>3426</v>
      </c>
      <c r="H58" s="239">
        <v>3191</v>
      </c>
      <c r="I58" s="238">
        <v>2919</v>
      </c>
      <c r="J58" s="238">
        <v>1571</v>
      </c>
      <c r="K58" s="239">
        <v>1348</v>
      </c>
      <c r="L58" s="238">
        <v>1661</v>
      </c>
      <c r="M58" s="238">
        <v>891</v>
      </c>
      <c r="N58" s="239">
        <v>770</v>
      </c>
      <c r="O58" s="238">
        <v>1857</v>
      </c>
      <c r="P58" s="238">
        <v>972</v>
      </c>
      <c r="Q58" s="239">
        <v>885</v>
      </c>
      <c r="R58" s="238">
        <v>6667</v>
      </c>
      <c r="S58" s="238">
        <v>3517</v>
      </c>
      <c r="T58" s="239">
        <v>3150</v>
      </c>
      <c r="U58" s="238">
        <v>1149</v>
      </c>
      <c r="V58" s="238">
        <v>609</v>
      </c>
      <c r="W58" s="239">
        <v>540</v>
      </c>
      <c r="X58" s="238">
        <v>985</v>
      </c>
      <c r="Y58" s="238">
        <v>543</v>
      </c>
      <c r="Z58" s="239">
        <v>442</v>
      </c>
      <c r="AA58" s="238">
        <v>924</v>
      </c>
      <c r="AB58" s="238">
        <v>526</v>
      </c>
      <c r="AC58" s="239">
        <v>398</v>
      </c>
      <c r="AD58" s="238">
        <v>723</v>
      </c>
      <c r="AE58" s="238">
        <v>367</v>
      </c>
      <c r="AF58" s="239">
        <v>356</v>
      </c>
      <c r="AG58" s="238">
        <v>3527</v>
      </c>
      <c r="AH58" s="238">
        <v>1913</v>
      </c>
      <c r="AI58" s="239">
        <v>1614</v>
      </c>
      <c r="AJ58" s="238">
        <v>176</v>
      </c>
      <c r="AK58" s="238">
        <v>112</v>
      </c>
      <c r="AL58" s="239">
        <v>64</v>
      </c>
      <c r="AM58" s="238">
        <v>381</v>
      </c>
      <c r="AN58" s="238">
        <v>226</v>
      </c>
      <c r="AO58" s="239">
        <v>155</v>
      </c>
      <c r="AP58" s="238">
        <v>192</v>
      </c>
      <c r="AQ58" s="238">
        <v>111</v>
      </c>
      <c r="AR58" s="239">
        <v>81</v>
      </c>
      <c r="AS58" s="238">
        <v>145</v>
      </c>
      <c r="AT58" s="238">
        <v>90</v>
      </c>
      <c r="AU58" s="239">
        <v>55</v>
      </c>
      <c r="AV58" s="238">
        <v>315</v>
      </c>
      <c r="AW58" s="238">
        <v>181</v>
      </c>
      <c r="AX58" s="239">
        <v>134</v>
      </c>
      <c r="AY58" s="238">
        <v>334</v>
      </c>
      <c r="AZ58" s="238">
        <v>186</v>
      </c>
      <c r="BA58" s="239">
        <v>148</v>
      </c>
      <c r="BB58" s="238">
        <v>301</v>
      </c>
      <c r="BC58" s="238">
        <v>169</v>
      </c>
      <c r="BD58" s="239">
        <v>132</v>
      </c>
      <c r="BE58" s="238">
        <v>348</v>
      </c>
      <c r="BF58" s="238">
        <v>205</v>
      </c>
      <c r="BG58" s="239">
        <v>143</v>
      </c>
      <c r="BH58" s="238">
        <v>1822</v>
      </c>
      <c r="BI58" s="238">
        <v>977</v>
      </c>
      <c r="BJ58" s="239">
        <v>845</v>
      </c>
      <c r="BK58" s="238">
        <v>660</v>
      </c>
      <c r="BL58" s="238">
        <v>369</v>
      </c>
      <c r="BM58" s="239">
        <v>291</v>
      </c>
      <c r="BN58" s="238">
        <v>247</v>
      </c>
      <c r="BO58" s="238">
        <v>147</v>
      </c>
      <c r="BP58" s="239">
        <v>100</v>
      </c>
      <c r="BQ58" s="238">
        <v>546</v>
      </c>
      <c r="BR58" s="238">
        <v>312</v>
      </c>
      <c r="BS58" s="239">
        <v>234</v>
      </c>
      <c r="BT58" s="238">
        <v>115</v>
      </c>
      <c r="BU58" s="238">
        <v>64</v>
      </c>
      <c r="BV58" s="239">
        <v>51</v>
      </c>
    </row>
    <row r="59" spans="1:74" s="68" customFormat="1" ht="15" customHeight="1">
      <c r="B59" s="54" t="s">
        <v>48</v>
      </c>
      <c r="C59" s="201">
        <v>35573</v>
      </c>
      <c r="D59" s="237">
        <v>18331</v>
      </c>
      <c r="E59" s="271">
        <v>17242</v>
      </c>
      <c r="F59" s="238">
        <v>7205</v>
      </c>
      <c r="G59" s="238">
        <v>3609</v>
      </c>
      <c r="H59" s="239">
        <v>3596</v>
      </c>
      <c r="I59" s="238">
        <v>3250</v>
      </c>
      <c r="J59" s="238">
        <v>1708</v>
      </c>
      <c r="K59" s="239">
        <v>1542</v>
      </c>
      <c r="L59" s="238">
        <v>1874</v>
      </c>
      <c r="M59" s="238">
        <v>994</v>
      </c>
      <c r="N59" s="239">
        <v>880</v>
      </c>
      <c r="O59" s="238">
        <v>2122</v>
      </c>
      <c r="P59" s="238">
        <v>1049</v>
      </c>
      <c r="Q59" s="239">
        <v>1073</v>
      </c>
      <c r="R59" s="238">
        <v>7178</v>
      </c>
      <c r="S59" s="238">
        <v>3593</v>
      </c>
      <c r="T59" s="239">
        <v>3585</v>
      </c>
      <c r="U59" s="238">
        <v>1273</v>
      </c>
      <c r="V59" s="238">
        <v>647</v>
      </c>
      <c r="W59" s="239">
        <v>626</v>
      </c>
      <c r="X59" s="238">
        <v>1016</v>
      </c>
      <c r="Y59" s="238">
        <v>546</v>
      </c>
      <c r="Z59" s="239">
        <v>470</v>
      </c>
      <c r="AA59" s="238">
        <v>1002</v>
      </c>
      <c r="AB59" s="238">
        <v>492</v>
      </c>
      <c r="AC59" s="239">
        <v>510</v>
      </c>
      <c r="AD59" s="238">
        <v>770</v>
      </c>
      <c r="AE59" s="238">
        <v>414</v>
      </c>
      <c r="AF59" s="239">
        <v>356</v>
      </c>
      <c r="AG59" s="238">
        <v>3716</v>
      </c>
      <c r="AH59" s="238">
        <v>1887</v>
      </c>
      <c r="AI59" s="239">
        <v>1829</v>
      </c>
      <c r="AJ59" s="238">
        <v>170</v>
      </c>
      <c r="AK59" s="238">
        <v>103</v>
      </c>
      <c r="AL59" s="239">
        <v>67</v>
      </c>
      <c r="AM59" s="238">
        <v>408</v>
      </c>
      <c r="AN59" s="238">
        <v>251</v>
      </c>
      <c r="AO59" s="239">
        <v>157</v>
      </c>
      <c r="AP59" s="238">
        <v>200</v>
      </c>
      <c r="AQ59" s="238">
        <v>112</v>
      </c>
      <c r="AR59" s="239">
        <v>88</v>
      </c>
      <c r="AS59" s="238">
        <v>138</v>
      </c>
      <c r="AT59" s="238">
        <v>82</v>
      </c>
      <c r="AU59" s="239">
        <v>56</v>
      </c>
      <c r="AV59" s="238">
        <v>391</v>
      </c>
      <c r="AW59" s="238">
        <v>203</v>
      </c>
      <c r="AX59" s="239">
        <v>188</v>
      </c>
      <c r="AY59" s="238">
        <v>382</v>
      </c>
      <c r="AZ59" s="238">
        <v>216</v>
      </c>
      <c r="BA59" s="239">
        <v>166</v>
      </c>
      <c r="BB59" s="238">
        <v>341</v>
      </c>
      <c r="BC59" s="238">
        <v>185</v>
      </c>
      <c r="BD59" s="239">
        <v>156</v>
      </c>
      <c r="BE59" s="238">
        <v>449</v>
      </c>
      <c r="BF59" s="238">
        <v>294</v>
      </c>
      <c r="BG59" s="239">
        <v>155</v>
      </c>
      <c r="BH59" s="238">
        <v>2005</v>
      </c>
      <c r="BI59" s="238">
        <v>1085</v>
      </c>
      <c r="BJ59" s="239">
        <v>920</v>
      </c>
      <c r="BK59" s="238">
        <v>698</v>
      </c>
      <c r="BL59" s="238">
        <v>358</v>
      </c>
      <c r="BM59" s="239">
        <v>340</v>
      </c>
      <c r="BN59" s="238">
        <v>284</v>
      </c>
      <c r="BO59" s="238">
        <v>151</v>
      </c>
      <c r="BP59" s="239">
        <v>133</v>
      </c>
      <c r="BQ59" s="238">
        <v>587</v>
      </c>
      <c r="BR59" s="238">
        <v>285</v>
      </c>
      <c r="BS59" s="239">
        <v>302</v>
      </c>
      <c r="BT59" s="238">
        <v>114</v>
      </c>
      <c r="BU59" s="238">
        <v>67</v>
      </c>
      <c r="BV59" s="239">
        <v>47</v>
      </c>
    </row>
    <row r="60" spans="1:74" s="68" customFormat="1" ht="15" customHeight="1">
      <c r="B60" s="54" t="s">
        <v>49</v>
      </c>
      <c r="C60" s="201">
        <v>34879</v>
      </c>
      <c r="D60" s="237">
        <v>18250</v>
      </c>
      <c r="E60" s="271">
        <v>16629</v>
      </c>
      <c r="F60" s="238">
        <v>6848</v>
      </c>
      <c r="G60" s="238">
        <v>3501</v>
      </c>
      <c r="H60" s="239">
        <v>3347</v>
      </c>
      <c r="I60" s="238">
        <v>3166</v>
      </c>
      <c r="J60" s="238">
        <v>1615</v>
      </c>
      <c r="K60" s="239">
        <v>1551</v>
      </c>
      <c r="L60" s="238">
        <v>1761</v>
      </c>
      <c r="M60" s="238">
        <v>927</v>
      </c>
      <c r="N60" s="239">
        <v>834</v>
      </c>
      <c r="O60" s="238">
        <v>2098</v>
      </c>
      <c r="P60" s="238">
        <v>1082</v>
      </c>
      <c r="Q60" s="239">
        <v>1016</v>
      </c>
      <c r="R60" s="238">
        <v>7007</v>
      </c>
      <c r="S60" s="238">
        <v>3513</v>
      </c>
      <c r="T60" s="239">
        <v>3494</v>
      </c>
      <c r="U60" s="238">
        <v>1299</v>
      </c>
      <c r="V60" s="238">
        <v>638</v>
      </c>
      <c r="W60" s="239">
        <v>661</v>
      </c>
      <c r="X60" s="238">
        <v>1143</v>
      </c>
      <c r="Y60" s="238">
        <v>646</v>
      </c>
      <c r="Z60" s="239">
        <v>497</v>
      </c>
      <c r="AA60" s="238">
        <v>1017</v>
      </c>
      <c r="AB60" s="238">
        <v>530</v>
      </c>
      <c r="AC60" s="239">
        <v>487</v>
      </c>
      <c r="AD60" s="238">
        <v>780</v>
      </c>
      <c r="AE60" s="238">
        <v>424</v>
      </c>
      <c r="AF60" s="239">
        <v>356</v>
      </c>
      <c r="AG60" s="238">
        <v>3775</v>
      </c>
      <c r="AH60" s="238">
        <v>1962</v>
      </c>
      <c r="AI60" s="239">
        <v>1813</v>
      </c>
      <c r="AJ60" s="238">
        <v>199</v>
      </c>
      <c r="AK60" s="238">
        <v>116</v>
      </c>
      <c r="AL60" s="239">
        <v>83</v>
      </c>
      <c r="AM60" s="238">
        <v>395</v>
      </c>
      <c r="AN60" s="238">
        <v>235</v>
      </c>
      <c r="AO60" s="239">
        <v>160</v>
      </c>
      <c r="AP60" s="238">
        <v>232</v>
      </c>
      <c r="AQ60" s="238">
        <v>134</v>
      </c>
      <c r="AR60" s="239">
        <v>98</v>
      </c>
      <c r="AS60" s="238">
        <v>154</v>
      </c>
      <c r="AT60" s="238">
        <v>94</v>
      </c>
      <c r="AU60" s="239">
        <v>60</v>
      </c>
      <c r="AV60" s="238">
        <v>346</v>
      </c>
      <c r="AW60" s="238">
        <v>191</v>
      </c>
      <c r="AX60" s="239">
        <v>155</v>
      </c>
      <c r="AY60" s="238">
        <v>394</v>
      </c>
      <c r="AZ60" s="238">
        <v>232</v>
      </c>
      <c r="BA60" s="239">
        <v>162</v>
      </c>
      <c r="BB60" s="238">
        <v>313</v>
      </c>
      <c r="BC60" s="238">
        <v>180</v>
      </c>
      <c r="BD60" s="239">
        <v>133</v>
      </c>
      <c r="BE60" s="238">
        <v>420</v>
      </c>
      <c r="BF60" s="238">
        <v>260</v>
      </c>
      <c r="BG60" s="239">
        <v>160</v>
      </c>
      <c r="BH60" s="238">
        <v>1876</v>
      </c>
      <c r="BI60" s="238">
        <v>1010</v>
      </c>
      <c r="BJ60" s="239">
        <v>866</v>
      </c>
      <c r="BK60" s="238">
        <v>689</v>
      </c>
      <c r="BL60" s="238">
        <v>375</v>
      </c>
      <c r="BM60" s="239">
        <v>314</v>
      </c>
      <c r="BN60" s="238">
        <v>269</v>
      </c>
      <c r="BO60" s="238">
        <v>171</v>
      </c>
      <c r="BP60" s="239">
        <v>98</v>
      </c>
      <c r="BQ60" s="238">
        <v>567</v>
      </c>
      <c r="BR60" s="238">
        <v>335</v>
      </c>
      <c r="BS60" s="239">
        <v>232</v>
      </c>
      <c r="BT60" s="238">
        <v>131</v>
      </c>
      <c r="BU60" s="238">
        <v>79</v>
      </c>
      <c r="BV60" s="239">
        <v>52</v>
      </c>
    </row>
    <row r="61" spans="1:74" s="68" customFormat="1" ht="15" customHeight="1">
      <c r="B61" s="55" t="s">
        <v>50</v>
      </c>
      <c r="C61" s="204">
        <v>37376</v>
      </c>
      <c r="D61" s="240">
        <v>19200</v>
      </c>
      <c r="E61" s="241">
        <v>18176</v>
      </c>
      <c r="F61" s="242">
        <v>7399</v>
      </c>
      <c r="G61" s="242">
        <v>3717</v>
      </c>
      <c r="H61" s="243">
        <v>3682</v>
      </c>
      <c r="I61" s="242">
        <v>3549</v>
      </c>
      <c r="J61" s="242">
        <v>1868</v>
      </c>
      <c r="K61" s="243">
        <v>1681</v>
      </c>
      <c r="L61" s="242">
        <v>1825</v>
      </c>
      <c r="M61" s="242">
        <v>961</v>
      </c>
      <c r="N61" s="243">
        <v>864</v>
      </c>
      <c r="O61" s="242">
        <v>2303</v>
      </c>
      <c r="P61" s="242">
        <v>1140</v>
      </c>
      <c r="Q61" s="243">
        <v>1163</v>
      </c>
      <c r="R61" s="242">
        <v>7066</v>
      </c>
      <c r="S61" s="242">
        <v>3381</v>
      </c>
      <c r="T61" s="243">
        <v>3685</v>
      </c>
      <c r="U61" s="242">
        <v>1392</v>
      </c>
      <c r="V61" s="242">
        <v>685</v>
      </c>
      <c r="W61" s="243">
        <v>707</v>
      </c>
      <c r="X61" s="242">
        <v>1293</v>
      </c>
      <c r="Y61" s="242">
        <v>719</v>
      </c>
      <c r="Z61" s="243">
        <v>574</v>
      </c>
      <c r="AA61" s="242">
        <v>1197</v>
      </c>
      <c r="AB61" s="242">
        <v>624</v>
      </c>
      <c r="AC61" s="243">
        <v>573</v>
      </c>
      <c r="AD61" s="242">
        <v>908</v>
      </c>
      <c r="AE61" s="242">
        <v>475</v>
      </c>
      <c r="AF61" s="243">
        <v>433</v>
      </c>
      <c r="AG61" s="242">
        <v>3940</v>
      </c>
      <c r="AH61" s="242">
        <v>2035</v>
      </c>
      <c r="AI61" s="243">
        <v>1905</v>
      </c>
      <c r="AJ61" s="242">
        <v>217</v>
      </c>
      <c r="AK61" s="242">
        <v>120</v>
      </c>
      <c r="AL61" s="243">
        <v>97</v>
      </c>
      <c r="AM61" s="242">
        <v>483</v>
      </c>
      <c r="AN61" s="242">
        <v>290</v>
      </c>
      <c r="AO61" s="243">
        <v>193</v>
      </c>
      <c r="AP61" s="242">
        <v>209</v>
      </c>
      <c r="AQ61" s="242">
        <v>118</v>
      </c>
      <c r="AR61" s="243">
        <v>91</v>
      </c>
      <c r="AS61" s="242">
        <v>158</v>
      </c>
      <c r="AT61" s="242">
        <v>84</v>
      </c>
      <c r="AU61" s="243">
        <v>74</v>
      </c>
      <c r="AV61" s="242">
        <v>338</v>
      </c>
      <c r="AW61" s="242">
        <v>193</v>
      </c>
      <c r="AX61" s="243">
        <v>145</v>
      </c>
      <c r="AY61" s="242">
        <v>409</v>
      </c>
      <c r="AZ61" s="242">
        <v>238</v>
      </c>
      <c r="BA61" s="243">
        <v>171</v>
      </c>
      <c r="BB61" s="242">
        <v>368</v>
      </c>
      <c r="BC61" s="242">
        <v>191</v>
      </c>
      <c r="BD61" s="243">
        <v>177</v>
      </c>
      <c r="BE61" s="242">
        <v>441</v>
      </c>
      <c r="BF61" s="242">
        <v>259</v>
      </c>
      <c r="BG61" s="243">
        <v>182</v>
      </c>
      <c r="BH61" s="242">
        <v>2088</v>
      </c>
      <c r="BI61" s="242">
        <v>1107</v>
      </c>
      <c r="BJ61" s="243">
        <v>981</v>
      </c>
      <c r="BK61" s="242">
        <v>691</v>
      </c>
      <c r="BL61" s="242">
        <v>365</v>
      </c>
      <c r="BM61" s="243">
        <v>326</v>
      </c>
      <c r="BN61" s="242">
        <v>355</v>
      </c>
      <c r="BO61" s="242">
        <v>208</v>
      </c>
      <c r="BP61" s="243">
        <v>147</v>
      </c>
      <c r="BQ61" s="242">
        <v>612</v>
      </c>
      <c r="BR61" s="242">
        <v>338</v>
      </c>
      <c r="BS61" s="243">
        <v>274</v>
      </c>
      <c r="BT61" s="242">
        <v>135</v>
      </c>
      <c r="BU61" s="242">
        <v>84</v>
      </c>
      <c r="BV61" s="243">
        <v>51</v>
      </c>
    </row>
    <row r="62" spans="1:74" s="8" customFormat="1" ht="15" customHeight="1">
      <c r="A62" s="68"/>
      <c r="B62" s="53" t="s">
        <v>11</v>
      </c>
      <c r="C62" s="177">
        <f>D62+E62</f>
        <v>214063</v>
      </c>
      <c r="D62" s="177">
        <f>SUM(D63:D67)</f>
        <v>112032</v>
      </c>
      <c r="E62" s="178">
        <f t="shared" ref="E62:BP62" si="19">SUM(E63:E67)</f>
        <v>102031</v>
      </c>
      <c r="F62" s="177">
        <f t="shared" si="19"/>
        <v>42954</v>
      </c>
      <c r="G62" s="177">
        <f t="shared" si="19"/>
        <v>21434</v>
      </c>
      <c r="H62" s="178">
        <f t="shared" si="19"/>
        <v>21520</v>
      </c>
      <c r="I62" s="177">
        <f t="shared" si="19"/>
        <v>21579</v>
      </c>
      <c r="J62" s="177">
        <f t="shared" si="19"/>
        <v>11241</v>
      </c>
      <c r="K62" s="178">
        <f t="shared" si="19"/>
        <v>10338</v>
      </c>
      <c r="L62" s="177">
        <f t="shared" si="19"/>
        <v>10700</v>
      </c>
      <c r="M62" s="177">
        <f t="shared" si="19"/>
        <v>5628</v>
      </c>
      <c r="N62" s="178">
        <f t="shared" si="19"/>
        <v>5072</v>
      </c>
      <c r="O62" s="177">
        <f t="shared" si="19"/>
        <v>12473</v>
      </c>
      <c r="P62" s="177">
        <f t="shared" si="19"/>
        <v>6640</v>
      </c>
      <c r="Q62" s="178">
        <f t="shared" si="19"/>
        <v>5833</v>
      </c>
      <c r="R62" s="177">
        <f t="shared" si="19"/>
        <v>37963</v>
      </c>
      <c r="S62" s="177">
        <f t="shared" si="19"/>
        <v>19069</v>
      </c>
      <c r="T62" s="178">
        <f t="shared" si="19"/>
        <v>18894</v>
      </c>
      <c r="U62" s="177">
        <f t="shared" si="19"/>
        <v>8011</v>
      </c>
      <c r="V62" s="177">
        <f t="shared" si="19"/>
        <v>4245</v>
      </c>
      <c r="W62" s="178">
        <f t="shared" si="19"/>
        <v>3766</v>
      </c>
      <c r="X62" s="177">
        <f t="shared" si="19"/>
        <v>7488</v>
      </c>
      <c r="Y62" s="177">
        <f t="shared" si="19"/>
        <v>4073</v>
      </c>
      <c r="Z62" s="178">
        <f t="shared" si="19"/>
        <v>3415</v>
      </c>
      <c r="AA62" s="177">
        <f t="shared" si="19"/>
        <v>7054</v>
      </c>
      <c r="AB62" s="177">
        <f t="shared" si="19"/>
        <v>3790</v>
      </c>
      <c r="AC62" s="178">
        <f t="shared" si="19"/>
        <v>3264</v>
      </c>
      <c r="AD62" s="177">
        <f t="shared" si="19"/>
        <v>5034</v>
      </c>
      <c r="AE62" s="177">
        <f t="shared" si="19"/>
        <v>2723</v>
      </c>
      <c r="AF62" s="178">
        <f t="shared" si="19"/>
        <v>2311</v>
      </c>
      <c r="AG62" s="177">
        <f t="shared" si="19"/>
        <v>22817</v>
      </c>
      <c r="AH62" s="177">
        <f t="shared" si="19"/>
        <v>11553</v>
      </c>
      <c r="AI62" s="178">
        <f t="shared" si="19"/>
        <v>11264</v>
      </c>
      <c r="AJ62" s="177">
        <f t="shared" si="19"/>
        <v>1320</v>
      </c>
      <c r="AK62" s="177">
        <f t="shared" si="19"/>
        <v>789</v>
      </c>
      <c r="AL62" s="178">
        <f t="shared" si="19"/>
        <v>531</v>
      </c>
      <c r="AM62" s="177">
        <f t="shared" si="19"/>
        <v>2839</v>
      </c>
      <c r="AN62" s="177">
        <f t="shared" si="19"/>
        <v>1639</v>
      </c>
      <c r="AO62" s="178">
        <f t="shared" si="19"/>
        <v>1200</v>
      </c>
      <c r="AP62" s="177">
        <f t="shared" si="19"/>
        <v>1481</v>
      </c>
      <c r="AQ62" s="177">
        <f t="shared" si="19"/>
        <v>865</v>
      </c>
      <c r="AR62" s="178">
        <f t="shared" si="19"/>
        <v>616</v>
      </c>
      <c r="AS62" s="177">
        <f t="shared" si="19"/>
        <v>1100</v>
      </c>
      <c r="AT62" s="177">
        <f t="shared" si="19"/>
        <v>669</v>
      </c>
      <c r="AU62" s="178">
        <f t="shared" si="19"/>
        <v>431</v>
      </c>
      <c r="AV62" s="177">
        <f t="shared" si="19"/>
        <v>2431</v>
      </c>
      <c r="AW62" s="177">
        <f t="shared" si="19"/>
        <v>1384</v>
      </c>
      <c r="AX62" s="178">
        <f t="shared" si="19"/>
        <v>1047</v>
      </c>
      <c r="AY62" s="177">
        <f t="shared" si="19"/>
        <v>2704</v>
      </c>
      <c r="AZ62" s="177">
        <f t="shared" si="19"/>
        <v>1521</v>
      </c>
      <c r="BA62" s="178">
        <f t="shared" si="19"/>
        <v>1183</v>
      </c>
      <c r="BB62" s="177">
        <f t="shared" si="19"/>
        <v>2439</v>
      </c>
      <c r="BC62" s="177">
        <f t="shared" si="19"/>
        <v>1413</v>
      </c>
      <c r="BD62" s="178">
        <f t="shared" si="19"/>
        <v>1026</v>
      </c>
      <c r="BE62" s="177">
        <f t="shared" si="19"/>
        <v>2872</v>
      </c>
      <c r="BF62" s="177">
        <f t="shared" si="19"/>
        <v>1705</v>
      </c>
      <c r="BG62" s="178">
        <f t="shared" si="19"/>
        <v>1167</v>
      </c>
      <c r="BH62" s="177">
        <f t="shared" si="19"/>
        <v>10958</v>
      </c>
      <c r="BI62" s="177">
        <f t="shared" si="19"/>
        <v>5977</v>
      </c>
      <c r="BJ62" s="178">
        <f t="shared" si="19"/>
        <v>4981</v>
      </c>
      <c r="BK62" s="177">
        <f t="shared" si="19"/>
        <v>3467</v>
      </c>
      <c r="BL62" s="177">
        <f t="shared" si="19"/>
        <v>2001</v>
      </c>
      <c r="BM62" s="178">
        <f t="shared" si="19"/>
        <v>1466</v>
      </c>
      <c r="BN62" s="177">
        <f t="shared" si="19"/>
        <v>1962</v>
      </c>
      <c r="BO62" s="177">
        <f t="shared" si="19"/>
        <v>1133</v>
      </c>
      <c r="BP62" s="178">
        <f t="shared" si="19"/>
        <v>829</v>
      </c>
      <c r="BQ62" s="177">
        <f t="shared" ref="BQ62:BV62" si="20">SUM(BQ63:BQ67)</f>
        <v>3639</v>
      </c>
      <c r="BR62" s="177">
        <f t="shared" si="20"/>
        <v>2055</v>
      </c>
      <c r="BS62" s="178">
        <f t="shared" si="20"/>
        <v>1584</v>
      </c>
      <c r="BT62" s="177">
        <f t="shared" si="20"/>
        <v>778</v>
      </c>
      <c r="BU62" s="177">
        <f t="shared" si="20"/>
        <v>485</v>
      </c>
      <c r="BV62" s="178">
        <f t="shared" si="20"/>
        <v>293</v>
      </c>
    </row>
    <row r="63" spans="1:74" s="68" customFormat="1" ht="15" customHeight="1">
      <c r="B63" s="140" t="s">
        <v>107</v>
      </c>
      <c r="C63" s="201">
        <v>40462</v>
      </c>
      <c r="D63" s="202">
        <v>21155</v>
      </c>
      <c r="E63" s="272">
        <v>19307</v>
      </c>
      <c r="F63" s="203">
        <v>8096</v>
      </c>
      <c r="G63" s="203">
        <v>4087</v>
      </c>
      <c r="H63" s="276">
        <v>4009</v>
      </c>
      <c r="I63" s="238">
        <v>4048</v>
      </c>
      <c r="J63" s="238">
        <v>2122</v>
      </c>
      <c r="K63" s="239">
        <v>1926</v>
      </c>
      <c r="L63" s="238">
        <v>2055</v>
      </c>
      <c r="M63" s="238">
        <v>1072</v>
      </c>
      <c r="N63" s="239">
        <v>983</v>
      </c>
      <c r="O63" s="238">
        <v>2393</v>
      </c>
      <c r="P63" s="238">
        <v>1304</v>
      </c>
      <c r="Q63" s="239">
        <v>1089</v>
      </c>
      <c r="R63" s="238">
        <v>7283</v>
      </c>
      <c r="S63" s="238">
        <v>3550</v>
      </c>
      <c r="T63" s="239">
        <v>3733</v>
      </c>
      <c r="U63" s="238">
        <v>1485</v>
      </c>
      <c r="V63" s="238">
        <v>794</v>
      </c>
      <c r="W63" s="239">
        <v>691</v>
      </c>
      <c r="X63" s="238">
        <v>1392</v>
      </c>
      <c r="Y63" s="238">
        <v>757</v>
      </c>
      <c r="Z63" s="239">
        <v>635</v>
      </c>
      <c r="AA63" s="238">
        <v>1338</v>
      </c>
      <c r="AB63" s="238">
        <v>694</v>
      </c>
      <c r="AC63" s="239">
        <v>644</v>
      </c>
      <c r="AD63" s="238">
        <v>1009</v>
      </c>
      <c r="AE63" s="238">
        <v>552</v>
      </c>
      <c r="AF63" s="239">
        <v>457</v>
      </c>
      <c r="AG63" s="238">
        <v>4296</v>
      </c>
      <c r="AH63" s="238">
        <v>2217</v>
      </c>
      <c r="AI63" s="239">
        <v>2079</v>
      </c>
      <c r="AJ63" s="238">
        <v>223</v>
      </c>
      <c r="AK63" s="238">
        <v>142</v>
      </c>
      <c r="AL63" s="239">
        <v>81</v>
      </c>
      <c r="AM63" s="238">
        <v>500</v>
      </c>
      <c r="AN63" s="238">
        <v>307</v>
      </c>
      <c r="AO63" s="239">
        <v>193</v>
      </c>
      <c r="AP63" s="238">
        <v>281</v>
      </c>
      <c r="AQ63" s="238">
        <v>162</v>
      </c>
      <c r="AR63" s="239">
        <v>119</v>
      </c>
      <c r="AS63" s="238">
        <v>175</v>
      </c>
      <c r="AT63" s="238">
        <v>104</v>
      </c>
      <c r="AU63" s="239">
        <v>71</v>
      </c>
      <c r="AV63" s="238">
        <v>419</v>
      </c>
      <c r="AW63" s="238">
        <v>225</v>
      </c>
      <c r="AX63" s="239">
        <v>194</v>
      </c>
      <c r="AY63" s="238">
        <v>471</v>
      </c>
      <c r="AZ63" s="238">
        <v>286</v>
      </c>
      <c r="BA63" s="239">
        <v>185</v>
      </c>
      <c r="BB63" s="238">
        <v>428</v>
      </c>
      <c r="BC63" s="238">
        <v>231</v>
      </c>
      <c r="BD63" s="239">
        <v>197</v>
      </c>
      <c r="BE63" s="238">
        <v>528</v>
      </c>
      <c r="BF63" s="238">
        <v>299</v>
      </c>
      <c r="BG63" s="239">
        <v>229</v>
      </c>
      <c r="BH63" s="238">
        <v>2237</v>
      </c>
      <c r="BI63" s="238">
        <v>1226</v>
      </c>
      <c r="BJ63" s="239">
        <v>1011</v>
      </c>
      <c r="BK63" s="238">
        <v>673</v>
      </c>
      <c r="BL63" s="238">
        <v>381</v>
      </c>
      <c r="BM63" s="239">
        <v>292</v>
      </c>
      <c r="BN63" s="238">
        <v>362</v>
      </c>
      <c r="BO63" s="238">
        <v>207</v>
      </c>
      <c r="BP63" s="239">
        <v>155</v>
      </c>
      <c r="BQ63" s="238">
        <v>628</v>
      </c>
      <c r="BR63" s="238">
        <v>346</v>
      </c>
      <c r="BS63" s="239">
        <v>282</v>
      </c>
      <c r="BT63" s="238">
        <v>142</v>
      </c>
      <c r="BU63" s="238">
        <v>90</v>
      </c>
      <c r="BV63" s="239">
        <v>52</v>
      </c>
    </row>
    <row r="64" spans="1:74" s="68" customFormat="1" ht="15" customHeight="1">
      <c r="B64" s="140" t="s">
        <v>51</v>
      </c>
      <c r="C64" s="201">
        <v>42226</v>
      </c>
      <c r="D64" s="202">
        <v>21679</v>
      </c>
      <c r="E64" s="272">
        <v>20547</v>
      </c>
      <c r="F64" s="203">
        <v>8466</v>
      </c>
      <c r="G64" s="203">
        <v>4154</v>
      </c>
      <c r="H64" s="276">
        <v>4312</v>
      </c>
      <c r="I64" s="238">
        <v>4214</v>
      </c>
      <c r="J64" s="238">
        <v>2096</v>
      </c>
      <c r="K64" s="239">
        <v>2118</v>
      </c>
      <c r="L64" s="238">
        <v>2089</v>
      </c>
      <c r="M64" s="238">
        <v>1063</v>
      </c>
      <c r="N64" s="239">
        <v>1026</v>
      </c>
      <c r="O64" s="238">
        <v>2513</v>
      </c>
      <c r="P64" s="238">
        <v>1323</v>
      </c>
      <c r="Q64" s="239">
        <v>1190</v>
      </c>
      <c r="R64" s="238">
        <v>7562</v>
      </c>
      <c r="S64" s="238">
        <v>3706</v>
      </c>
      <c r="T64" s="239">
        <v>3856</v>
      </c>
      <c r="U64" s="238">
        <v>1621</v>
      </c>
      <c r="V64" s="238">
        <v>832</v>
      </c>
      <c r="W64" s="239">
        <v>789</v>
      </c>
      <c r="X64" s="238">
        <v>1393</v>
      </c>
      <c r="Y64" s="238">
        <v>727</v>
      </c>
      <c r="Z64" s="239">
        <v>666</v>
      </c>
      <c r="AA64" s="238">
        <v>1356</v>
      </c>
      <c r="AB64" s="238">
        <v>730</v>
      </c>
      <c r="AC64" s="239">
        <v>626</v>
      </c>
      <c r="AD64" s="238">
        <v>1003</v>
      </c>
      <c r="AE64" s="238">
        <v>531</v>
      </c>
      <c r="AF64" s="239">
        <v>472</v>
      </c>
      <c r="AG64" s="238">
        <v>4540</v>
      </c>
      <c r="AH64" s="238">
        <v>2266</v>
      </c>
      <c r="AI64" s="239">
        <v>2274</v>
      </c>
      <c r="AJ64" s="238">
        <v>263</v>
      </c>
      <c r="AK64" s="238">
        <v>172</v>
      </c>
      <c r="AL64" s="239">
        <v>91</v>
      </c>
      <c r="AM64" s="238">
        <v>520</v>
      </c>
      <c r="AN64" s="238">
        <v>290</v>
      </c>
      <c r="AO64" s="239">
        <v>230</v>
      </c>
      <c r="AP64" s="238">
        <v>258</v>
      </c>
      <c r="AQ64" s="238">
        <v>156</v>
      </c>
      <c r="AR64" s="239">
        <v>102</v>
      </c>
      <c r="AS64" s="238">
        <v>216</v>
      </c>
      <c r="AT64" s="238">
        <v>135</v>
      </c>
      <c r="AU64" s="239">
        <v>81</v>
      </c>
      <c r="AV64" s="238">
        <v>481</v>
      </c>
      <c r="AW64" s="238">
        <v>292</v>
      </c>
      <c r="AX64" s="239">
        <v>189</v>
      </c>
      <c r="AY64" s="238">
        <v>533</v>
      </c>
      <c r="AZ64" s="238">
        <v>290</v>
      </c>
      <c r="BA64" s="239">
        <v>243</v>
      </c>
      <c r="BB64" s="238">
        <v>487</v>
      </c>
      <c r="BC64" s="238">
        <v>277</v>
      </c>
      <c r="BD64" s="239">
        <v>210</v>
      </c>
      <c r="BE64" s="238">
        <v>522</v>
      </c>
      <c r="BF64" s="238">
        <v>316</v>
      </c>
      <c r="BG64" s="239">
        <v>206</v>
      </c>
      <c r="BH64" s="238">
        <v>2191</v>
      </c>
      <c r="BI64" s="238">
        <v>1185</v>
      </c>
      <c r="BJ64" s="239">
        <v>1006</v>
      </c>
      <c r="BK64" s="238">
        <v>718</v>
      </c>
      <c r="BL64" s="238">
        <v>416</v>
      </c>
      <c r="BM64" s="239">
        <v>302</v>
      </c>
      <c r="BN64" s="238">
        <v>374</v>
      </c>
      <c r="BO64" s="238">
        <v>209</v>
      </c>
      <c r="BP64" s="239">
        <v>165</v>
      </c>
      <c r="BQ64" s="238">
        <v>743</v>
      </c>
      <c r="BR64" s="238">
        <v>416</v>
      </c>
      <c r="BS64" s="239">
        <v>327</v>
      </c>
      <c r="BT64" s="238">
        <v>163</v>
      </c>
      <c r="BU64" s="238">
        <v>97</v>
      </c>
      <c r="BV64" s="239">
        <v>66</v>
      </c>
    </row>
    <row r="65" spans="1:74" s="68" customFormat="1" ht="15" customHeight="1">
      <c r="B65" s="140" t="s">
        <v>52</v>
      </c>
      <c r="C65" s="201">
        <v>42564</v>
      </c>
      <c r="D65" s="202">
        <v>22507</v>
      </c>
      <c r="E65" s="272">
        <v>20057</v>
      </c>
      <c r="F65" s="203">
        <v>8488</v>
      </c>
      <c r="G65" s="203">
        <v>4268</v>
      </c>
      <c r="H65" s="276">
        <v>4220</v>
      </c>
      <c r="I65" s="238">
        <v>4355</v>
      </c>
      <c r="J65" s="238">
        <v>2314</v>
      </c>
      <c r="K65" s="239">
        <v>2041</v>
      </c>
      <c r="L65" s="238">
        <v>2094</v>
      </c>
      <c r="M65" s="238">
        <v>1128</v>
      </c>
      <c r="N65" s="239">
        <v>966</v>
      </c>
      <c r="O65" s="238">
        <v>2420</v>
      </c>
      <c r="P65" s="238">
        <v>1265</v>
      </c>
      <c r="Q65" s="239">
        <v>1155</v>
      </c>
      <c r="R65" s="238">
        <v>7588</v>
      </c>
      <c r="S65" s="238">
        <v>3863</v>
      </c>
      <c r="T65" s="239">
        <v>3725</v>
      </c>
      <c r="U65" s="238">
        <v>1615</v>
      </c>
      <c r="V65" s="238">
        <v>853</v>
      </c>
      <c r="W65" s="239">
        <v>762</v>
      </c>
      <c r="X65" s="238">
        <v>1504</v>
      </c>
      <c r="Y65" s="238">
        <v>843</v>
      </c>
      <c r="Z65" s="239">
        <v>661</v>
      </c>
      <c r="AA65" s="238">
        <v>1376</v>
      </c>
      <c r="AB65" s="238">
        <v>730</v>
      </c>
      <c r="AC65" s="239">
        <v>646</v>
      </c>
      <c r="AD65" s="238">
        <v>998</v>
      </c>
      <c r="AE65" s="238">
        <v>556</v>
      </c>
      <c r="AF65" s="239">
        <v>442</v>
      </c>
      <c r="AG65" s="238">
        <v>4598</v>
      </c>
      <c r="AH65" s="238">
        <v>2342</v>
      </c>
      <c r="AI65" s="239">
        <v>2256</v>
      </c>
      <c r="AJ65" s="238">
        <v>279</v>
      </c>
      <c r="AK65" s="238">
        <v>151</v>
      </c>
      <c r="AL65" s="239">
        <v>128</v>
      </c>
      <c r="AM65" s="238">
        <v>618</v>
      </c>
      <c r="AN65" s="238">
        <v>367</v>
      </c>
      <c r="AO65" s="239">
        <v>251</v>
      </c>
      <c r="AP65" s="238">
        <v>270</v>
      </c>
      <c r="AQ65" s="238">
        <v>155</v>
      </c>
      <c r="AR65" s="239">
        <v>115</v>
      </c>
      <c r="AS65" s="238">
        <v>202</v>
      </c>
      <c r="AT65" s="238">
        <v>122</v>
      </c>
      <c r="AU65" s="239">
        <v>80</v>
      </c>
      <c r="AV65" s="238">
        <v>476</v>
      </c>
      <c r="AW65" s="238">
        <v>275</v>
      </c>
      <c r="AX65" s="239">
        <v>201</v>
      </c>
      <c r="AY65" s="238">
        <v>551</v>
      </c>
      <c r="AZ65" s="238">
        <v>307</v>
      </c>
      <c r="BA65" s="239">
        <v>244</v>
      </c>
      <c r="BB65" s="238">
        <v>482</v>
      </c>
      <c r="BC65" s="238">
        <v>283</v>
      </c>
      <c r="BD65" s="239">
        <v>199</v>
      </c>
      <c r="BE65" s="238">
        <v>593</v>
      </c>
      <c r="BF65" s="238">
        <v>363</v>
      </c>
      <c r="BG65" s="239">
        <v>230</v>
      </c>
      <c r="BH65" s="238">
        <v>2206</v>
      </c>
      <c r="BI65" s="238">
        <v>1219</v>
      </c>
      <c r="BJ65" s="239">
        <v>987</v>
      </c>
      <c r="BK65" s="238">
        <v>674</v>
      </c>
      <c r="BL65" s="238">
        <v>417</v>
      </c>
      <c r="BM65" s="239">
        <v>257</v>
      </c>
      <c r="BN65" s="238">
        <v>362</v>
      </c>
      <c r="BO65" s="238">
        <v>219</v>
      </c>
      <c r="BP65" s="239">
        <v>143</v>
      </c>
      <c r="BQ65" s="238">
        <v>685</v>
      </c>
      <c r="BR65" s="238">
        <v>388</v>
      </c>
      <c r="BS65" s="239">
        <v>297</v>
      </c>
      <c r="BT65" s="238">
        <v>130</v>
      </c>
      <c r="BU65" s="238">
        <v>79</v>
      </c>
      <c r="BV65" s="239">
        <v>51</v>
      </c>
    </row>
    <row r="66" spans="1:74" s="68" customFormat="1" ht="15" customHeight="1">
      <c r="B66" s="140" t="s">
        <v>53</v>
      </c>
      <c r="C66" s="201">
        <v>44334</v>
      </c>
      <c r="D66" s="202">
        <v>23479</v>
      </c>
      <c r="E66" s="272">
        <v>20855</v>
      </c>
      <c r="F66" s="203">
        <v>8916</v>
      </c>
      <c r="G66" s="203">
        <v>4470</v>
      </c>
      <c r="H66" s="276">
        <v>4446</v>
      </c>
      <c r="I66" s="238">
        <v>4421</v>
      </c>
      <c r="J66" s="238">
        <v>2317</v>
      </c>
      <c r="K66" s="239">
        <v>2104</v>
      </c>
      <c r="L66" s="238">
        <v>2208</v>
      </c>
      <c r="M66" s="238">
        <v>1165</v>
      </c>
      <c r="N66" s="239">
        <v>1043</v>
      </c>
      <c r="O66" s="238">
        <v>2536</v>
      </c>
      <c r="P66" s="238">
        <v>1373</v>
      </c>
      <c r="Q66" s="239">
        <v>1163</v>
      </c>
      <c r="R66" s="238">
        <v>7643</v>
      </c>
      <c r="S66" s="238">
        <v>3959</v>
      </c>
      <c r="T66" s="239">
        <v>3684</v>
      </c>
      <c r="U66" s="238">
        <v>1644</v>
      </c>
      <c r="V66" s="238">
        <v>906</v>
      </c>
      <c r="W66" s="239">
        <v>738</v>
      </c>
      <c r="X66" s="238">
        <v>1613</v>
      </c>
      <c r="Y66" s="238">
        <v>880</v>
      </c>
      <c r="Z66" s="239">
        <v>733</v>
      </c>
      <c r="AA66" s="238">
        <v>1499</v>
      </c>
      <c r="AB66" s="238">
        <v>816</v>
      </c>
      <c r="AC66" s="239">
        <v>683</v>
      </c>
      <c r="AD66" s="238">
        <v>1013</v>
      </c>
      <c r="AE66" s="238">
        <v>530</v>
      </c>
      <c r="AF66" s="239">
        <v>483</v>
      </c>
      <c r="AG66" s="238">
        <v>4835</v>
      </c>
      <c r="AH66" s="238">
        <v>2468</v>
      </c>
      <c r="AI66" s="239">
        <v>2367</v>
      </c>
      <c r="AJ66" s="238">
        <v>285</v>
      </c>
      <c r="AK66" s="238">
        <v>172</v>
      </c>
      <c r="AL66" s="239">
        <v>113</v>
      </c>
      <c r="AM66" s="238">
        <v>614</v>
      </c>
      <c r="AN66" s="238">
        <v>348</v>
      </c>
      <c r="AO66" s="239">
        <v>266</v>
      </c>
      <c r="AP66" s="238">
        <v>320</v>
      </c>
      <c r="AQ66" s="238">
        <v>191</v>
      </c>
      <c r="AR66" s="239">
        <v>129</v>
      </c>
      <c r="AS66" s="238">
        <v>248</v>
      </c>
      <c r="AT66" s="238">
        <v>155</v>
      </c>
      <c r="AU66" s="239">
        <v>93</v>
      </c>
      <c r="AV66" s="238">
        <v>545</v>
      </c>
      <c r="AW66" s="238">
        <v>311</v>
      </c>
      <c r="AX66" s="239">
        <v>234</v>
      </c>
      <c r="AY66" s="238">
        <v>576</v>
      </c>
      <c r="AZ66" s="238">
        <v>319</v>
      </c>
      <c r="BA66" s="239">
        <v>257</v>
      </c>
      <c r="BB66" s="238">
        <v>544</v>
      </c>
      <c r="BC66" s="238">
        <v>322</v>
      </c>
      <c r="BD66" s="239">
        <v>222</v>
      </c>
      <c r="BE66" s="238">
        <v>592</v>
      </c>
      <c r="BF66" s="238">
        <v>353</v>
      </c>
      <c r="BG66" s="239">
        <v>239</v>
      </c>
      <c r="BH66" s="238">
        <v>2181</v>
      </c>
      <c r="BI66" s="238">
        <v>1200</v>
      </c>
      <c r="BJ66" s="239">
        <v>981</v>
      </c>
      <c r="BK66" s="238">
        <v>689</v>
      </c>
      <c r="BL66" s="238">
        <v>402</v>
      </c>
      <c r="BM66" s="239">
        <v>287</v>
      </c>
      <c r="BN66" s="238">
        <v>444</v>
      </c>
      <c r="BO66" s="238">
        <v>267</v>
      </c>
      <c r="BP66" s="239">
        <v>177</v>
      </c>
      <c r="BQ66" s="238">
        <v>788</v>
      </c>
      <c r="BR66" s="238">
        <v>444</v>
      </c>
      <c r="BS66" s="239">
        <v>344</v>
      </c>
      <c r="BT66" s="238">
        <v>180</v>
      </c>
      <c r="BU66" s="238">
        <v>111</v>
      </c>
      <c r="BV66" s="239">
        <v>69</v>
      </c>
    </row>
    <row r="67" spans="1:74" s="68" customFormat="1" ht="15" customHeight="1">
      <c r="B67" s="141" t="s">
        <v>54</v>
      </c>
      <c r="C67" s="204">
        <v>44477</v>
      </c>
      <c r="D67" s="205">
        <v>23212</v>
      </c>
      <c r="E67" s="273">
        <v>21265</v>
      </c>
      <c r="F67" s="206">
        <v>8988</v>
      </c>
      <c r="G67" s="206">
        <v>4455</v>
      </c>
      <c r="H67" s="277">
        <v>4533</v>
      </c>
      <c r="I67" s="242">
        <v>4541</v>
      </c>
      <c r="J67" s="242">
        <v>2392</v>
      </c>
      <c r="K67" s="243">
        <v>2149</v>
      </c>
      <c r="L67" s="242">
        <v>2254</v>
      </c>
      <c r="M67" s="242">
        <v>1200</v>
      </c>
      <c r="N67" s="243">
        <v>1054</v>
      </c>
      <c r="O67" s="242">
        <v>2611</v>
      </c>
      <c r="P67" s="242">
        <v>1375</v>
      </c>
      <c r="Q67" s="243">
        <v>1236</v>
      </c>
      <c r="R67" s="242">
        <v>7887</v>
      </c>
      <c r="S67" s="242">
        <v>3991</v>
      </c>
      <c r="T67" s="243">
        <v>3896</v>
      </c>
      <c r="U67" s="242">
        <v>1646</v>
      </c>
      <c r="V67" s="242">
        <v>860</v>
      </c>
      <c r="W67" s="243">
        <v>786</v>
      </c>
      <c r="X67" s="242">
        <v>1586</v>
      </c>
      <c r="Y67" s="242">
        <v>866</v>
      </c>
      <c r="Z67" s="243">
        <v>720</v>
      </c>
      <c r="AA67" s="242">
        <v>1485</v>
      </c>
      <c r="AB67" s="242">
        <v>820</v>
      </c>
      <c r="AC67" s="243">
        <v>665</v>
      </c>
      <c r="AD67" s="242">
        <v>1011</v>
      </c>
      <c r="AE67" s="242">
        <v>554</v>
      </c>
      <c r="AF67" s="243">
        <v>457</v>
      </c>
      <c r="AG67" s="242">
        <v>4548</v>
      </c>
      <c r="AH67" s="242">
        <v>2260</v>
      </c>
      <c r="AI67" s="243">
        <v>2288</v>
      </c>
      <c r="AJ67" s="242">
        <v>270</v>
      </c>
      <c r="AK67" s="242">
        <v>152</v>
      </c>
      <c r="AL67" s="243">
        <v>118</v>
      </c>
      <c r="AM67" s="242">
        <v>587</v>
      </c>
      <c r="AN67" s="242">
        <v>327</v>
      </c>
      <c r="AO67" s="243">
        <v>260</v>
      </c>
      <c r="AP67" s="242">
        <v>352</v>
      </c>
      <c r="AQ67" s="242">
        <v>201</v>
      </c>
      <c r="AR67" s="243">
        <v>151</v>
      </c>
      <c r="AS67" s="242">
        <v>259</v>
      </c>
      <c r="AT67" s="242">
        <v>153</v>
      </c>
      <c r="AU67" s="243">
        <v>106</v>
      </c>
      <c r="AV67" s="242">
        <v>510</v>
      </c>
      <c r="AW67" s="242">
        <v>281</v>
      </c>
      <c r="AX67" s="243">
        <v>229</v>
      </c>
      <c r="AY67" s="242">
        <v>573</v>
      </c>
      <c r="AZ67" s="242">
        <v>319</v>
      </c>
      <c r="BA67" s="243">
        <v>254</v>
      </c>
      <c r="BB67" s="242">
        <v>498</v>
      </c>
      <c r="BC67" s="242">
        <v>300</v>
      </c>
      <c r="BD67" s="243">
        <v>198</v>
      </c>
      <c r="BE67" s="242">
        <v>637</v>
      </c>
      <c r="BF67" s="242">
        <v>374</v>
      </c>
      <c r="BG67" s="243">
        <v>263</v>
      </c>
      <c r="BH67" s="242">
        <v>2143</v>
      </c>
      <c r="BI67" s="242">
        <v>1147</v>
      </c>
      <c r="BJ67" s="243">
        <v>996</v>
      </c>
      <c r="BK67" s="242">
        <v>713</v>
      </c>
      <c r="BL67" s="242">
        <v>385</v>
      </c>
      <c r="BM67" s="243">
        <v>328</v>
      </c>
      <c r="BN67" s="242">
        <v>420</v>
      </c>
      <c r="BO67" s="242">
        <v>231</v>
      </c>
      <c r="BP67" s="243">
        <v>189</v>
      </c>
      <c r="BQ67" s="242">
        <v>795</v>
      </c>
      <c r="BR67" s="242">
        <v>461</v>
      </c>
      <c r="BS67" s="243">
        <v>334</v>
      </c>
      <c r="BT67" s="242">
        <v>163</v>
      </c>
      <c r="BU67" s="242">
        <v>108</v>
      </c>
      <c r="BV67" s="243">
        <v>55</v>
      </c>
    </row>
    <row r="68" spans="1:74" s="8" customFormat="1" ht="15" customHeight="1">
      <c r="A68" s="68"/>
      <c r="B68" s="53" t="s">
        <v>12</v>
      </c>
      <c r="C68" s="177">
        <f>D68+E68</f>
        <v>226491</v>
      </c>
      <c r="D68" s="177">
        <f t="shared" ref="D68:BO68" si="21">SUM(D69:D73)</f>
        <v>117427</v>
      </c>
      <c r="E68" s="178">
        <f t="shared" si="21"/>
        <v>109064</v>
      </c>
      <c r="F68" s="187">
        <f t="shared" si="21"/>
        <v>44863</v>
      </c>
      <c r="G68" s="187">
        <f t="shared" si="21"/>
        <v>22686</v>
      </c>
      <c r="H68" s="179">
        <f t="shared" si="21"/>
        <v>22177</v>
      </c>
      <c r="I68" s="244">
        <f t="shared" si="21"/>
        <v>23080</v>
      </c>
      <c r="J68" s="244">
        <f t="shared" si="21"/>
        <v>11994</v>
      </c>
      <c r="K68" s="268">
        <f t="shared" si="21"/>
        <v>11086</v>
      </c>
      <c r="L68" s="244">
        <f t="shared" si="21"/>
        <v>11626</v>
      </c>
      <c r="M68" s="244">
        <f t="shared" si="21"/>
        <v>6051</v>
      </c>
      <c r="N68" s="268">
        <f t="shared" si="21"/>
        <v>5575</v>
      </c>
      <c r="O68" s="244">
        <f t="shared" si="21"/>
        <v>12949</v>
      </c>
      <c r="P68" s="244">
        <f t="shared" si="21"/>
        <v>6673</v>
      </c>
      <c r="Q68" s="268">
        <f t="shared" si="21"/>
        <v>6276</v>
      </c>
      <c r="R68" s="244">
        <f t="shared" si="21"/>
        <v>36634</v>
      </c>
      <c r="S68" s="244">
        <f t="shared" si="21"/>
        <v>18308</v>
      </c>
      <c r="T68" s="268">
        <f t="shared" si="21"/>
        <v>18326</v>
      </c>
      <c r="U68" s="244">
        <f t="shared" si="21"/>
        <v>8803</v>
      </c>
      <c r="V68" s="244">
        <f t="shared" si="21"/>
        <v>4515</v>
      </c>
      <c r="W68" s="268">
        <f t="shared" si="21"/>
        <v>4288</v>
      </c>
      <c r="X68" s="244">
        <f t="shared" si="21"/>
        <v>8756</v>
      </c>
      <c r="Y68" s="244">
        <f t="shared" si="21"/>
        <v>4700</v>
      </c>
      <c r="Z68" s="268">
        <f t="shared" si="21"/>
        <v>4056</v>
      </c>
      <c r="AA68" s="244">
        <f t="shared" si="21"/>
        <v>8003</v>
      </c>
      <c r="AB68" s="244">
        <f t="shared" si="21"/>
        <v>4240</v>
      </c>
      <c r="AC68" s="268">
        <f t="shared" si="21"/>
        <v>3763</v>
      </c>
      <c r="AD68" s="244">
        <f t="shared" si="21"/>
        <v>5599</v>
      </c>
      <c r="AE68" s="244">
        <f t="shared" si="21"/>
        <v>2900</v>
      </c>
      <c r="AF68" s="268">
        <f t="shared" si="21"/>
        <v>2699</v>
      </c>
      <c r="AG68" s="244">
        <f t="shared" si="21"/>
        <v>22538</v>
      </c>
      <c r="AH68" s="244">
        <f t="shared" si="21"/>
        <v>11340</v>
      </c>
      <c r="AI68" s="269">
        <f t="shared" si="21"/>
        <v>11198</v>
      </c>
      <c r="AJ68" s="244">
        <f t="shared" si="21"/>
        <v>1987</v>
      </c>
      <c r="AK68" s="244">
        <f t="shared" si="21"/>
        <v>1137</v>
      </c>
      <c r="AL68" s="268">
        <f t="shared" si="21"/>
        <v>850</v>
      </c>
      <c r="AM68" s="244">
        <f t="shared" si="21"/>
        <v>3962</v>
      </c>
      <c r="AN68" s="244">
        <f t="shared" si="21"/>
        <v>2246</v>
      </c>
      <c r="AO68" s="268">
        <f t="shared" si="21"/>
        <v>1716</v>
      </c>
      <c r="AP68" s="244">
        <f t="shared" si="21"/>
        <v>2131</v>
      </c>
      <c r="AQ68" s="244">
        <f t="shared" si="21"/>
        <v>1145</v>
      </c>
      <c r="AR68" s="268">
        <f t="shared" si="21"/>
        <v>986</v>
      </c>
      <c r="AS68" s="244">
        <f t="shared" si="21"/>
        <v>1348</v>
      </c>
      <c r="AT68" s="244">
        <f t="shared" si="21"/>
        <v>780</v>
      </c>
      <c r="AU68" s="268">
        <f t="shared" si="21"/>
        <v>568</v>
      </c>
      <c r="AV68" s="244">
        <f t="shared" si="21"/>
        <v>2899</v>
      </c>
      <c r="AW68" s="244">
        <f t="shared" si="21"/>
        <v>1592</v>
      </c>
      <c r="AX68" s="268">
        <f t="shared" si="21"/>
        <v>1307</v>
      </c>
      <c r="AY68" s="244">
        <f t="shared" si="21"/>
        <v>3249</v>
      </c>
      <c r="AZ68" s="244">
        <f t="shared" si="21"/>
        <v>1749</v>
      </c>
      <c r="BA68" s="268">
        <f t="shared" si="21"/>
        <v>1500</v>
      </c>
      <c r="BB68" s="244">
        <f t="shared" si="21"/>
        <v>2783</v>
      </c>
      <c r="BC68" s="244">
        <f t="shared" si="21"/>
        <v>1587</v>
      </c>
      <c r="BD68" s="268">
        <f t="shared" si="21"/>
        <v>1196</v>
      </c>
      <c r="BE68" s="244">
        <f t="shared" si="21"/>
        <v>3831</v>
      </c>
      <c r="BF68" s="244">
        <f t="shared" si="21"/>
        <v>2139</v>
      </c>
      <c r="BG68" s="268">
        <f t="shared" si="21"/>
        <v>1692</v>
      </c>
      <c r="BH68" s="244">
        <f t="shared" si="21"/>
        <v>10018</v>
      </c>
      <c r="BI68" s="244">
        <f t="shared" si="21"/>
        <v>5410</v>
      </c>
      <c r="BJ68" s="268">
        <f t="shared" si="21"/>
        <v>4608</v>
      </c>
      <c r="BK68" s="244">
        <f t="shared" si="21"/>
        <v>3720</v>
      </c>
      <c r="BL68" s="244">
        <f t="shared" si="21"/>
        <v>2003</v>
      </c>
      <c r="BM68" s="268">
        <f t="shared" si="21"/>
        <v>1717</v>
      </c>
      <c r="BN68" s="244">
        <f t="shared" si="21"/>
        <v>2650</v>
      </c>
      <c r="BO68" s="244">
        <f t="shared" si="21"/>
        <v>1443</v>
      </c>
      <c r="BP68" s="268">
        <f t="shared" ref="BP68:BV68" si="22">SUM(BP69:BP73)</f>
        <v>1207</v>
      </c>
      <c r="BQ68" s="244">
        <f t="shared" si="22"/>
        <v>4101</v>
      </c>
      <c r="BR68" s="244">
        <f t="shared" si="22"/>
        <v>2217</v>
      </c>
      <c r="BS68" s="268">
        <f t="shared" si="22"/>
        <v>1884</v>
      </c>
      <c r="BT68" s="244">
        <f t="shared" si="22"/>
        <v>961</v>
      </c>
      <c r="BU68" s="244">
        <f t="shared" si="22"/>
        <v>572</v>
      </c>
      <c r="BV68" s="268">
        <f t="shared" si="22"/>
        <v>389</v>
      </c>
    </row>
    <row r="69" spans="1:74" s="68" customFormat="1" ht="15" customHeight="1">
      <c r="B69" s="54" t="s">
        <v>108</v>
      </c>
      <c r="C69" s="201">
        <v>45794</v>
      </c>
      <c r="D69" s="202">
        <v>23912</v>
      </c>
      <c r="E69" s="272">
        <v>21882</v>
      </c>
      <c r="F69" s="203">
        <v>9097</v>
      </c>
      <c r="G69" s="203">
        <v>4631</v>
      </c>
      <c r="H69" s="239">
        <v>4466</v>
      </c>
      <c r="I69" s="238">
        <v>4506</v>
      </c>
      <c r="J69" s="238">
        <v>2367</v>
      </c>
      <c r="K69" s="239">
        <v>2139</v>
      </c>
      <c r="L69" s="238">
        <v>2323</v>
      </c>
      <c r="M69" s="238">
        <v>1211</v>
      </c>
      <c r="N69" s="239">
        <v>1112</v>
      </c>
      <c r="O69" s="238">
        <v>2709</v>
      </c>
      <c r="P69" s="238">
        <v>1407</v>
      </c>
      <c r="Q69" s="239">
        <v>1302</v>
      </c>
      <c r="R69" s="238">
        <v>8035</v>
      </c>
      <c r="S69" s="238">
        <v>4003</v>
      </c>
      <c r="T69" s="239">
        <v>4032</v>
      </c>
      <c r="U69" s="238">
        <v>1821</v>
      </c>
      <c r="V69" s="238">
        <v>975</v>
      </c>
      <c r="W69" s="239">
        <v>846</v>
      </c>
      <c r="X69" s="238">
        <v>1647</v>
      </c>
      <c r="Y69" s="238">
        <v>858</v>
      </c>
      <c r="Z69" s="239">
        <v>789</v>
      </c>
      <c r="AA69" s="238">
        <v>1498</v>
      </c>
      <c r="AB69" s="238">
        <v>829</v>
      </c>
      <c r="AC69" s="239">
        <v>669</v>
      </c>
      <c r="AD69" s="238">
        <v>1099</v>
      </c>
      <c r="AE69" s="238">
        <v>581</v>
      </c>
      <c r="AF69" s="239">
        <v>518</v>
      </c>
      <c r="AG69" s="238">
        <v>4639</v>
      </c>
      <c r="AH69" s="238">
        <v>2314</v>
      </c>
      <c r="AI69" s="239">
        <v>2325</v>
      </c>
      <c r="AJ69" s="238">
        <v>348</v>
      </c>
      <c r="AK69" s="238">
        <v>201</v>
      </c>
      <c r="AL69" s="239">
        <v>147</v>
      </c>
      <c r="AM69" s="238">
        <v>732</v>
      </c>
      <c r="AN69" s="238">
        <v>413</v>
      </c>
      <c r="AO69" s="239">
        <v>319</v>
      </c>
      <c r="AP69" s="238">
        <v>394</v>
      </c>
      <c r="AQ69" s="238">
        <v>230</v>
      </c>
      <c r="AR69" s="239">
        <v>164</v>
      </c>
      <c r="AS69" s="238">
        <v>253</v>
      </c>
      <c r="AT69" s="238">
        <v>160</v>
      </c>
      <c r="AU69" s="239">
        <v>93</v>
      </c>
      <c r="AV69" s="238">
        <v>557</v>
      </c>
      <c r="AW69" s="238">
        <v>327</v>
      </c>
      <c r="AX69" s="239">
        <v>230</v>
      </c>
      <c r="AY69" s="238">
        <v>603</v>
      </c>
      <c r="AZ69" s="238">
        <v>311</v>
      </c>
      <c r="BA69" s="239">
        <v>292</v>
      </c>
      <c r="BB69" s="238">
        <v>536</v>
      </c>
      <c r="BC69" s="238">
        <v>314</v>
      </c>
      <c r="BD69" s="239">
        <v>222</v>
      </c>
      <c r="BE69" s="238">
        <v>689</v>
      </c>
      <c r="BF69" s="238">
        <v>409</v>
      </c>
      <c r="BG69" s="239">
        <v>280</v>
      </c>
      <c r="BH69" s="238">
        <v>2123</v>
      </c>
      <c r="BI69" s="238">
        <v>1166</v>
      </c>
      <c r="BJ69" s="239">
        <v>957</v>
      </c>
      <c r="BK69" s="238">
        <v>713</v>
      </c>
      <c r="BL69" s="238">
        <v>400</v>
      </c>
      <c r="BM69" s="239">
        <v>313</v>
      </c>
      <c r="BN69" s="238">
        <v>481</v>
      </c>
      <c r="BO69" s="238">
        <v>260</v>
      </c>
      <c r="BP69" s="239">
        <v>221</v>
      </c>
      <c r="BQ69" s="238">
        <v>810</v>
      </c>
      <c r="BR69" s="238">
        <v>431</v>
      </c>
      <c r="BS69" s="239">
        <v>379</v>
      </c>
      <c r="BT69" s="238">
        <v>181</v>
      </c>
      <c r="BU69" s="238">
        <v>114</v>
      </c>
      <c r="BV69" s="239">
        <v>67</v>
      </c>
    </row>
    <row r="70" spans="1:74" s="68" customFormat="1" ht="15" customHeight="1">
      <c r="B70" s="54" t="s">
        <v>55</v>
      </c>
      <c r="C70" s="201">
        <v>48001</v>
      </c>
      <c r="D70" s="202">
        <v>24851</v>
      </c>
      <c r="E70" s="272">
        <v>23150</v>
      </c>
      <c r="F70" s="203">
        <v>9575</v>
      </c>
      <c r="G70" s="203">
        <v>4940</v>
      </c>
      <c r="H70" s="239">
        <v>4635</v>
      </c>
      <c r="I70" s="238">
        <v>4988</v>
      </c>
      <c r="J70" s="238">
        <v>2550</v>
      </c>
      <c r="K70" s="239">
        <v>2438</v>
      </c>
      <c r="L70" s="238">
        <v>2493</v>
      </c>
      <c r="M70" s="238">
        <v>1287</v>
      </c>
      <c r="N70" s="239">
        <v>1206</v>
      </c>
      <c r="O70" s="238">
        <v>2790</v>
      </c>
      <c r="P70" s="238">
        <v>1454</v>
      </c>
      <c r="Q70" s="239">
        <v>1336</v>
      </c>
      <c r="R70" s="238">
        <v>7901</v>
      </c>
      <c r="S70" s="238">
        <v>3869</v>
      </c>
      <c r="T70" s="239">
        <v>4032</v>
      </c>
      <c r="U70" s="238">
        <v>1868</v>
      </c>
      <c r="V70" s="238">
        <v>972</v>
      </c>
      <c r="W70" s="239">
        <v>896</v>
      </c>
      <c r="X70" s="238">
        <v>1872</v>
      </c>
      <c r="Y70" s="238">
        <v>1014</v>
      </c>
      <c r="Z70" s="239">
        <v>858</v>
      </c>
      <c r="AA70" s="238">
        <v>1660</v>
      </c>
      <c r="AB70" s="238">
        <v>873</v>
      </c>
      <c r="AC70" s="239">
        <v>787</v>
      </c>
      <c r="AD70" s="238">
        <v>1144</v>
      </c>
      <c r="AE70" s="238">
        <v>616</v>
      </c>
      <c r="AF70" s="239">
        <v>528</v>
      </c>
      <c r="AG70" s="238">
        <v>4854</v>
      </c>
      <c r="AH70" s="238">
        <v>2431</v>
      </c>
      <c r="AI70" s="239">
        <v>2423</v>
      </c>
      <c r="AJ70" s="238">
        <v>359</v>
      </c>
      <c r="AK70" s="238">
        <v>206</v>
      </c>
      <c r="AL70" s="239">
        <v>153</v>
      </c>
      <c r="AM70" s="238">
        <v>754</v>
      </c>
      <c r="AN70" s="238">
        <v>429</v>
      </c>
      <c r="AO70" s="239">
        <v>325</v>
      </c>
      <c r="AP70" s="238">
        <v>438</v>
      </c>
      <c r="AQ70" s="238">
        <v>224</v>
      </c>
      <c r="AR70" s="239">
        <v>214</v>
      </c>
      <c r="AS70" s="238">
        <v>270</v>
      </c>
      <c r="AT70" s="238">
        <v>156</v>
      </c>
      <c r="AU70" s="239">
        <v>114</v>
      </c>
      <c r="AV70" s="238">
        <v>584</v>
      </c>
      <c r="AW70" s="238">
        <v>316</v>
      </c>
      <c r="AX70" s="239">
        <v>268</v>
      </c>
      <c r="AY70" s="238">
        <v>660</v>
      </c>
      <c r="AZ70" s="238">
        <v>380</v>
      </c>
      <c r="BA70" s="239">
        <v>280</v>
      </c>
      <c r="BB70" s="238">
        <v>541</v>
      </c>
      <c r="BC70" s="238">
        <v>303</v>
      </c>
      <c r="BD70" s="239">
        <v>238</v>
      </c>
      <c r="BE70" s="238">
        <v>763</v>
      </c>
      <c r="BF70" s="238">
        <v>423</v>
      </c>
      <c r="BG70" s="239">
        <v>340</v>
      </c>
      <c r="BH70" s="238">
        <v>2141</v>
      </c>
      <c r="BI70" s="238">
        <v>1141</v>
      </c>
      <c r="BJ70" s="239">
        <v>1000</v>
      </c>
      <c r="BK70" s="238">
        <v>780</v>
      </c>
      <c r="BL70" s="238">
        <v>421</v>
      </c>
      <c r="BM70" s="239">
        <v>359</v>
      </c>
      <c r="BN70" s="238">
        <v>531</v>
      </c>
      <c r="BO70" s="238">
        <v>283</v>
      </c>
      <c r="BP70" s="239">
        <v>248</v>
      </c>
      <c r="BQ70" s="238">
        <v>831</v>
      </c>
      <c r="BR70" s="238">
        <v>446</v>
      </c>
      <c r="BS70" s="239">
        <v>385</v>
      </c>
      <c r="BT70" s="238">
        <v>204</v>
      </c>
      <c r="BU70" s="238">
        <v>117</v>
      </c>
      <c r="BV70" s="239">
        <v>87</v>
      </c>
    </row>
    <row r="71" spans="1:74" s="68" customFormat="1" ht="15" customHeight="1">
      <c r="B71" s="54" t="s">
        <v>56</v>
      </c>
      <c r="C71" s="201">
        <v>44359</v>
      </c>
      <c r="D71" s="202">
        <v>22435</v>
      </c>
      <c r="E71" s="272">
        <v>21924</v>
      </c>
      <c r="F71" s="203">
        <v>8701</v>
      </c>
      <c r="G71" s="203">
        <v>4288</v>
      </c>
      <c r="H71" s="239">
        <v>4413</v>
      </c>
      <c r="I71" s="238">
        <v>4518</v>
      </c>
      <c r="J71" s="238">
        <v>2292</v>
      </c>
      <c r="K71" s="239">
        <v>2226</v>
      </c>
      <c r="L71" s="238">
        <v>2266</v>
      </c>
      <c r="M71" s="238">
        <v>1177</v>
      </c>
      <c r="N71" s="239">
        <v>1089</v>
      </c>
      <c r="O71" s="238">
        <v>2521</v>
      </c>
      <c r="P71" s="238">
        <v>1293</v>
      </c>
      <c r="Q71" s="239">
        <v>1228</v>
      </c>
      <c r="R71" s="238">
        <v>7166</v>
      </c>
      <c r="S71" s="238">
        <v>3379</v>
      </c>
      <c r="T71" s="239">
        <v>3787</v>
      </c>
      <c r="U71" s="238">
        <v>1685</v>
      </c>
      <c r="V71" s="238">
        <v>806</v>
      </c>
      <c r="W71" s="239">
        <v>879</v>
      </c>
      <c r="X71" s="238">
        <v>1798</v>
      </c>
      <c r="Y71" s="238">
        <v>998</v>
      </c>
      <c r="Z71" s="239">
        <v>800</v>
      </c>
      <c r="AA71" s="238">
        <v>1638</v>
      </c>
      <c r="AB71" s="238">
        <v>856</v>
      </c>
      <c r="AC71" s="239">
        <v>782</v>
      </c>
      <c r="AD71" s="238">
        <v>1150</v>
      </c>
      <c r="AE71" s="238">
        <v>590</v>
      </c>
      <c r="AF71" s="239">
        <v>560</v>
      </c>
      <c r="AG71" s="238">
        <v>4472</v>
      </c>
      <c r="AH71" s="238">
        <v>2216</v>
      </c>
      <c r="AI71" s="239">
        <v>2256</v>
      </c>
      <c r="AJ71" s="238">
        <v>385</v>
      </c>
      <c r="AK71" s="238">
        <v>218</v>
      </c>
      <c r="AL71" s="239">
        <v>167</v>
      </c>
      <c r="AM71" s="238">
        <v>789</v>
      </c>
      <c r="AN71" s="238">
        <v>445</v>
      </c>
      <c r="AO71" s="239">
        <v>344</v>
      </c>
      <c r="AP71" s="238">
        <v>405</v>
      </c>
      <c r="AQ71" s="238">
        <v>204</v>
      </c>
      <c r="AR71" s="239">
        <v>201</v>
      </c>
      <c r="AS71" s="238">
        <v>236</v>
      </c>
      <c r="AT71" s="238">
        <v>146</v>
      </c>
      <c r="AU71" s="239">
        <v>90</v>
      </c>
      <c r="AV71" s="238">
        <v>567</v>
      </c>
      <c r="AW71" s="238">
        <v>318</v>
      </c>
      <c r="AX71" s="239">
        <v>249</v>
      </c>
      <c r="AY71" s="238">
        <v>648</v>
      </c>
      <c r="AZ71" s="238">
        <v>324</v>
      </c>
      <c r="BA71" s="239">
        <v>324</v>
      </c>
      <c r="BB71" s="238">
        <v>540</v>
      </c>
      <c r="BC71" s="238">
        <v>298</v>
      </c>
      <c r="BD71" s="239">
        <v>242</v>
      </c>
      <c r="BE71" s="238">
        <v>768</v>
      </c>
      <c r="BF71" s="238">
        <v>415</v>
      </c>
      <c r="BG71" s="239">
        <v>353</v>
      </c>
      <c r="BH71" s="238">
        <v>1935</v>
      </c>
      <c r="BI71" s="238">
        <v>985</v>
      </c>
      <c r="BJ71" s="239">
        <v>950</v>
      </c>
      <c r="BK71" s="238">
        <v>704</v>
      </c>
      <c r="BL71" s="238">
        <v>387</v>
      </c>
      <c r="BM71" s="239">
        <v>317</v>
      </c>
      <c r="BN71" s="238">
        <v>513</v>
      </c>
      <c r="BO71" s="238">
        <v>281</v>
      </c>
      <c r="BP71" s="239">
        <v>232</v>
      </c>
      <c r="BQ71" s="238">
        <v>780</v>
      </c>
      <c r="BR71" s="238">
        <v>419</v>
      </c>
      <c r="BS71" s="239">
        <v>361</v>
      </c>
      <c r="BT71" s="238">
        <v>174</v>
      </c>
      <c r="BU71" s="238">
        <v>100</v>
      </c>
      <c r="BV71" s="239">
        <v>74</v>
      </c>
    </row>
    <row r="72" spans="1:74" s="68" customFormat="1" ht="15" customHeight="1">
      <c r="B72" s="54" t="s">
        <v>57</v>
      </c>
      <c r="C72" s="201">
        <v>43271</v>
      </c>
      <c r="D72" s="202">
        <v>23276</v>
      </c>
      <c r="E72" s="272">
        <v>19995</v>
      </c>
      <c r="F72" s="203">
        <v>8461</v>
      </c>
      <c r="G72" s="203">
        <v>4424</v>
      </c>
      <c r="H72" s="239">
        <v>4037</v>
      </c>
      <c r="I72" s="238">
        <v>4436</v>
      </c>
      <c r="J72" s="238">
        <v>2368</v>
      </c>
      <c r="K72" s="239">
        <v>2068</v>
      </c>
      <c r="L72" s="238">
        <v>2276</v>
      </c>
      <c r="M72" s="238">
        <v>1213</v>
      </c>
      <c r="N72" s="239">
        <v>1063</v>
      </c>
      <c r="O72" s="238">
        <v>2454</v>
      </c>
      <c r="P72" s="238">
        <v>1311</v>
      </c>
      <c r="Q72" s="239">
        <v>1143</v>
      </c>
      <c r="R72" s="238">
        <v>6678</v>
      </c>
      <c r="S72" s="238">
        <v>3529</v>
      </c>
      <c r="T72" s="239">
        <v>3149</v>
      </c>
      <c r="U72" s="238">
        <v>1731</v>
      </c>
      <c r="V72" s="238">
        <v>918</v>
      </c>
      <c r="W72" s="239">
        <v>813</v>
      </c>
      <c r="X72" s="238">
        <v>1745</v>
      </c>
      <c r="Y72" s="238">
        <v>948</v>
      </c>
      <c r="Z72" s="239">
        <v>797</v>
      </c>
      <c r="AA72" s="238">
        <v>1540</v>
      </c>
      <c r="AB72" s="238">
        <v>848</v>
      </c>
      <c r="AC72" s="239">
        <v>692</v>
      </c>
      <c r="AD72" s="238">
        <v>1080</v>
      </c>
      <c r="AE72" s="238">
        <v>563</v>
      </c>
      <c r="AF72" s="239">
        <v>517</v>
      </c>
      <c r="AG72" s="238">
        <v>4253</v>
      </c>
      <c r="AH72" s="238">
        <v>2267</v>
      </c>
      <c r="AI72" s="239">
        <v>1986</v>
      </c>
      <c r="AJ72" s="238">
        <v>402</v>
      </c>
      <c r="AK72" s="238">
        <v>235</v>
      </c>
      <c r="AL72" s="239">
        <v>167</v>
      </c>
      <c r="AM72" s="238">
        <v>774</v>
      </c>
      <c r="AN72" s="238">
        <v>468</v>
      </c>
      <c r="AO72" s="239">
        <v>306</v>
      </c>
      <c r="AP72" s="238">
        <v>441</v>
      </c>
      <c r="AQ72" s="238">
        <v>242</v>
      </c>
      <c r="AR72" s="239">
        <v>199</v>
      </c>
      <c r="AS72" s="238">
        <v>281</v>
      </c>
      <c r="AT72" s="238">
        <v>157</v>
      </c>
      <c r="AU72" s="239">
        <v>124</v>
      </c>
      <c r="AV72" s="238">
        <v>586</v>
      </c>
      <c r="AW72" s="238">
        <v>310</v>
      </c>
      <c r="AX72" s="239">
        <v>276</v>
      </c>
      <c r="AY72" s="238">
        <v>600</v>
      </c>
      <c r="AZ72" s="238">
        <v>344</v>
      </c>
      <c r="BA72" s="239">
        <v>256</v>
      </c>
      <c r="BB72" s="238">
        <v>569</v>
      </c>
      <c r="BC72" s="238">
        <v>340</v>
      </c>
      <c r="BD72" s="239">
        <v>229</v>
      </c>
      <c r="BE72" s="238">
        <v>758</v>
      </c>
      <c r="BF72" s="238">
        <v>427</v>
      </c>
      <c r="BG72" s="239">
        <v>331</v>
      </c>
      <c r="BH72" s="238">
        <v>1910</v>
      </c>
      <c r="BI72" s="238">
        <v>1068</v>
      </c>
      <c r="BJ72" s="239">
        <v>842</v>
      </c>
      <c r="BK72" s="238">
        <v>748</v>
      </c>
      <c r="BL72" s="238">
        <v>405</v>
      </c>
      <c r="BM72" s="239">
        <v>343</v>
      </c>
      <c r="BN72" s="238">
        <v>542</v>
      </c>
      <c r="BO72" s="238">
        <v>316</v>
      </c>
      <c r="BP72" s="239">
        <v>226</v>
      </c>
      <c r="BQ72" s="238">
        <v>812</v>
      </c>
      <c r="BR72" s="238">
        <v>462</v>
      </c>
      <c r="BS72" s="239">
        <v>350</v>
      </c>
      <c r="BT72" s="238">
        <v>194</v>
      </c>
      <c r="BU72" s="238">
        <v>113</v>
      </c>
      <c r="BV72" s="239">
        <v>81</v>
      </c>
    </row>
    <row r="73" spans="1:74" s="68" customFormat="1" ht="15" customHeight="1">
      <c r="B73" s="55" t="s">
        <v>58</v>
      </c>
      <c r="C73" s="204">
        <v>45066</v>
      </c>
      <c r="D73" s="205">
        <v>22953</v>
      </c>
      <c r="E73" s="273">
        <v>22113</v>
      </c>
      <c r="F73" s="206">
        <v>9029</v>
      </c>
      <c r="G73" s="206">
        <v>4403</v>
      </c>
      <c r="H73" s="243">
        <v>4626</v>
      </c>
      <c r="I73" s="242">
        <v>4632</v>
      </c>
      <c r="J73" s="242">
        <v>2417</v>
      </c>
      <c r="K73" s="243">
        <v>2215</v>
      </c>
      <c r="L73" s="242">
        <v>2268</v>
      </c>
      <c r="M73" s="242">
        <v>1163</v>
      </c>
      <c r="N73" s="243">
        <v>1105</v>
      </c>
      <c r="O73" s="242">
        <v>2475</v>
      </c>
      <c r="P73" s="242">
        <v>1208</v>
      </c>
      <c r="Q73" s="243">
        <v>1267</v>
      </c>
      <c r="R73" s="242">
        <v>6854</v>
      </c>
      <c r="S73" s="242">
        <v>3528</v>
      </c>
      <c r="T73" s="243">
        <v>3326</v>
      </c>
      <c r="U73" s="242">
        <v>1698</v>
      </c>
      <c r="V73" s="242">
        <v>844</v>
      </c>
      <c r="W73" s="243">
        <v>854</v>
      </c>
      <c r="X73" s="242">
        <v>1694</v>
      </c>
      <c r="Y73" s="242">
        <v>882</v>
      </c>
      <c r="Z73" s="243">
        <v>812</v>
      </c>
      <c r="AA73" s="242">
        <v>1667</v>
      </c>
      <c r="AB73" s="242">
        <v>834</v>
      </c>
      <c r="AC73" s="243">
        <v>833</v>
      </c>
      <c r="AD73" s="242">
        <v>1126</v>
      </c>
      <c r="AE73" s="242">
        <v>550</v>
      </c>
      <c r="AF73" s="243">
        <v>576</v>
      </c>
      <c r="AG73" s="242">
        <v>4320</v>
      </c>
      <c r="AH73" s="242">
        <v>2112</v>
      </c>
      <c r="AI73" s="243">
        <v>2208</v>
      </c>
      <c r="AJ73" s="242">
        <v>493</v>
      </c>
      <c r="AK73" s="242">
        <v>277</v>
      </c>
      <c r="AL73" s="243">
        <v>216</v>
      </c>
      <c r="AM73" s="242">
        <v>913</v>
      </c>
      <c r="AN73" s="242">
        <v>491</v>
      </c>
      <c r="AO73" s="243">
        <v>422</v>
      </c>
      <c r="AP73" s="242">
        <v>453</v>
      </c>
      <c r="AQ73" s="242">
        <v>245</v>
      </c>
      <c r="AR73" s="243">
        <v>208</v>
      </c>
      <c r="AS73" s="242">
        <v>308</v>
      </c>
      <c r="AT73" s="242">
        <v>161</v>
      </c>
      <c r="AU73" s="243">
        <v>147</v>
      </c>
      <c r="AV73" s="242">
        <v>605</v>
      </c>
      <c r="AW73" s="242">
        <v>321</v>
      </c>
      <c r="AX73" s="243">
        <v>284</v>
      </c>
      <c r="AY73" s="242">
        <v>738</v>
      </c>
      <c r="AZ73" s="242">
        <v>390</v>
      </c>
      <c r="BA73" s="243">
        <v>348</v>
      </c>
      <c r="BB73" s="242">
        <v>597</v>
      </c>
      <c r="BC73" s="242">
        <v>332</v>
      </c>
      <c r="BD73" s="243">
        <v>265</v>
      </c>
      <c r="BE73" s="242">
        <v>853</v>
      </c>
      <c r="BF73" s="242">
        <v>465</v>
      </c>
      <c r="BG73" s="243">
        <v>388</v>
      </c>
      <c r="BH73" s="242">
        <v>1909</v>
      </c>
      <c r="BI73" s="242">
        <v>1050</v>
      </c>
      <c r="BJ73" s="243">
        <v>859</v>
      </c>
      <c r="BK73" s="242">
        <v>775</v>
      </c>
      <c r="BL73" s="242">
        <v>390</v>
      </c>
      <c r="BM73" s="243">
        <v>385</v>
      </c>
      <c r="BN73" s="242">
        <v>583</v>
      </c>
      <c r="BO73" s="242">
        <v>303</v>
      </c>
      <c r="BP73" s="243">
        <v>280</v>
      </c>
      <c r="BQ73" s="242">
        <v>868</v>
      </c>
      <c r="BR73" s="242">
        <v>459</v>
      </c>
      <c r="BS73" s="243">
        <v>409</v>
      </c>
      <c r="BT73" s="242">
        <v>208</v>
      </c>
      <c r="BU73" s="242">
        <v>128</v>
      </c>
      <c r="BV73" s="243">
        <v>80</v>
      </c>
    </row>
    <row r="74" spans="1:74" s="8" customFormat="1" ht="15" customHeight="1">
      <c r="A74" s="68"/>
      <c r="B74" s="53" t="s">
        <v>13</v>
      </c>
      <c r="C74" s="246">
        <f>D74+E74</f>
        <v>238777</v>
      </c>
      <c r="D74" s="246">
        <f>SUM(D75:D79)</f>
        <v>122451</v>
      </c>
      <c r="E74" s="274">
        <f t="shared" ref="E74:BP74" si="23">SUM(E75:E79)</f>
        <v>116326</v>
      </c>
      <c r="F74" s="246">
        <f t="shared" si="23"/>
        <v>46837</v>
      </c>
      <c r="G74" s="246">
        <f t="shared" si="23"/>
        <v>23263</v>
      </c>
      <c r="H74" s="274">
        <f t="shared" si="23"/>
        <v>23574</v>
      </c>
      <c r="I74" s="246">
        <f t="shared" si="23"/>
        <v>23993</v>
      </c>
      <c r="J74" s="246">
        <f t="shared" si="23"/>
        <v>12274</v>
      </c>
      <c r="K74" s="274">
        <f t="shared" si="23"/>
        <v>11719</v>
      </c>
      <c r="L74" s="246">
        <f t="shared" si="23"/>
        <v>12419</v>
      </c>
      <c r="M74" s="246">
        <f t="shared" si="23"/>
        <v>6450</v>
      </c>
      <c r="N74" s="274">
        <f t="shared" si="23"/>
        <v>5969</v>
      </c>
      <c r="O74" s="246">
        <f t="shared" si="23"/>
        <v>14158</v>
      </c>
      <c r="P74" s="246">
        <f t="shared" si="23"/>
        <v>7090</v>
      </c>
      <c r="Q74" s="274">
        <f t="shared" si="23"/>
        <v>7068</v>
      </c>
      <c r="R74" s="246">
        <f t="shared" si="23"/>
        <v>32135</v>
      </c>
      <c r="S74" s="246">
        <f t="shared" si="23"/>
        <v>16948</v>
      </c>
      <c r="T74" s="274">
        <f t="shared" si="23"/>
        <v>15187</v>
      </c>
      <c r="U74" s="246">
        <f t="shared" si="23"/>
        <v>9636</v>
      </c>
      <c r="V74" s="246">
        <f t="shared" si="23"/>
        <v>4841</v>
      </c>
      <c r="W74" s="274">
        <f t="shared" si="23"/>
        <v>4795</v>
      </c>
      <c r="X74" s="246">
        <f t="shared" si="23"/>
        <v>9741</v>
      </c>
      <c r="Y74" s="246">
        <f t="shared" si="23"/>
        <v>5050</v>
      </c>
      <c r="Z74" s="274">
        <f t="shared" si="23"/>
        <v>4691</v>
      </c>
      <c r="AA74" s="246">
        <f t="shared" si="23"/>
        <v>9719</v>
      </c>
      <c r="AB74" s="246">
        <f t="shared" si="23"/>
        <v>4967</v>
      </c>
      <c r="AC74" s="274">
        <f t="shared" si="23"/>
        <v>4752</v>
      </c>
      <c r="AD74" s="246">
        <f t="shared" si="23"/>
        <v>6801</v>
      </c>
      <c r="AE74" s="246">
        <f t="shared" si="23"/>
        <v>3434</v>
      </c>
      <c r="AF74" s="274">
        <f t="shared" si="23"/>
        <v>3367</v>
      </c>
      <c r="AG74" s="246">
        <f t="shared" si="23"/>
        <v>21954</v>
      </c>
      <c r="AH74" s="246">
        <f t="shared" si="23"/>
        <v>11068</v>
      </c>
      <c r="AI74" s="274">
        <f t="shared" si="23"/>
        <v>10886</v>
      </c>
      <c r="AJ74" s="246">
        <f t="shared" si="23"/>
        <v>2570</v>
      </c>
      <c r="AK74" s="246">
        <f t="shared" si="23"/>
        <v>1408</v>
      </c>
      <c r="AL74" s="274">
        <f t="shared" si="23"/>
        <v>1162</v>
      </c>
      <c r="AM74" s="246">
        <f t="shared" si="23"/>
        <v>5241</v>
      </c>
      <c r="AN74" s="246">
        <f t="shared" si="23"/>
        <v>2696</v>
      </c>
      <c r="AO74" s="274">
        <f t="shared" si="23"/>
        <v>2545</v>
      </c>
      <c r="AP74" s="246">
        <f t="shared" si="23"/>
        <v>2696</v>
      </c>
      <c r="AQ74" s="246">
        <f t="shared" si="23"/>
        <v>1374</v>
      </c>
      <c r="AR74" s="274">
        <f t="shared" si="23"/>
        <v>1322</v>
      </c>
      <c r="AS74" s="246">
        <f t="shared" si="23"/>
        <v>1706</v>
      </c>
      <c r="AT74" s="246">
        <f t="shared" si="23"/>
        <v>871</v>
      </c>
      <c r="AU74" s="274">
        <f t="shared" si="23"/>
        <v>835</v>
      </c>
      <c r="AV74" s="246">
        <f t="shared" si="23"/>
        <v>3548</v>
      </c>
      <c r="AW74" s="246">
        <f t="shared" si="23"/>
        <v>1767</v>
      </c>
      <c r="AX74" s="274">
        <f t="shared" si="23"/>
        <v>1781</v>
      </c>
      <c r="AY74" s="246">
        <f t="shared" si="23"/>
        <v>4427</v>
      </c>
      <c r="AZ74" s="246">
        <f t="shared" si="23"/>
        <v>2270</v>
      </c>
      <c r="BA74" s="274">
        <f t="shared" si="23"/>
        <v>2157</v>
      </c>
      <c r="BB74" s="246">
        <f t="shared" si="23"/>
        <v>3364</v>
      </c>
      <c r="BC74" s="246">
        <f t="shared" si="23"/>
        <v>1814</v>
      </c>
      <c r="BD74" s="274">
        <f t="shared" si="23"/>
        <v>1550</v>
      </c>
      <c r="BE74" s="246">
        <f t="shared" si="23"/>
        <v>5030</v>
      </c>
      <c r="BF74" s="246">
        <f t="shared" si="23"/>
        <v>2686</v>
      </c>
      <c r="BG74" s="274">
        <f t="shared" si="23"/>
        <v>2344</v>
      </c>
      <c r="BH74" s="246">
        <f t="shared" si="23"/>
        <v>9194</v>
      </c>
      <c r="BI74" s="246">
        <f t="shared" si="23"/>
        <v>5066</v>
      </c>
      <c r="BJ74" s="274">
        <f t="shared" si="23"/>
        <v>4128</v>
      </c>
      <c r="BK74" s="246">
        <f t="shared" si="23"/>
        <v>4451</v>
      </c>
      <c r="BL74" s="246">
        <f t="shared" si="23"/>
        <v>2259</v>
      </c>
      <c r="BM74" s="274">
        <f t="shared" si="23"/>
        <v>2192</v>
      </c>
      <c r="BN74" s="246">
        <f t="shared" si="23"/>
        <v>3357</v>
      </c>
      <c r="BO74" s="246">
        <f t="shared" si="23"/>
        <v>1751</v>
      </c>
      <c r="BP74" s="274">
        <f t="shared" si="23"/>
        <v>1606</v>
      </c>
      <c r="BQ74" s="246">
        <f t="shared" ref="BQ74:BV74" si="24">SUM(BQ75:BQ79)</f>
        <v>4763</v>
      </c>
      <c r="BR74" s="246">
        <f t="shared" si="24"/>
        <v>2526</v>
      </c>
      <c r="BS74" s="274">
        <f t="shared" si="24"/>
        <v>2237</v>
      </c>
      <c r="BT74" s="246">
        <f t="shared" si="24"/>
        <v>1037</v>
      </c>
      <c r="BU74" s="246">
        <f t="shared" si="24"/>
        <v>578</v>
      </c>
      <c r="BV74" s="274">
        <f t="shared" si="24"/>
        <v>459</v>
      </c>
    </row>
    <row r="75" spans="1:74" s="68" customFormat="1" ht="15" customHeight="1">
      <c r="B75" s="54" t="s">
        <v>109</v>
      </c>
      <c r="C75" s="247">
        <v>44129</v>
      </c>
      <c r="D75" s="237">
        <v>22931</v>
      </c>
      <c r="E75" s="271">
        <v>21198</v>
      </c>
      <c r="F75" s="238">
        <v>8484</v>
      </c>
      <c r="G75" s="238">
        <v>4170</v>
      </c>
      <c r="H75" s="239">
        <v>4314</v>
      </c>
      <c r="I75" s="238">
        <v>4426</v>
      </c>
      <c r="J75" s="238">
        <v>2253</v>
      </c>
      <c r="K75" s="239">
        <v>2173</v>
      </c>
      <c r="L75" s="238">
        <v>2244</v>
      </c>
      <c r="M75" s="238">
        <v>1224</v>
      </c>
      <c r="N75" s="239">
        <v>1020</v>
      </c>
      <c r="O75" s="238">
        <v>2560</v>
      </c>
      <c r="P75" s="238">
        <v>1335</v>
      </c>
      <c r="Q75" s="239">
        <v>1225</v>
      </c>
      <c r="R75" s="238">
        <v>6604</v>
      </c>
      <c r="S75" s="238">
        <v>3505</v>
      </c>
      <c r="T75" s="239">
        <v>3099</v>
      </c>
      <c r="U75" s="238">
        <v>1703</v>
      </c>
      <c r="V75" s="238">
        <v>884</v>
      </c>
      <c r="W75" s="239">
        <v>819</v>
      </c>
      <c r="X75" s="238">
        <v>1831</v>
      </c>
      <c r="Y75" s="238">
        <v>983</v>
      </c>
      <c r="Z75" s="239">
        <v>848</v>
      </c>
      <c r="AA75" s="238">
        <v>1731</v>
      </c>
      <c r="AB75" s="238">
        <v>874</v>
      </c>
      <c r="AC75" s="239">
        <v>857</v>
      </c>
      <c r="AD75" s="238">
        <v>1227</v>
      </c>
      <c r="AE75" s="238">
        <v>646</v>
      </c>
      <c r="AF75" s="239">
        <v>581</v>
      </c>
      <c r="AG75" s="238">
        <v>4297</v>
      </c>
      <c r="AH75" s="238">
        <v>2189</v>
      </c>
      <c r="AI75" s="239">
        <v>2108</v>
      </c>
      <c r="AJ75" s="238">
        <v>448</v>
      </c>
      <c r="AK75" s="238">
        <v>260</v>
      </c>
      <c r="AL75" s="239">
        <v>188</v>
      </c>
      <c r="AM75" s="238">
        <v>820</v>
      </c>
      <c r="AN75" s="238">
        <v>402</v>
      </c>
      <c r="AO75" s="239">
        <v>418</v>
      </c>
      <c r="AP75" s="238">
        <v>466</v>
      </c>
      <c r="AQ75" s="238">
        <v>245</v>
      </c>
      <c r="AR75" s="239">
        <v>221</v>
      </c>
      <c r="AS75" s="238">
        <v>262</v>
      </c>
      <c r="AT75" s="238">
        <v>143</v>
      </c>
      <c r="AU75" s="239">
        <v>119</v>
      </c>
      <c r="AV75" s="238">
        <v>601</v>
      </c>
      <c r="AW75" s="238">
        <v>279</v>
      </c>
      <c r="AX75" s="239">
        <v>322</v>
      </c>
      <c r="AY75" s="238">
        <v>784</v>
      </c>
      <c r="AZ75" s="238">
        <v>417</v>
      </c>
      <c r="BA75" s="239">
        <v>367</v>
      </c>
      <c r="BB75" s="238">
        <v>599</v>
      </c>
      <c r="BC75" s="238">
        <v>330</v>
      </c>
      <c r="BD75" s="239">
        <v>269</v>
      </c>
      <c r="BE75" s="238">
        <v>910</v>
      </c>
      <c r="BF75" s="238">
        <v>495</v>
      </c>
      <c r="BG75" s="239">
        <v>415</v>
      </c>
      <c r="BH75" s="238">
        <v>1796</v>
      </c>
      <c r="BI75" s="238">
        <v>1018</v>
      </c>
      <c r="BJ75" s="239">
        <v>778</v>
      </c>
      <c r="BK75" s="238">
        <v>827</v>
      </c>
      <c r="BL75" s="238">
        <v>431</v>
      </c>
      <c r="BM75" s="239">
        <v>396</v>
      </c>
      <c r="BN75" s="238">
        <v>547</v>
      </c>
      <c r="BO75" s="238">
        <v>290</v>
      </c>
      <c r="BP75" s="239">
        <v>257</v>
      </c>
      <c r="BQ75" s="238">
        <v>794</v>
      </c>
      <c r="BR75" s="238">
        <v>458</v>
      </c>
      <c r="BS75" s="239">
        <v>336</v>
      </c>
      <c r="BT75" s="238">
        <v>168</v>
      </c>
      <c r="BU75" s="238">
        <v>100</v>
      </c>
      <c r="BV75" s="239">
        <v>68</v>
      </c>
    </row>
    <row r="76" spans="1:74" s="68" customFormat="1" ht="15" customHeight="1">
      <c r="B76" s="54" t="s">
        <v>59</v>
      </c>
      <c r="C76" s="247">
        <v>43140</v>
      </c>
      <c r="D76" s="237">
        <v>22311</v>
      </c>
      <c r="E76" s="271">
        <v>20829</v>
      </c>
      <c r="F76" s="238">
        <v>8531</v>
      </c>
      <c r="G76" s="238">
        <v>4246</v>
      </c>
      <c r="H76" s="239">
        <v>4285</v>
      </c>
      <c r="I76" s="238">
        <v>4475</v>
      </c>
      <c r="J76" s="238">
        <v>2305</v>
      </c>
      <c r="K76" s="239">
        <v>2170</v>
      </c>
      <c r="L76" s="238">
        <v>2293</v>
      </c>
      <c r="M76" s="238">
        <v>1222</v>
      </c>
      <c r="N76" s="239">
        <v>1071</v>
      </c>
      <c r="O76" s="238">
        <v>2402</v>
      </c>
      <c r="P76" s="238">
        <v>1208</v>
      </c>
      <c r="Q76" s="239">
        <v>1194</v>
      </c>
      <c r="R76" s="238">
        <v>6230</v>
      </c>
      <c r="S76" s="238">
        <v>3280</v>
      </c>
      <c r="T76" s="239">
        <v>2950</v>
      </c>
      <c r="U76" s="238">
        <v>1647</v>
      </c>
      <c r="V76" s="238">
        <v>848</v>
      </c>
      <c r="W76" s="239">
        <v>799</v>
      </c>
      <c r="X76" s="238">
        <v>1688</v>
      </c>
      <c r="Y76" s="238">
        <v>907</v>
      </c>
      <c r="Z76" s="239">
        <v>781</v>
      </c>
      <c r="AA76" s="238">
        <v>1727</v>
      </c>
      <c r="AB76" s="238">
        <v>923</v>
      </c>
      <c r="AC76" s="239">
        <v>804</v>
      </c>
      <c r="AD76" s="238">
        <v>1255</v>
      </c>
      <c r="AE76" s="238">
        <v>628</v>
      </c>
      <c r="AF76" s="239">
        <v>627</v>
      </c>
      <c r="AG76" s="238">
        <v>3975</v>
      </c>
      <c r="AH76" s="238">
        <v>1992</v>
      </c>
      <c r="AI76" s="239">
        <v>1983</v>
      </c>
      <c r="AJ76" s="238">
        <v>423</v>
      </c>
      <c r="AK76" s="238">
        <v>226</v>
      </c>
      <c r="AL76" s="239">
        <v>197</v>
      </c>
      <c r="AM76" s="238">
        <v>858</v>
      </c>
      <c r="AN76" s="238">
        <v>464</v>
      </c>
      <c r="AO76" s="239">
        <v>394</v>
      </c>
      <c r="AP76" s="238">
        <v>487</v>
      </c>
      <c r="AQ76" s="238">
        <v>242</v>
      </c>
      <c r="AR76" s="239">
        <v>245</v>
      </c>
      <c r="AS76" s="238">
        <v>302</v>
      </c>
      <c r="AT76" s="238">
        <v>155</v>
      </c>
      <c r="AU76" s="239">
        <v>147</v>
      </c>
      <c r="AV76" s="238">
        <v>669</v>
      </c>
      <c r="AW76" s="238">
        <v>351</v>
      </c>
      <c r="AX76" s="239">
        <v>318</v>
      </c>
      <c r="AY76" s="238">
        <v>740</v>
      </c>
      <c r="AZ76" s="238">
        <v>392</v>
      </c>
      <c r="BA76" s="239">
        <v>348</v>
      </c>
      <c r="BB76" s="238">
        <v>576</v>
      </c>
      <c r="BC76" s="238">
        <v>317</v>
      </c>
      <c r="BD76" s="239">
        <v>259</v>
      </c>
      <c r="BE76" s="238">
        <v>813</v>
      </c>
      <c r="BF76" s="238">
        <v>452</v>
      </c>
      <c r="BG76" s="239">
        <v>361</v>
      </c>
      <c r="BH76" s="238">
        <v>1696</v>
      </c>
      <c r="BI76" s="238">
        <v>928</v>
      </c>
      <c r="BJ76" s="239">
        <v>768</v>
      </c>
      <c r="BK76" s="238">
        <v>746</v>
      </c>
      <c r="BL76" s="238">
        <v>372</v>
      </c>
      <c r="BM76" s="239">
        <v>374</v>
      </c>
      <c r="BN76" s="238">
        <v>560</v>
      </c>
      <c r="BO76" s="238">
        <v>288</v>
      </c>
      <c r="BP76" s="239">
        <v>272</v>
      </c>
      <c r="BQ76" s="238">
        <v>845</v>
      </c>
      <c r="BR76" s="238">
        <v>450</v>
      </c>
      <c r="BS76" s="239">
        <v>395</v>
      </c>
      <c r="BT76" s="238">
        <v>202</v>
      </c>
      <c r="BU76" s="238">
        <v>115</v>
      </c>
      <c r="BV76" s="239">
        <v>87</v>
      </c>
    </row>
    <row r="77" spans="1:74" s="68" customFormat="1" ht="15" customHeight="1">
      <c r="B77" s="54" t="s">
        <v>60</v>
      </c>
      <c r="C77" s="247">
        <v>48757</v>
      </c>
      <c r="D77" s="237">
        <v>25288</v>
      </c>
      <c r="E77" s="271">
        <v>23469</v>
      </c>
      <c r="F77" s="238">
        <v>9605</v>
      </c>
      <c r="G77" s="238">
        <v>4853</v>
      </c>
      <c r="H77" s="239">
        <v>4752</v>
      </c>
      <c r="I77" s="238">
        <v>4959</v>
      </c>
      <c r="J77" s="238">
        <v>2584</v>
      </c>
      <c r="K77" s="239">
        <v>2375</v>
      </c>
      <c r="L77" s="238">
        <v>2535</v>
      </c>
      <c r="M77" s="238">
        <v>1296</v>
      </c>
      <c r="N77" s="239">
        <v>1239</v>
      </c>
      <c r="O77" s="238">
        <v>2775</v>
      </c>
      <c r="P77" s="238">
        <v>1378</v>
      </c>
      <c r="Q77" s="239">
        <v>1397</v>
      </c>
      <c r="R77" s="238">
        <v>6584</v>
      </c>
      <c r="S77" s="238">
        <v>3484</v>
      </c>
      <c r="T77" s="239">
        <v>3100</v>
      </c>
      <c r="U77" s="238">
        <v>1946</v>
      </c>
      <c r="V77" s="238">
        <v>972</v>
      </c>
      <c r="W77" s="239">
        <v>974</v>
      </c>
      <c r="X77" s="238">
        <v>1935</v>
      </c>
      <c r="Y77" s="238">
        <v>1011</v>
      </c>
      <c r="Z77" s="239">
        <v>924</v>
      </c>
      <c r="AA77" s="238">
        <v>1943</v>
      </c>
      <c r="AB77" s="238">
        <v>1012</v>
      </c>
      <c r="AC77" s="239">
        <v>931</v>
      </c>
      <c r="AD77" s="238">
        <v>1308</v>
      </c>
      <c r="AE77" s="238">
        <v>665</v>
      </c>
      <c r="AF77" s="239">
        <v>643</v>
      </c>
      <c r="AG77" s="238">
        <v>4557</v>
      </c>
      <c r="AH77" s="238">
        <v>2344</v>
      </c>
      <c r="AI77" s="239">
        <v>2213</v>
      </c>
      <c r="AJ77" s="238">
        <v>545</v>
      </c>
      <c r="AK77" s="238">
        <v>310</v>
      </c>
      <c r="AL77" s="239">
        <v>235</v>
      </c>
      <c r="AM77" s="238">
        <v>1117</v>
      </c>
      <c r="AN77" s="238">
        <v>572</v>
      </c>
      <c r="AO77" s="239">
        <v>545</v>
      </c>
      <c r="AP77" s="238">
        <v>546</v>
      </c>
      <c r="AQ77" s="238">
        <v>283</v>
      </c>
      <c r="AR77" s="239">
        <v>263</v>
      </c>
      <c r="AS77" s="238">
        <v>359</v>
      </c>
      <c r="AT77" s="238">
        <v>184</v>
      </c>
      <c r="AU77" s="239">
        <v>175</v>
      </c>
      <c r="AV77" s="238">
        <v>705</v>
      </c>
      <c r="AW77" s="238">
        <v>370</v>
      </c>
      <c r="AX77" s="239">
        <v>335</v>
      </c>
      <c r="AY77" s="238">
        <v>873</v>
      </c>
      <c r="AZ77" s="238">
        <v>456</v>
      </c>
      <c r="BA77" s="239">
        <v>417</v>
      </c>
      <c r="BB77" s="238">
        <v>696</v>
      </c>
      <c r="BC77" s="238">
        <v>389</v>
      </c>
      <c r="BD77" s="239">
        <v>307</v>
      </c>
      <c r="BE77" s="238">
        <v>1061</v>
      </c>
      <c r="BF77" s="238">
        <v>571</v>
      </c>
      <c r="BG77" s="239">
        <v>490</v>
      </c>
      <c r="BH77" s="238">
        <v>1953</v>
      </c>
      <c r="BI77" s="238">
        <v>1085</v>
      </c>
      <c r="BJ77" s="239">
        <v>868</v>
      </c>
      <c r="BK77" s="238">
        <v>877</v>
      </c>
      <c r="BL77" s="238">
        <v>442</v>
      </c>
      <c r="BM77" s="239">
        <v>435</v>
      </c>
      <c r="BN77" s="238">
        <v>772</v>
      </c>
      <c r="BO77" s="238">
        <v>431</v>
      </c>
      <c r="BP77" s="239">
        <v>341</v>
      </c>
      <c r="BQ77" s="238">
        <v>906</v>
      </c>
      <c r="BR77" s="238">
        <v>476</v>
      </c>
      <c r="BS77" s="239">
        <v>430</v>
      </c>
      <c r="BT77" s="238">
        <v>200</v>
      </c>
      <c r="BU77" s="238">
        <v>120</v>
      </c>
      <c r="BV77" s="239">
        <v>80</v>
      </c>
    </row>
    <row r="78" spans="1:74" s="68" customFormat="1" ht="15" customHeight="1">
      <c r="B78" s="54" t="s">
        <v>61</v>
      </c>
      <c r="C78" s="247">
        <v>51822</v>
      </c>
      <c r="D78" s="237">
        <v>26403</v>
      </c>
      <c r="E78" s="271">
        <v>25419</v>
      </c>
      <c r="F78" s="238">
        <v>10007</v>
      </c>
      <c r="G78" s="238">
        <v>5002</v>
      </c>
      <c r="H78" s="239">
        <v>5005</v>
      </c>
      <c r="I78" s="238">
        <v>5046</v>
      </c>
      <c r="J78" s="238">
        <v>2554</v>
      </c>
      <c r="K78" s="239">
        <v>2492</v>
      </c>
      <c r="L78" s="238">
        <v>2830</v>
      </c>
      <c r="M78" s="238">
        <v>1445</v>
      </c>
      <c r="N78" s="239">
        <v>1385</v>
      </c>
      <c r="O78" s="238">
        <v>3205</v>
      </c>
      <c r="P78" s="238">
        <v>1615</v>
      </c>
      <c r="Q78" s="239">
        <v>1590</v>
      </c>
      <c r="R78" s="238">
        <v>6571</v>
      </c>
      <c r="S78" s="238">
        <v>3431</v>
      </c>
      <c r="T78" s="239">
        <v>3140</v>
      </c>
      <c r="U78" s="238">
        <v>2229</v>
      </c>
      <c r="V78" s="238">
        <v>1091</v>
      </c>
      <c r="W78" s="239">
        <v>1138</v>
      </c>
      <c r="X78" s="238">
        <v>2210</v>
      </c>
      <c r="Y78" s="238">
        <v>1159</v>
      </c>
      <c r="Z78" s="239">
        <v>1051</v>
      </c>
      <c r="AA78" s="238">
        <v>2111</v>
      </c>
      <c r="AB78" s="238">
        <v>1061</v>
      </c>
      <c r="AC78" s="239">
        <v>1050</v>
      </c>
      <c r="AD78" s="238">
        <v>1494</v>
      </c>
      <c r="AE78" s="238">
        <v>735</v>
      </c>
      <c r="AF78" s="239">
        <v>759</v>
      </c>
      <c r="AG78" s="238">
        <v>4663</v>
      </c>
      <c r="AH78" s="238">
        <v>2309</v>
      </c>
      <c r="AI78" s="239">
        <v>2354</v>
      </c>
      <c r="AJ78" s="238">
        <v>595</v>
      </c>
      <c r="AK78" s="238">
        <v>318</v>
      </c>
      <c r="AL78" s="239">
        <v>277</v>
      </c>
      <c r="AM78" s="238">
        <v>1202</v>
      </c>
      <c r="AN78" s="238">
        <v>621</v>
      </c>
      <c r="AO78" s="239">
        <v>581</v>
      </c>
      <c r="AP78" s="238">
        <v>600</v>
      </c>
      <c r="AQ78" s="238">
        <v>309</v>
      </c>
      <c r="AR78" s="239">
        <v>291</v>
      </c>
      <c r="AS78" s="238">
        <v>415</v>
      </c>
      <c r="AT78" s="238">
        <v>210</v>
      </c>
      <c r="AU78" s="239">
        <v>205</v>
      </c>
      <c r="AV78" s="238">
        <v>763</v>
      </c>
      <c r="AW78" s="238">
        <v>379</v>
      </c>
      <c r="AX78" s="239">
        <v>384</v>
      </c>
      <c r="AY78" s="238">
        <v>961</v>
      </c>
      <c r="AZ78" s="238">
        <v>509</v>
      </c>
      <c r="BA78" s="239">
        <v>452</v>
      </c>
      <c r="BB78" s="238">
        <v>764</v>
      </c>
      <c r="BC78" s="238">
        <v>412</v>
      </c>
      <c r="BD78" s="239">
        <v>352</v>
      </c>
      <c r="BE78" s="238">
        <v>1120</v>
      </c>
      <c r="BF78" s="238">
        <v>600</v>
      </c>
      <c r="BG78" s="239">
        <v>520</v>
      </c>
      <c r="BH78" s="238">
        <v>1913</v>
      </c>
      <c r="BI78" s="238">
        <v>1054</v>
      </c>
      <c r="BJ78" s="239">
        <v>859</v>
      </c>
      <c r="BK78" s="238">
        <v>994</v>
      </c>
      <c r="BL78" s="238">
        <v>494</v>
      </c>
      <c r="BM78" s="239">
        <v>500</v>
      </c>
      <c r="BN78" s="238">
        <v>743</v>
      </c>
      <c r="BO78" s="238">
        <v>399</v>
      </c>
      <c r="BP78" s="239">
        <v>344</v>
      </c>
      <c r="BQ78" s="238">
        <v>1139</v>
      </c>
      <c r="BR78" s="238">
        <v>572</v>
      </c>
      <c r="BS78" s="239">
        <v>567</v>
      </c>
      <c r="BT78" s="238">
        <v>247</v>
      </c>
      <c r="BU78" s="238">
        <v>124</v>
      </c>
      <c r="BV78" s="239">
        <v>123</v>
      </c>
    </row>
    <row r="79" spans="1:74" s="68" customFormat="1" ht="15" customHeight="1">
      <c r="B79" s="55" t="s">
        <v>62</v>
      </c>
      <c r="C79" s="248">
        <v>50929</v>
      </c>
      <c r="D79" s="240">
        <v>25518</v>
      </c>
      <c r="E79" s="241">
        <v>25411</v>
      </c>
      <c r="F79" s="242">
        <v>10210</v>
      </c>
      <c r="G79" s="242">
        <v>4992</v>
      </c>
      <c r="H79" s="243">
        <v>5218</v>
      </c>
      <c r="I79" s="242">
        <v>5087</v>
      </c>
      <c r="J79" s="242">
        <v>2578</v>
      </c>
      <c r="K79" s="243">
        <v>2509</v>
      </c>
      <c r="L79" s="242">
        <v>2517</v>
      </c>
      <c r="M79" s="242">
        <v>1263</v>
      </c>
      <c r="N79" s="243">
        <v>1254</v>
      </c>
      <c r="O79" s="242">
        <v>3216</v>
      </c>
      <c r="P79" s="242">
        <v>1554</v>
      </c>
      <c r="Q79" s="243">
        <v>1662</v>
      </c>
      <c r="R79" s="242">
        <v>6146</v>
      </c>
      <c r="S79" s="242">
        <v>3248</v>
      </c>
      <c r="T79" s="243">
        <v>2898</v>
      </c>
      <c r="U79" s="242">
        <v>2111</v>
      </c>
      <c r="V79" s="242">
        <v>1046</v>
      </c>
      <c r="W79" s="243">
        <v>1065</v>
      </c>
      <c r="X79" s="242">
        <v>2077</v>
      </c>
      <c r="Y79" s="242">
        <v>990</v>
      </c>
      <c r="Z79" s="243">
        <v>1087</v>
      </c>
      <c r="AA79" s="242">
        <v>2207</v>
      </c>
      <c r="AB79" s="242">
        <v>1097</v>
      </c>
      <c r="AC79" s="243">
        <v>1110</v>
      </c>
      <c r="AD79" s="242">
        <v>1517</v>
      </c>
      <c r="AE79" s="242">
        <v>760</v>
      </c>
      <c r="AF79" s="243">
        <v>757</v>
      </c>
      <c r="AG79" s="242">
        <v>4462</v>
      </c>
      <c r="AH79" s="242">
        <v>2234</v>
      </c>
      <c r="AI79" s="243">
        <v>2228</v>
      </c>
      <c r="AJ79" s="242">
        <v>559</v>
      </c>
      <c r="AK79" s="242">
        <v>294</v>
      </c>
      <c r="AL79" s="243">
        <v>265</v>
      </c>
      <c r="AM79" s="242">
        <v>1244</v>
      </c>
      <c r="AN79" s="242">
        <v>637</v>
      </c>
      <c r="AO79" s="243">
        <v>607</v>
      </c>
      <c r="AP79" s="242">
        <v>597</v>
      </c>
      <c r="AQ79" s="242">
        <v>295</v>
      </c>
      <c r="AR79" s="243">
        <v>302</v>
      </c>
      <c r="AS79" s="242">
        <v>368</v>
      </c>
      <c r="AT79" s="242">
        <v>179</v>
      </c>
      <c r="AU79" s="243">
        <v>189</v>
      </c>
      <c r="AV79" s="242">
        <v>810</v>
      </c>
      <c r="AW79" s="242">
        <v>388</v>
      </c>
      <c r="AX79" s="243">
        <v>422</v>
      </c>
      <c r="AY79" s="242">
        <v>1069</v>
      </c>
      <c r="AZ79" s="242">
        <v>496</v>
      </c>
      <c r="BA79" s="243">
        <v>573</v>
      </c>
      <c r="BB79" s="242">
        <v>729</v>
      </c>
      <c r="BC79" s="242">
        <v>366</v>
      </c>
      <c r="BD79" s="243">
        <v>363</v>
      </c>
      <c r="BE79" s="242">
        <v>1126</v>
      </c>
      <c r="BF79" s="242">
        <v>568</v>
      </c>
      <c r="BG79" s="243">
        <v>558</v>
      </c>
      <c r="BH79" s="242">
        <v>1836</v>
      </c>
      <c r="BI79" s="242">
        <v>981</v>
      </c>
      <c r="BJ79" s="243">
        <v>855</v>
      </c>
      <c r="BK79" s="242">
        <v>1007</v>
      </c>
      <c r="BL79" s="242">
        <v>520</v>
      </c>
      <c r="BM79" s="243">
        <v>487</v>
      </c>
      <c r="BN79" s="242">
        <v>735</v>
      </c>
      <c r="BO79" s="242">
        <v>343</v>
      </c>
      <c r="BP79" s="243">
        <v>392</v>
      </c>
      <c r="BQ79" s="242">
        <v>1079</v>
      </c>
      <c r="BR79" s="242">
        <v>570</v>
      </c>
      <c r="BS79" s="243">
        <v>509</v>
      </c>
      <c r="BT79" s="242">
        <v>220</v>
      </c>
      <c r="BU79" s="242">
        <v>119</v>
      </c>
      <c r="BV79" s="243">
        <v>101</v>
      </c>
    </row>
    <row r="80" spans="1:74" s="8" customFormat="1" ht="15" customHeight="1">
      <c r="A80" s="68"/>
      <c r="B80" s="53" t="s">
        <v>15</v>
      </c>
      <c r="C80" s="177">
        <f>D80+E80</f>
        <v>222331</v>
      </c>
      <c r="D80" s="177">
        <f>SUM(D81:D85)</f>
        <v>111331</v>
      </c>
      <c r="E80" s="178">
        <f t="shared" ref="E80:BP80" si="25">SUM(E81:E85)</f>
        <v>111000</v>
      </c>
      <c r="F80" s="177">
        <f t="shared" si="25"/>
        <v>43785</v>
      </c>
      <c r="G80" s="177">
        <f t="shared" si="25"/>
        <v>21209</v>
      </c>
      <c r="H80" s="178">
        <f t="shared" si="25"/>
        <v>22576</v>
      </c>
      <c r="I80" s="177">
        <f t="shared" si="25"/>
        <v>22296</v>
      </c>
      <c r="J80" s="177">
        <f t="shared" si="25"/>
        <v>11113</v>
      </c>
      <c r="K80" s="178">
        <f t="shared" si="25"/>
        <v>11183</v>
      </c>
      <c r="L80" s="177">
        <f t="shared" si="25"/>
        <v>11923</v>
      </c>
      <c r="M80" s="177">
        <f t="shared" si="25"/>
        <v>5962</v>
      </c>
      <c r="N80" s="178">
        <f t="shared" si="25"/>
        <v>5961</v>
      </c>
      <c r="O80" s="177">
        <f t="shared" si="25"/>
        <v>13624</v>
      </c>
      <c r="P80" s="177">
        <f t="shared" si="25"/>
        <v>6790</v>
      </c>
      <c r="Q80" s="178">
        <f t="shared" si="25"/>
        <v>6834</v>
      </c>
      <c r="R80" s="177">
        <f t="shared" si="25"/>
        <v>22572</v>
      </c>
      <c r="S80" s="177">
        <f t="shared" si="25"/>
        <v>11705</v>
      </c>
      <c r="T80" s="178">
        <f t="shared" si="25"/>
        <v>10867</v>
      </c>
      <c r="U80" s="177">
        <f t="shared" si="25"/>
        <v>9766</v>
      </c>
      <c r="V80" s="177">
        <f t="shared" si="25"/>
        <v>4750</v>
      </c>
      <c r="W80" s="178">
        <f t="shared" si="25"/>
        <v>5016</v>
      </c>
      <c r="X80" s="177">
        <f t="shared" si="25"/>
        <v>9860</v>
      </c>
      <c r="Y80" s="177">
        <f t="shared" si="25"/>
        <v>5050</v>
      </c>
      <c r="Z80" s="178">
        <f t="shared" si="25"/>
        <v>4810</v>
      </c>
      <c r="AA80" s="177">
        <f t="shared" si="25"/>
        <v>10008</v>
      </c>
      <c r="AB80" s="177">
        <f t="shared" si="25"/>
        <v>4966</v>
      </c>
      <c r="AC80" s="178">
        <f t="shared" si="25"/>
        <v>5042</v>
      </c>
      <c r="AD80" s="177">
        <f t="shared" si="25"/>
        <v>7227</v>
      </c>
      <c r="AE80" s="177">
        <f t="shared" si="25"/>
        <v>3533</v>
      </c>
      <c r="AF80" s="178">
        <f t="shared" si="25"/>
        <v>3694</v>
      </c>
      <c r="AG80" s="177">
        <f t="shared" si="25"/>
        <v>19113</v>
      </c>
      <c r="AH80" s="177">
        <f t="shared" si="25"/>
        <v>9455</v>
      </c>
      <c r="AI80" s="178">
        <f t="shared" si="25"/>
        <v>9658</v>
      </c>
      <c r="AJ80" s="177">
        <f t="shared" si="25"/>
        <v>2807</v>
      </c>
      <c r="AK80" s="177">
        <f t="shared" si="25"/>
        <v>1495</v>
      </c>
      <c r="AL80" s="178">
        <f t="shared" si="25"/>
        <v>1312</v>
      </c>
      <c r="AM80" s="177">
        <f t="shared" si="25"/>
        <v>6064</v>
      </c>
      <c r="AN80" s="177">
        <f t="shared" si="25"/>
        <v>3067</v>
      </c>
      <c r="AO80" s="178">
        <f t="shared" si="25"/>
        <v>2997</v>
      </c>
      <c r="AP80" s="177">
        <f t="shared" si="25"/>
        <v>2891</v>
      </c>
      <c r="AQ80" s="177">
        <f t="shared" si="25"/>
        <v>1443</v>
      </c>
      <c r="AR80" s="178">
        <f t="shared" si="25"/>
        <v>1448</v>
      </c>
      <c r="AS80" s="177">
        <f t="shared" si="25"/>
        <v>1839</v>
      </c>
      <c r="AT80" s="177">
        <f t="shared" si="25"/>
        <v>919</v>
      </c>
      <c r="AU80" s="178">
        <f t="shared" si="25"/>
        <v>920</v>
      </c>
      <c r="AV80" s="177">
        <f t="shared" si="25"/>
        <v>3849</v>
      </c>
      <c r="AW80" s="177">
        <f t="shared" si="25"/>
        <v>1861</v>
      </c>
      <c r="AX80" s="178">
        <f t="shared" si="25"/>
        <v>1988</v>
      </c>
      <c r="AY80" s="177">
        <f t="shared" si="25"/>
        <v>4954</v>
      </c>
      <c r="AZ80" s="177">
        <f t="shared" si="25"/>
        <v>2527</v>
      </c>
      <c r="BA80" s="178">
        <f t="shared" si="25"/>
        <v>2427</v>
      </c>
      <c r="BB80" s="177">
        <f t="shared" si="25"/>
        <v>3332</v>
      </c>
      <c r="BC80" s="177">
        <f t="shared" si="25"/>
        <v>1791</v>
      </c>
      <c r="BD80" s="178">
        <f t="shared" si="25"/>
        <v>1541</v>
      </c>
      <c r="BE80" s="177">
        <f t="shared" si="25"/>
        <v>4871</v>
      </c>
      <c r="BF80" s="177">
        <f t="shared" si="25"/>
        <v>2621</v>
      </c>
      <c r="BG80" s="178">
        <f t="shared" si="25"/>
        <v>2250</v>
      </c>
      <c r="BH80" s="177">
        <f t="shared" si="25"/>
        <v>7626</v>
      </c>
      <c r="BI80" s="177">
        <f t="shared" si="25"/>
        <v>4007</v>
      </c>
      <c r="BJ80" s="178">
        <f t="shared" si="25"/>
        <v>3619</v>
      </c>
      <c r="BK80" s="177">
        <f t="shared" si="25"/>
        <v>4847</v>
      </c>
      <c r="BL80" s="177">
        <f t="shared" si="25"/>
        <v>2411</v>
      </c>
      <c r="BM80" s="178">
        <f t="shared" si="25"/>
        <v>2436</v>
      </c>
      <c r="BN80" s="177">
        <f t="shared" si="25"/>
        <v>3661</v>
      </c>
      <c r="BO80" s="177">
        <f t="shared" si="25"/>
        <v>1933</v>
      </c>
      <c r="BP80" s="178">
        <f t="shared" si="25"/>
        <v>1728</v>
      </c>
      <c r="BQ80" s="177">
        <f t="shared" ref="BQ80:BV80" si="26">SUM(BQ81:BQ85)</f>
        <v>4393</v>
      </c>
      <c r="BR80" s="177">
        <f t="shared" si="26"/>
        <v>2163</v>
      </c>
      <c r="BS80" s="178">
        <f t="shared" si="26"/>
        <v>2230</v>
      </c>
      <c r="BT80" s="177">
        <f t="shared" si="26"/>
        <v>1023</v>
      </c>
      <c r="BU80" s="177">
        <f t="shared" si="26"/>
        <v>560</v>
      </c>
      <c r="BV80" s="178">
        <f t="shared" si="26"/>
        <v>463</v>
      </c>
    </row>
    <row r="81" spans="1:74" s="68" customFormat="1" ht="15" customHeight="1">
      <c r="B81" s="54" t="s">
        <v>110</v>
      </c>
      <c r="C81" s="201">
        <v>50533</v>
      </c>
      <c r="D81" s="202">
        <v>25000</v>
      </c>
      <c r="E81" s="272">
        <v>25533</v>
      </c>
      <c r="F81" s="203">
        <v>9762</v>
      </c>
      <c r="G81" s="203">
        <v>4618</v>
      </c>
      <c r="H81" s="276">
        <v>5144</v>
      </c>
      <c r="I81" s="238">
        <v>4926</v>
      </c>
      <c r="J81" s="238">
        <v>2516</v>
      </c>
      <c r="K81" s="239">
        <v>2410</v>
      </c>
      <c r="L81" s="238">
        <v>2810</v>
      </c>
      <c r="M81" s="238">
        <v>1420</v>
      </c>
      <c r="N81" s="239">
        <v>1390</v>
      </c>
      <c r="O81" s="238">
        <v>2980</v>
      </c>
      <c r="P81" s="238">
        <v>1452</v>
      </c>
      <c r="Q81" s="239">
        <v>1528</v>
      </c>
      <c r="R81" s="238">
        <v>5864</v>
      </c>
      <c r="S81" s="238">
        <v>2987</v>
      </c>
      <c r="T81" s="239">
        <v>2877</v>
      </c>
      <c r="U81" s="238">
        <v>2211</v>
      </c>
      <c r="V81" s="238">
        <v>1056</v>
      </c>
      <c r="W81" s="239">
        <v>1155</v>
      </c>
      <c r="X81" s="238">
        <v>2240</v>
      </c>
      <c r="Y81" s="238">
        <v>1137</v>
      </c>
      <c r="Z81" s="239">
        <v>1103</v>
      </c>
      <c r="AA81" s="238">
        <v>2236</v>
      </c>
      <c r="AB81" s="238">
        <v>1083</v>
      </c>
      <c r="AC81" s="239">
        <v>1153</v>
      </c>
      <c r="AD81" s="238">
        <v>1514</v>
      </c>
      <c r="AE81" s="238">
        <v>734</v>
      </c>
      <c r="AF81" s="239">
        <v>780</v>
      </c>
      <c r="AG81" s="238">
        <v>4493</v>
      </c>
      <c r="AH81" s="238">
        <v>2223</v>
      </c>
      <c r="AI81" s="239">
        <v>2270</v>
      </c>
      <c r="AJ81" s="238">
        <v>626</v>
      </c>
      <c r="AK81" s="238">
        <v>317</v>
      </c>
      <c r="AL81" s="239">
        <v>309</v>
      </c>
      <c r="AM81" s="238">
        <v>1234</v>
      </c>
      <c r="AN81" s="238">
        <v>615</v>
      </c>
      <c r="AO81" s="239">
        <v>619</v>
      </c>
      <c r="AP81" s="238">
        <v>634</v>
      </c>
      <c r="AQ81" s="238">
        <v>311</v>
      </c>
      <c r="AR81" s="239">
        <v>323</v>
      </c>
      <c r="AS81" s="238">
        <v>382</v>
      </c>
      <c r="AT81" s="238">
        <v>195</v>
      </c>
      <c r="AU81" s="239">
        <v>187</v>
      </c>
      <c r="AV81" s="238">
        <v>819</v>
      </c>
      <c r="AW81" s="238">
        <v>394</v>
      </c>
      <c r="AX81" s="239">
        <v>425</v>
      </c>
      <c r="AY81" s="238">
        <v>1123</v>
      </c>
      <c r="AZ81" s="238">
        <v>577</v>
      </c>
      <c r="BA81" s="239">
        <v>546</v>
      </c>
      <c r="BB81" s="238">
        <v>787</v>
      </c>
      <c r="BC81" s="238">
        <v>415</v>
      </c>
      <c r="BD81" s="239">
        <v>372</v>
      </c>
      <c r="BE81" s="238">
        <v>1160</v>
      </c>
      <c r="BF81" s="238">
        <v>597</v>
      </c>
      <c r="BG81" s="239">
        <v>563</v>
      </c>
      <c r="BH81" s="238">
        <v>1781</v>
      </c>
      <c r="BI81" s="238">
        <v>916</v>
      </c>
      <c r="BJ81" s="239">
        <v>865</v>
      </c>
      <c r="BK81" s="238">
        <v>966</v>
      </c>
      <c r="BL81" s="238">
        <v>474</v>
      </c>
      <c r="BM81" s="239">
        <v>492</v>
      </c>
      <c r="BN81" s="238">
        <v>793</v>
      </c>
      <c r="BO81" s="238">
        <v>400</v>
      </c>
      <c r="BP81" s="239">
        <v>393</v>
      </c>
      <c r="BQ81" s="238">
        <v>959</v>
      </c>
      <c r="BR81" s="238">
        <v>446</v>
      </c>
      <c r="BS81" s="239">
        <v>513</v>
      </c>
      <c r="BT81" s="238">
        <v>233</v>
      </c>
      <c r="BU81" s="238">
        <v>117</v>
      </c>
      <c r="BV81" s="239">
        <v>116</v>
      </c>
    </row>
    <row r="82" spans="1:74" s="68" customFormat="1" ht="15" customHeight="1">
      <c r="B82" s="54" t="s">
        <v>63</v>
      </c>
      <c r="C82" s="201">
        <v>43251</v>
      </c>
      <c r="D82" s="202">
        <v>21967</v>
      </c>
      <c r="E82" s="272">
        <v>21284</v>
      </c>
      <c r="F82" s="203">
        <v>8630</v>
      </c>
      <c r="G82" s="203">
        <v>4108</v>
      </c>
      <c r="H82" s="276">
        <v>4522</v>
      </c>
      <c r="I82" s="238">
        <v>4413</v>
      </c>
      <c r="J82" s="238">
        <v>2258</v>
      </c>
      <c r="K82" s="239">
        <v>2155</v>
      </c>
      <c r="L82" s="238">
        <v>2231</v>
      </c>
      <c r="M82" s="238">
        <v>1153</v>
      </c>
      <c r="N82" s="239">
        <v>1078</v>
      </c>
      <c r="O82" s="238">
        <v>2691</v>
      </c>
      <c r="P82" s="238">
        <v>1323</v>
      </c>
      <c r="Q82" s="239">
        <v>1368</v>
      </c>
      <c r="R82" s="238">
        <v>4590</v>
      </c>
      <c r="S82" s="238">
        <v>2431</v>
      </c>
      <c r="T82" s="239">
        <v>2159</v>
      </c>
      <c r="U82" s="238">
        <v>1781</v>
      </c>
      <c r="V82" s="238">
        <v>879</v>
      </c>
      <c r="W82" s="239">
        <v>902</v>
      </c>
      <c r="X82" s="238">
        <v>1829</v>
      </c>
      <c r="Y82" s="238">
        <v>926</v>
      </c>
      <c r="Z82" s="239">
        <v>903</v>
      </c>
      <c r="AA82" s="238">
        <v>1953</v>
      </c>
      <c r="AB82" s="238">
        <v>970</v>
      </c>
      <c r="AC82" s="239">
        <v>983</v>
      </c>
      <c r="AD82" s="238">
        <v>1384</v>
      </c>
      <c r="AE82" s="238">
        <v>686</v>
      </c>
      <c r="AF82" s="239">
        <v>698</v>
      </c>
      <c r="AG82" s="238">
        <v>3698</v>
      </c>
      <c r="AH82" s="238">
        <v>1871</v>
      </c>
      <c r="AI82" s="239">
        <v>1827</v>
      </c>
      <c r="AJ82" s="238">
        <v>496</v>
      </c>
      <c r="AK82" s="238">
        <v>276</v>
      </c>
      <c r="AL82" s="239">
        <v>220</v>
      </c>
      <c r="AM82" s="238">
        <v>1195</v>
      </c>
      <c r="AN82" s="238">
        <v>599</v>
      </c>
      <c r="AO82" s="239">
        <v>596</v>
      </c>
      <c r="AP82" s="238">
        <v>567</v>
      </c>
      <c r="AQ82" s="238">
        <v>298</v>
      </c>
      <c r="AR82" s="239">
        <v>269</v>
      </c>
      <c r="AS82" s="238">
        <v>349</v>
      </c>
      <c r="AT82" s="238">
        <v>179</v>
      </c>
      <c r="AU82" s="239">
        <v>170</v>
      </c>
      <c r="AV82" s="238">
        <v>737</v>
      </c>
      <c r="AW82" s="238">
        <v>374</v>
      </c>
      <c r="AX82" s="239">
        <v>363</v>
      </c>
      <c r="AY82" s="238">
        <v>948</v>
      </c>
      <c r="AZ82" s="238">
        <v>479</v>
      </c>
      <c r="BA82" s="239">
        <v>469</v>
      </c>
      <c r="BB82" s="238">
        <v>624</v>
      </c>
      <c r="BC82" s="238">
        <v>343</v>
      </c>
      <c r="BD82" s="239">
        <v>281</v>
      </c>
      <c r="BE82" s="238">
        <v>949</v>
      </c>
      <c r="BF82" s="238">
        <v>535</v>
      </c>
      <c r="BG82" s="239">
        <v>414</v>
      </c>
      <c r="BH82" s="238">
        <v>1460</v>
      </c>
      <c r="BI82" s="238">
        <v>838</v>
      </c>
      <c r="BJ82" s="239">
        <v>622</v>
      </c>
      <c r="BK82" s="238">
        <v>952</v>
      </c>
      <c r="BL82" s="238">
        <v>520</v>
      </c>
      <c r="BM82" s="239">
        <v>432</v>
      </c>
      <c r="BN82" s="238">
        <v>726</v>
      </c>
      <c r="BO82" s="238">
        <v>380</v>
      </c>
      <c r="BP82" s="239">
        <v>346</v>
      </c>
      <c r="BQ82" s="238">
        <v>827</v>
      </c>
      <c r="BR82" s="238">
        <v>413</v>
      </c>
      <c r="BS82" s="239">
        <v>414</v>
      </c>
      <c r="BT82" s="238">
        <v>221</v>
      </c>
      <c r="BU82" s="238">
        <v>128</v>
      </c>
      <c r="BV82" s="239">
        <v>93</v>
      </c>
    </row>
    <row r="83" spans="1:74" s="68" customFormat="1" ht="15" customHeight="1">
      <c r="B83" s="54" t="s">
        <v>64</v>
      </c>
      <c r="C83" s="201">
        <v>44720</v>
      </c>
      <c r="D83" s="202">
        <v>22924</v>
      </c>
      <c r="E83" s="272">
        <v>21796</v>
      </c>
      <c r="F83" s="203">
        <v>8813</v>
      </c>
      <c r="G83" s="203">
        <v>4423</v>
      </c>
      <c r="H83" s="276">
        <v>4390</v>
      </c>
      <c r="I83" s="238">
        <v>4445</v>
      </c>
      <c r="J83" s="238">
        <v>2185</v>
      </c>
      <c r="K83" s="239">
        <v>2260</v>
      </c>
      <c r="L83" s="238">
        <v>2390</v>
      </c>
      <c r="M83" s="238">
        <v>1209</v>
      </c>
      <c r="N83" s="239">
        <v>1181</v>
      </c>
      <c r="O83" s="238">
        <v>2716</v>
      </c>
      <c r="P83" s="238">
        <v>1429</v>
      </c>
      <c r="Q83" s="239">
        <v>1287</v>
      </c>
      <c r="R83" s="238">
        <v>4415</v>
      </c>
      <c r="S83" s="238">
        <v>2324</v>
      </c>
      <c r="T83" s="239">
        <v>2091</v>
      </c>
      <c r="U83" s="238">
        <v>2076</v>
      </c>
      <c r="V83" s="238">
        <v>1042</v>
      </c>
      <c r="W83" s="239">
        <v>1034</v>
      </c>
      <c r="X83" s="238">
        <v>1935</v>
      </c>
      <c r="Y83" s="238">
        <v>1045</v>
      </c>
      <c r="Z83" s="239">
        <v>890</v>
      </c>
      <c r="AA83" s="238">
        <v>2017</v>
      </c>
      <c r="AB83" s="238">
        <v>1051</v>
      </c>
      <c r="AC83" s="239">
        <v>966</v>
      </c>
      <c r="AD83" s="238">
        <v>1510</v>
      </c>
      <c r="AE83" s="238">
        <v>752</v>
      </c>
      <c r="AF83" s="239">
        <v>758</v>
      </c>
      <c r="AG83" s="238">
        <v>3867</v>
      </c>
      <c r="AH83" s="238">
        <v>1927</v>
      </c>
      <c r="AI83" s="239">
        <v>1940</v>
      </c>
      <c r="AJ83" s="238">
        <v>554</v>
      </c>
      <c r="AK83" s="238">
        <v>299</v>
      </c>
      <c r="AL83" s="239">
        <v>255</v>
      </c>
      <c r="AM83" s="238">
        <v>1244</v>
      </c>
      <c r="AN83" s="238">
        <v>668</v>
      </c>
      <c r="AO83" s="239">
        <v>576</v>
      </c>
      <c r="AP83" s="238">
        <v>598</v>
      </c>
      <c r="AQ83" s="238">
        <v>294</v>
      </c>
      <c r="AR83" s="239">
        <v>304</v>
      </c>
      <c r="AS83" s="238">
        <v>366</v>
      </c>
      <c r="AT83" s="238">
        <v>168</v>
      </c>
      <c r="AU83" s="239">
        <v>198</v>
      </c>
      <c r="AV83" s="238">
        <v>805</v>
      </c>
      <c r="AW83" s="238">
        <v>377</v>
      </c>
      <c r="AX83" s="239">
        <v>428</v>
      </c>
      <c r="AY83" s="238">
        <v>961</v>
      </c>
      <c r="AZ83" s="238">
        <v>522</v>
      </c>
      <c r="BA83" s="239">
        <v>439</v>
      </c>
      <c r="BB83" s="238">
        <v>665</v>
      </c>
      <c r="BC83" s="238">
        <v>375</v>
      </c>
      <c r="BD83" s="239">
        <v>290</v>
      </c>
      <c r="BE83" s="238">
        <v>940</v>
      </c>
      <c r="BF83" s="238">
        <v>528</v>
      </c>
      <c r="BG83" s="239">
        <v>412</v>
      </c>
      <c r="BH83" s="238">
        <v>1576</v>
      </c>
      <c r="BI83" s="238">
        <v>849</v>
      </c>
      <c r="BJ83" s="239">
        <v>727</v>
      </c>
      <c r="BK83" s="238">
        <v>1016</v>
      </c>
      <c r="BL83" s="238">
        <v>489</v>
      </c>
      <c r="BM83" s="239">
        <v>527</v>
      </c>
      <c r="BN83" s="238">
        <v>709</v>
      </c>
      <c r="BO83" s="238">
        <v>382</v>
      </c>
      <c r="BP83" s="239">
        <v>327</v>
      </c>
      <c r="BQ83" s="238">
        <v>893</v>
      </c>
      <c r="BR83" s="238">
        <v>474</v>
      </c>
      <c r="BS83" s="239">
        <v>419</v>
      </c>
      <c r="BT83" s="238">
        <v>209</v>
      </c>
      <c r="BU83" s="238">
        <v>112</v>
      </c>
      <c r="BV83" s="239">
        <v>97</v>
      </c>
    </row>
    <row r="84" spans="1:74" s="68" customFormat="1" ht="15" customHeight="1">
      <c r="B84" s="54" t="s">
        <v>65</v>
      </c>
      <c r="C84" s="201">
        <v>41883</v>
      </c>
      <c r="D84" s="202">
        <v>21083</v>
      </c>
      <c r="E84" s="272">
        <v>20800</v>
      </c>
      <c r="F84" s="203">
        <v>8141</v>
      </c>
      <c r="G84" s="203">
        <v>4001</v>
      </c>
      <c r="H84" s="276">
        <v>4140</v>
      </c>
      <c r="I84" s="238">
        <v>4241</v>
      </c>
      <c r="J84" s="238">
        <v>2108</v>
      </c>
      <c r="K84" s="239">
        <v>2133</v>
      </c>
      <c r="L84" s="238">
        <v>2256</v>
      </c>
      <c r="M84" s="238">
        <v>1096</v>
      </c>
      <c r="N84" s="239">
        <v>1160</v>
      </c>
      <c r="O84" s="238">
        <v>2681</v>
      </c>
      <c r="P84" s="238">
        <v>1358</v>
      </c>
      <c r="Q84" s="239">
        <v>1323</v>
      </c>
      <c r="R84" s="238">
        <v>4007</v>
      </c>
      <c r="S84" s="238">
        <v>2083</v>
      </c>
      <c r="T84" s="239">
        <v>1924</v>
      </c>
      <c r="U84" s="238">
        <v>1869</v>
      </c>
      <c r="V84" s="238">
        <v>899</v>
      </c>
      <c r="W84" s="239">
        <v>970</v>
      </c>
      <c r="X84" s="238">
        <v>1915</v>
      </c>
      <c r="Y84" s="238">
        <v>1002</v>
      </c>
      <c r="Z84" s="239">
        <v>913</v>
      </c>
      <c r="AA84" s="238">
        <v>1874</v>
      </c>
      <c r="AB84" s="238">
        <v>930</v>
      </c>
      <c r="AC84" s="239">
        <v>944</v>
      </c>
      <c r="AD84" s="238">
        <v>1440</v>
      </c>
      <c r="AE84" s="238">
        <v>697</v>
      </c>
      <c r="AF84" s="239">
        <v>743</v>
      </c>
      <c r="AG84" s="238">
        <v>3490</v>
      </c>
      <c r="AH84" s="238">
        <v>1726</v>
      </c>
      <c r="AI84" s="239">
        <v>1764</v>
      </c>
      <c r="AJ84" s="238">
        <v>550</v>
      </c>
      <c r="AK84" s="238">
        <v>302</v>
      </c>
      <c r="AL84" s="239">
        <v>248</v>
      </c>
      <c r="AM84" s="238">
        <v>1216</v>
      </c>
      <c r="AN84" s="238">
        <v>634</v>
      </c>
      <c r="AO84" s="239">
        <v>582</v>
      </c>
      <c r="AP84" s="238">
        <v>533</v>
      </c>
      <c r="AQ84" s="238">
        <v>273</v>
      </c>
      <c r="AR84" s="239">
        <v>260</v>
      </c>
      <c r="AS84" s="238">
        <v>358</v>
      </c>
      <c r="AT84" s="238">
        <v>179</v>
      </c>
      <c r="AU84" s="239">
        <v>179</v>
      </c>
      <c r="AV84" s="238">
        <v>707</v>
      </c>
      <c r="AW84" s="238">
        <v>345</v>
      </c>
      <c r="AX84" s="239">
        <v>362</v>
      </c>
      <c r="AY84" s="238">
        <v>928</v>
      </c>
      <c r="AZ84" s="238">
        <v>486</v>
      </c>
      <c r="BA84" s="239">
        <v>442</v>
      </c>
      <c r="BB84" s="238">
        <v>617</v>
      </c>
      <c r="BC84" s="238">
        <v>326</v>
      </c>
      <c r="BD84" s="239">
        <v>291</v>
      </c>
      <c r="BE84" s="238">
        <v>902</v>
      </c>
      <c r="BF84" s="238">
        <v>508</v>
      </c>
      <c r="BG84" s="239">
        <v>394</v>
      </c>
      <c r="BH84" s="238">
        <v>1445</v>
      </c>
      <c r="BI84" s="238">
        <v>744</v>
      </c>
      <c r="BJ84" s="239">
        <v>701</v>
      </c>
      <c r="BK84" s="238">
        <v>947</v>
      </c>
      <c r="BL84" s="238">
        <v>480</v>
      </c>
      <c r="BM84" s="239">
        <v>467</v>
      </c>
      <c r="BN84" s="238">
        <v>676</v>
      </c>
      <c r="BO84" s="238">
        <v>364</v>
      </c>
      <c r="BP84" s="239">
        <v>312</v>
      </c>
      <c r="BQ84" s="238">
        <v>913</v>
      </c>
      <c r="BR84" s="238">
        <v>446</v>
      </c>
      <c r="BS84" s="239">
        <v>467</v>
      </c>
      <c r="BT84" s="238">
        <v>177</v>
      </c>
      <c r="BU84" s="238">
        <v>96</v>
      </c>
      <c r="BV84" s="239">
        <v>81</v>
      </c>
    </row>
    <row r="85" spans="1:74" s="68" customFormat="1" ht="15" customHeight="1">
      <c r="B85" s="55" t="s">
        <v>66</v>
      </c>
      <c r="C85" s="204">
        <v>41944</v>
      </c>
      <c r="D85" s="205">
        <v>20357</v>
      </c>
      <c r="E85" s="273">
        <v>21587</v>
      </c>
      <c r="F85" s="206">
        <v>8439</v>
      </c>
      <c r="G85" s="206">
        <v>4059</v>
      </c>
      <c r="H85" s="277">
        <v>4380</v>
      </c>
      <c r="I85" s="242">
        <v>4271</v>
      </c>
      <c r="J85" s="242">
        <v>2046</v>
      </c>
      <c r="K85" s="243">
        <v>2225</v>
      </c>
      <c r="L85" s="242">
        <v>2236</v>
      </c>
      <c r="M85" s="242">
        <v>1084</v>
      </c>
      <c r="N85" s="243">
        <v>1152</v>
      </c>
      <c r="O85" s="242">
        <v>2556</v>
      </c>
      <c r="P85" s="242">
        <v>1228</v>
      </c>
      <c r="Q85" s="243">
        <v>1328</v>
      </c>
      <c r="R85" s="242">
        <v>3696</v>
      </c>
      <c r="S85" s="242">
        <v>1880</v>
      </c>
      <c r="T85" s="243">
        <v>1816</v>
      </c>
      <c r="U85" s="242">
        <v>1829</v>
      </c>
      <c r="V85" s="242">
        <v>874</v>
      </c>
      <c r="W85" s="243">
        <v>955</v>
      </c>
      <c r="X85" s="242">
        <v>1941</v>
      </c>
      <c r="Y85" s="242">
        <v>940</v>
      </c>
      <c r="Z85" s="243">
        <v>1001</v>
      </c>
      <c r="AA85" s="242">
        <v>1928</v>
      </c>
      <c r="AB85" s="242">
        <v>932</v>
      </c>
      <c r="AC85" s="243">
        <v>996</v>
      </c>
      <c r="AD85" s="242">
        <v>1379</v>
      </c>
      <c r="AE85" s="242">
        <v>664</v>
      </c>
      <c r="AF85" s="243">
        <v>715</v>
      </c>
      <c r="AG85" s="242">
        <v>3565</v>
      </c>
      <c r="AH85" s="242">
        <v>1708</v>
      </c>
      <c r="AI85" s="243">
        <v>1857</v>
      </c>
      <c r="AJ85" s="242">
        <v>581</v>
      </c>
      <c r="AK85" s="242">
        <v>301</v>
      </c>
      <c r="AL85" s="243">
        <v>280</v>
      </c>
      <c r="AM85" s="242">
        <v>1175</v>
      </c>
      <c r="AN85" s="242">
        <v>551</v>
      </c>
      <c r="AO85" s="243">
        <v>624</v>
      </c>
      <c r="AP85" s="242">
        <v>559</v>
      </c>
      <c r="AQ85" s="242">
        <v>267</v>
      </c>
      <c r="AR85" s="243">
        <v>292</v>
      </c>
      <c r="AS85" s="242">
        <v>384</v>
      </c>
      <c r="AT85" s="242">
        <v>198</v>
      </c>
      <c r="AU85" s="243">
        <v>186</v>
      </c>
      <c r="AV85" s="242">
        <v>781</v>
      </c>
      <c r="AW85" s="242">
        <v>371</v>
      </c>
      <c r="AX85" s="243">
        <v>410</v>
      </c>
      <c r="AY85" s="242">
        <v>994</v>
      </c>
      <c r="AZ85" s="242">
        <v>463</v>
      </c>
      <c r="BA85" s="243">
        <v>531</v>
      </c>
      <c r="BB85" s="242">
        <v>639</v>
      </c>
      <c r="BC85" s="242">
        <v>332</v>
      </c>
      <c r="BD85" s="243">
        <v>307</v>
      </c>
      <c r="BE85" s="242">
        <v>920</v>
      </c>
      <c r="BF85" s="242">
        <v>453</v>
      </c>
      <c r="BG85" s="243">
        <v>467</v>
      </c>
      <c r="BH85" s="242">
        <v>1364</v>
      </c>
      <c r="BI85" s="242">
        <v>660</v>
      </c>
      <c r="BJ85" s="243">
        <v>704</v>
      </c>
      <c r="BK85" s="242">
        <v>966</v>
      </c>
      <c r="BL85" s="242">
        <v>448</v>
      </c>
      <c r="BM85" s="243">
        <v>518</v>
      </c>
      <c r="BN85" s="242">
        <v>757</v>
      </c>
      <c r="BO85" s="242">
        <v>407</v>
      </c>
      <c r="BP85" s="243">
        <v>350</v>
      </c>
      <c r="BQ85" s="242">
        <v>801</v>
      </c>
      <c r="BR85" s="242">
        <v>384</v>
      </c>
      <c r="BS85" s="243">
        <v>417</v>
      </c>
      <c r="BT85" s="242">
        <v>183</v>
      </c>
      <c r="BU85" s="242">
        <v>107</v>
      </c>
      <c r="BV85" s="243">
        <v>76</v>
      </c>
    </row>
    <row r="86" spans="1:74" s="8" customFormat="1" ht="15" customHeight="1">
      <c r="A86" s="68"/>
      <c r="B86" s="53" t="s">
        <v>16</v>
      </c>
      <c r="C86" s="177">
        <f>D86+E86</f>
        <v>164125</v>
      </c>
      <c r="D86" s="177">
        <f>SUM(D87:D91)</f>
        <v>79869</v>
      </c>
      <c r="E86" s="178">
        <f t="shared" ref="E86:BP86" si="27">SUM(E87:E91)</f>
        <v>84256</v>
      </c>
      <c r="F86" s="177">
        <f t="shared" si="27"/>
        <v>29995</v>
      </c>
      <c r="G86" s="177">
        <f t="shared" si="27"/>
        <v>15128</v>
      </c>
      <c r="H86" s="178">
        <f t="shared" si="27"/>
        <v>14867</v>
      </c>
      <c r="I86" s="177">
        <f t="shared" si="27"/>
        <v>16551</v>
      </c>
      <c r="J86" s="177">
        <f t="shared" si="27"/>
        <v>7887</v>
      </c>
      <c r="K86" s="178">
        <f t="shared" si="27"/>
        <v>8664</v>
      </c>
      <c r="L86" s="177">
        <f t="shared" si="27"/>
        <v>9004</v>
      </c>
      <c r="M86" s="177">
        <f t="shared" si="27"/>
        <v>4319</v>
      </c>
      <c r="N86" s="178">
        <f t="shared" si="27"/>
        <v>4685</v>
      </c>
      <c r="O86" s="177">
        <f t="shared" si="27"/>
        <v>10661</v>
      </c>
      <c r="P86" s="177">
        <f t="shared" si="27"/>
        <v>4984</v>
      </c>
      <c r="Q86" s="178">
        <f t="shared" si="27"/>
        <v>5677</v>
      </c>
      <c r="R86" s="177">
        <f t="shared" si="27"/>
        <v>13239</v>
      </c>
      <c r="S86" s="177">
        <f t="shared" si="27"/>
        <v>6565</v>
      </c>
      <c r="T86" s="178">
        <f t="shared" si="27"/>
        <v>6674</v>
      </c>
      <c r="U86" s="177">
        <f t="shared" si="27"/>
        <v>7936</v>
      </c>
      <c r="V86" s="177">
        <f t="shared" si="27"/>
        <v>3722</v>
      </c>
      <c r="W86" s="178">
        <f t="shared" si="27"/>
        <v>4214</v>
      </c>
      <c r="X86" s="177">
        <f t="shared" si="27"/>
        <v>7982</v>
      </c>
      <c r="Y86" s="177">
        <f t="shared" si="27"/>
        <v>3899</v>
      </c>
      <c r="Z86" s="178">
        <f t="shared" si="27"/>
        <v>4083</v>
      </c>
      <c r="AA86" s="177">
        <f t="shared" si="27"/>
        <v>7710</v>
      </c>
      <c r="AB86" s="177">
        <f t="shared" si="27"/>
        <v>3644</v>
      </c>
      <c r="AC86" s="178">
        <f t="shared" si="27"/>
        <v>4066</v>
      </c>
      <c r="AD86" s="177">
        <f t="shared" si="27"/>
        <v>5690</v>
      </c>
      <c r="AE86" s="177">
        <f t="shared" si="27"/>
        <v>2662</v>
      </c>
      <c r="AF86" s="178">
        <f t="shared" si="27"/>
        <v>3028</v>
      </c>
      <c r="AG86" s="177">
        <f t="shared" si="27"/>
        <v>13537</v>
      </c>
      <c r="AH86" s="177">
        <f t="shared" si="27"/>
        <v>6452</v>
      </c>
      <c r="AI86" s="178">
        <f t="shared" si="27"/>
        <v>7085</v>
      </c>
      <c r="AJ86" s="177">
        <f t="shared" si="27"/>
        <v>2317</v>
      </c>
      <c r="AK86" s="177">
        <f t="shared" si="27"/>
        <v>1162</v>
      </c>
      <c r="AL86" s="178">
        <f t="shared" si="27"/>
        <v>1155</v>
      </c>
      <c r="AM86" s="177">
        <f t="shared" si="27"/>
        <v>5283</v>
      </c>
      <c r="AN86" s="177">
        <f t="shared" si="27"/>
        <v>2584</v>
      </c>
      <c r="AO86" s="178">
        <f t="shared" si="27"/>
        <v>2699</v>
      </c>
      <c r="AP86" s="177">
        <f t="shared" si="27"/>
        <v>2396</v>
      </c>
      <c r="AQ86" s="177">
        <f t="shared" si="27"/>
        <v>1200</v>
      </c>
      <c r="AR86" s="178">
        <f t="shared" si="27"/>
        <v>1196</v>
      </c>
      <c r="AS86" s="177">
        <f t="shared" si="27"/>
        <v>1458</v>
      </c>
      <c r="AT86" s="177">
        <f t="shared" si="27"/>
        <v>716</v>
      </c>
      <c r="AU86" s="178">
        <f t="shared" si="27"/>
        <v>742</v>
      </c>
      <c r="AV86" s="177">
        <f t="shared" si="27"/>
        <v>3303</v>
      </c>
      <c r="AW86" s="177">
        <f t="shared" si="27"/>
        <v>1530</v>
      </c>
      <c r="AX86" s="178">
        <f t="shared" si="27"/>
        <v>1773</v>
      </c>
      <c r="AY86" s="177">
        <f t="shared" si="27"/>
        <v>4343</v>
      </c>
      <c r="AZ86" s="177">
        <f t="shared" si="27"/>
        <v>2127</v>
      </c>
      <c r="BA86" s="178">
        <f t="shared" si="27"/>
        <v>2216</v>
      </c>
      <c r="BB86" s="177">
        <f t="shared" si="27"/>
        <v>2701</v>
      </c>
      <c r="BC86" s="177">
        <f t="shared" si="27"/>
        <v>1378</v>
      </c>
      <c r="BD86" s="178">
        <f t="shared" si="27"/>
        <v>1323</v>
      </c>
      <c r="BE86" s="177">
        <f t="shared" si="27"/>
        <v>3959</v>
      </c>
      <c r="BF86" s="177">
        <f t="shared" si="27"/>
        <v>1975</v>
      </c>
      <c r="BG86" s="178">
        <f t="shared" si="27"/>
        <v>1984</v>
      </c>
      <c r="BH86" s="177">
        <f t="shared" si="27"/>
        <v>5138</v>
      </c>
      <c r="BI86" s="177">
        <f t="shared" si="27"/>
        <v>2590</v>
      </c>
      <c r="BJ86" s="178">
        <f t="shared" si="27"/>
        <v>2548</v>
      </c>
      <c r="BK86" s="177">
        <f t="shared" si="27"/>
        <v>4077</v>
      </c>
      <c r="BL86" s="177">
        <f t="shared" si="27"/>
        <v>1948</v>
      </c>
      <c r="BM86" s="178">
        <f t="shared" si="27"/>
        <v>2129</v>
      </c>
      <c r="BN86" s="177">
        <f t="shared" si="27"/>
        <v>2805</v>
      </c>
      <c r="BO86" s="177">
        <f t="shared" si="27"/>
        <v>1435</v>
      </c>
      <c r="BP86" s="178">
        <f t="shared" si="27"/>
        <v>1370</v>
      </c>
      <c r="BQ86" s="177">
        <f t="shared" ref="BQ86:BV86" si="28">SUM(BQ87:BQ91)</f>
        <v>3293</v>
      </c>
      <c r="BR86" s="177">
        <f t="shared" si="28"/>
        <v>1591</v>
      </c>
      <c r="BS86" s="178">
        <f t="shared" si="28"/>
        <v>1702</v>
      </c>
      <c r="BT86" s="177">
        <f t="shared" si="28"/>
        <v>747</v>
      </c>
      <c r="BU86" s="177">
        <f t="shared" si="28"/>
        <v>371</v>
      </c>
      <c r="BV86" s="178">
        <f t="shared" si="28"/>
        <v>376</v>
      </c>
    </row>
    <row r="87" spans="1:74" s="68" customFormat="1" ht="15" customHeight="1">
      <c r="B87" s="54" t="s">
        <v>111</v>
      </c>
      <c r="C87" s="201">
        <v>36554</v>
      </c>
      <c r="D87" s="202">
        <v>18275</v>
      </c>
      <c r="E87" s="272">
        <v>18279</v>
      </c>
      <c r="F87" s="203">
        <v>7097</v>
      </c>
      <c r="G87" s="203">
        <v>3680</v>
      </c>
      <c r="H87" s="276">
        <v>3417</v>
      </c>
      <c r="I87" s="238">
        <v>3669</v>
      </c>
      <c r="J87" s="238">
        <v>1810</v>
      </c>
      <c r="K87" s="239">
        <v>1859</v>
      </c>
      <c r="L87" s="238">
        <v>1980</v>
      </c>
      <c r="M87" s="238">
        <v>969</v>
      </c>
      <c r="N87" s="239">
        <v>1011</v>
      </c>
      <c r="O87" s="238">
        <v>2290</v>
      </c>
      <c r="P87" s="238">
        <v>1106</v>
      </c>
      <c r="Q87" s="239">
        <v>1184</v>
      </c>
      <c r="R87" s="238">
        <v>3176</v>
      </c>
      <c r="S87" s="238">
        <v>1627</v>
      </c>
      <c r="T87" s="239">
        <v>1549</v>
      </c>
      <c r="U87" s="238">
        <v>1836</v>
      </c>
      <c r="V87" s="238">
        <v>888</v>
      </c>
      <c r="W87" s="239">
        <v>948</v>
      </c>
      <c r="X87" s="238">
        <v>1627</v>
      </c>
      <c r="Y87" s="238">
        <v>844</v>
      </c>
      <c r="Z87" s="239">
        <v>783</v>
      </c>
      <c r="AA87" s="238">
        <v>1678</v>
      </c>
      <c r="AB87" s="238">
        <v>805</v>
      </c>
      <c r="AC87" s="239">
        <v>873</v>
      </c>
      <c r="AD87" s="238">
        <v>1208</v>
      </c>
      <c r="AE87" s="238">
        <v>570</v>
      </c>
      <c r="AF87" s="239">
        <v>638</v>
      </c>
      <c r="AG87" s="238">
        <v>2952</v>
      </c>
      <c r="AH87" s="238">
        <v>1442</v>
      </c>
      <c r="AI87" s="239">
        <v>1510</v>
      </c>
      <c r="AJ87" s="238">
        <v>470</v>
      </c>
      <c r="AK87" s="238">
        <v>249</v>
      </c>
      <c r="AL87" s="239">
        <v>221</v>
      </c>
      <c r="AM87" s="238">
        <v>1129</v>
      </c>
      <c r="AN87" s="238">
        <v>560</v>
      </c>
      <c r="AO87" s="239">
        <v>569</v>
      </c>
      <c r="AP87" s="238">
        <v>494</v>
      </c>
      <c r="AQ87" s="238">
        <v>252</v>
      </c>
      <c r="AR87" s="239">
        <v>242</v>
      </c>
      <c r="AS87" s="238">
        <v>299</v>
      </c>
      <c r="AT87" s="238">
        <v>147</v>
      </c>
      <c r="AU87" s="239">
        <v>152</v>
      </c>
      <c r="AV87" s="238">
        <v>719</v>
      </c>
      <c r="AW87" s="238">
        <v>322</v>
      </c>
      <c r="AX87" s="239">
        <v>397</v>
      </c>
      <c r="AY87" s="238">
        <v>865</v>
      </c>
      <c r="AZ87" s="238">
        <v>440</v>
      </c>
      <c r="BA87" s="239">
        <v>425</v>
      </c>
      <c r="BB87" s="238">
        <v>568</v>
      </c>
      <c r="BC87" s="238">
        <v>306</v>
      </c>
      <c r="BD87" s="239">
        <v>262</v>
      </c>
      <c r="BE87" s="238">
        <v>802</v>
      </c>
      <c r="BF87" s="238">
        <v>403</v>
      </c>
      <c r="BG87" s="239">
        <v>399</v>
      </c>
      <c r="BH87" s="238">
        <v>1207</v>
      </c>
      <c r="BI87" s="238">
        <v>601</v>
      </c>
      <c r="BJ87" s="239">
        <v>606</v>
      </c>
      <c r="BK87" s="238">
        <v>922</v>
      </c>
      <c r="BL87" s="238">
        <v>455</v>
      </c>
      <c r="BM87" s="239">
        <v>467</v>
      </c>
      <c r="BN87" s="238">
        <v>648</v>
      </c>
      <c r="BO87" s="238">
        <v>345</v>
      </c>
      <c r="BP87" s="239">
        <v>303</v>
      </c>
      <c r="BQ87" s="238">
        <v>770</v>
      </c>
      <c r="BR87" s="238">
        <v>381</v>
      </c>
      <c r="BS87" s="239">
        <v>389</v>
      </c>
      <c r="BT87" s="238">
        <v>148</v>
      </c>
      <c r="BU87" s="238">
        <v>73</v>
      </c>
      <c r="BV87" s="239">
        <v>75</v>
      </c>
    </row>
    <row r="88" spans="1:74" s="68" customFormat="1" ht="15" customHeight="1">
      <c r="B88" s="54" t="s">
        <v>67</v>
      </c>
      <c r="C88" s="201">
        <v>34246</v>
      </c>
      <c r="D88" s="202">
        <v>16608</v>
      </c>
      <c r="E88" s="272">
        <v>17638</v>
      </c>
      <c r="F88" s="203">
        <v>6362</v>
      </c>
      <c r="G88" s="203">
        <v>3180</v>
      </c>
      <c r="H88" s="276">
        <v>3182</v>
      </c>
      <c r="I88" s="238">
        <v>3443</v>
      </c>
      <c r="J88" s="238">
        <v>1672</v>
      </c>
      <c r="K88" s="239">
        <v>1771</v>
      </c>
      <c r="L88" s="238">
        <v>1910</v>
      </c>
      <c r="M88" s="238">
        <v>888</v>
      </c>
      <c r="N88" s="239">
        <v>1022</v>
      </c>
      <c r="O88" s="238">
        <v>2304</v>
      </c>
      <c r="P88" s="238">
        <v>1019</v>
      </c>
      <c r="Q88" s="239">
        <v>1285</v>
      </c>
      <c r="R88" s="238">
        <v>2894</v>
      </c>
      <c r="S88" s="238">
        <v>1450</v>
      </c>
      <c r="T88" s="239">
        <v>1444</v>
      </c>
      <c r="U88" s="238">
        <v>1651</v>
      </c>
      <c r="V88" s="238">
        <v>760</v>
      </c>
      <c r="W88" s="239">
        <v>891</v>
      </c>
      <c r="X88" s="238">
        <v>1627</v>
      </c>
      <c r="Y88" s="238">
        <v>755</v>
      </c>
      <c r="Z88" s="239">
        <v>872</v>
      </c>
      <c r="AA88" s="238">
        <v>1567</v>
      </c>
      <c r="AB88" s="238">
        <v>735</v>
      </c>
      <c r="AC88" s="239">
        <v>832</v>
      </c>
      <c r="AD88" s="238">
        <v>1150</v>
      </c>
      <c r="AE88" s="238">
        <v>542</v>
      </c>
      <c r="AF88" s="239">
        <v>608</v>
      </c>
      <c r="AG88" s="238">
        <v>2804</v>
      </c>
      <c r="AH88" s="238">
        <v>1325</v>
      </c>
      <c r="AI88" s="239">
        <v>1479</v>
      </c>
      <c r="AJ88" s="238">
        <v>453</v>
      </c>
      <c r="AK88" s="238">
        <v>239</v>
      </c>
      <c r="AL88" s="239">
        <v>214</v>
      </c>
      <c r="AM88" s="238">
        <v>1118</v>
      </c>
      <c r="AN88" s="238">
        <v>542</v>
      </c>
      <c r="AO88" s="239">
        <v>576</v>
      </c>
      <c r="AP88" s="238">
        <v>505</v>
      </c>
      <c r="AQ88" s="238">
        <v>257</v>
      </c>
      <c r="AR88" s="239">
        <v>248</v>
      </c>
      <c r="AS88" s="238">
        <v>324</v>
      </c>
      <c r="AT88" s="238">
        <v>169</v>
      </c>
      <c r="AU88" s="239">
        <v>155</v>
      </c>
      <c r="AV88" s="238">
        <v>684</v>
      </c>
      <c r="AW88" s="238">
        <v>322</v>
      </c>
      <c r="AX88" s="239">
        <v>362</v>
      </c>
      <c r="AY88" s="238">
        <v>874</v>
      </c>
      <c r="AZ88" s="238">
        <v>448</v>
      </c>
      <c r="BA88" s="239">
        <v>426</v>
      </c>
      <c r="BB88" s="238">
        <v>499</v>
      </c>
      <c r="BC88" s="238">
        <v>264</v>
      </c>
      <c r="BD88" s="239">
        <v>235</v>
      </c>
      <c r="BE88" s="238">
        <v>756</v>
      </c>
      <c r="BF88" s="238">
        <v>405</v>
      </c>
      <c r="BG88" s="239">
        <v>351</v>
      </c>
      <c r="BH88" s="238">
        <v>1027</v>
      </c>
      <c r="BI88" s="238">
        <v>498</v>
      </c>
      <c r="BJ88" s="239">
        <v>529</v>
      </c>
      <c r="BK88" s="238">
        <v>849</v>
      </c>
      <c r="BL88" s="238">
        <v>417</v>
      </c>
      <c r="BM88" s="239">
        <v>432</v>
      </c>
      <c r="BN88" s="238">
        <v>566</v>
      </c>
      <c r="BO88" s="238">
        <v>290</v>
      </c>
      <c r="BP88" s="239">
        <v>276</v>
      </c>
      <c r="BQ88" s="238">
        <v>715</v>
      </c>
      <c r="BR88" s="238">
        <v>346</v>
      </c>
      <c r="BS88" s="239">
        <v>369</v>
      </c>
      <c r="BT88" s="238">
        <v>164</v>
      </c>
      <c r="BU88" s="238">
        <v>85</v>
      </c>
      <c r="BV88" s="239">
        <v>79</v>
      </c>
    </row>
    <row r="89" spans="1:74" s="68" customFormat="1" ht="15" customHeight="1">
      <c r="B89" s="54" t="s">
        <v>68</v>
      </c>
      <c r="C89" s="201">
        <v>36732</v>
      </c>
      <c r="D89" s="202">
        <v>17604</v>
      </c>
      <c r="E89" s="272">
        <v>19128</v>
      </c>
      <c r="F89" s="203">
        <v>6694</v>
      </c>
      <c r="G89" s="203">
        <v>3332</v>
      </c>
      <c r="H89" s="276">
        <v>3362</v>
      </c>
      <c r="I89" s="238">
        <v>3572</v>
      </c>
      <c r="J89" s="238">
        <v>1653</v>
      </c>
      <c r="K89" s="239">
        <v>1919</v>
      </c>
      <c r="L89" s="238">
        <v>2078</v>
      </c>
      <c r="M89" s="238">
        <v>995</v>
      </c>
      <c r="N89" s="239">
        <v>1083</v>
      </c>
      <c r="O89" s="238">
        <v>2427</v>
      </c>
      <c r="P89" s="238">
        <v>1109</v>
      </c>
      <c r="Q89" s="239">
        <v>1318</v>
      </c>
      <c r="R89" s="238">
        <v>3013</v>
      </c>
      <c r="S89" s="238">
        <v>1493</v>
      </c>
      <c r="T89" s="239">
        <v>1520</v>
      </c>
      <c r="U89" s="238">
        <v>1816</v>
      </c>
      <c r="V89" s="238">
        <v>825</v>
      </c>
      <c r="W89" s="239">
        <v>991</v>
      </c>
      <c r="X89" s="238">
        <v>1747</v>
      </c>
      <c r="Y89" s="238">
        <v>822</v>
      </c>
      <c r="Z89" s="239">
        <v>925</v>
      </c>
      <c r="AA89" s="238">
        <v>1797</v>
      </c>
      <c r="AB89" s="238">
        <v>837</v>
      </c>
      <c r="AC89" s="239">
        <v>960</v>
      </c>
      <c r="AD89" s="238">
        <v>1285</v>
      </c>
      <c r="AE89" s="238">
        <v>589</v>
      </c>
      <c r="AF89" s="239">
        <v>696</v>
      </c>
      <c r="AG89" s="238">
        <v>3000</v>
      </c>
      <c r="AH89" s="238">
        <v>1412</v>
      </c>
      <c r="AI89" s="239">
        <v>1588</v>
      </c>
      <c r="AJ89" s="238">
        <v>545</v>
      </c>
      <c r="AK89" s="238">
        <v>264</v>
      </c>
      <c r="AL89" s="239">
        <v>281</v>
      </c>
      <c r="AM89" s="238">
        <v>1123</v>
      </c>
      <c r="AN89" s="238">
        <v>557</v>
      </c>
      <c r="AO89" s="239">
        <v>566</v>
      </c>
      <c r="AP89" s="238">
        <v>504</v>
      </c>
      <c r="AQ89" s="238">
        <v>239</v>
      </c>
      <c r="AR89" s="239">
        <v>265</v>
      </c>
      <c r="AS89" s="238">
        <v>319</v>
      </c>
      <c r="AT89" s="238">
        <v>155</v>
      </c>
      <c r="AU89" s="239">
        <v>164</v>
      </c>
      <c r="AV89" s="238">
        <v>733</v>
      </c>
      <c r="AW89" s="238">
        <v>339</v>
      </c>
      <c r="AX89" s="239">
        <v>394</v>
      </c>
      <c r="AY89" s="238">
        <v>980</v>
      </c>
      <c r="AZ89" s="238">
        <v>480</v>
      </c>
      <c r="BA89" s="239">
        <v>500</v>
      </c>
      <c r="BB89" s="238">
        <v>648</v>
      </c>
      <c r="BC89" s="238">
        <v>335</v>
      </c>
      <c r="BD89" s="239">
        <v>313</v>
      </c>
      <c r="BE89" s="238">
        <v>917</v>
      </c>
      <c r="BF89" s="238">
        <v>440</v>
      </c>
      <c r="BG89" s="239">
        <v>477</v>
      </c>
      <c r="BH89" s="238">
        <v>1196</v>
      </c>
      <c r="BI89" s="238">
        <v>613</v>
      </c>
      <c r="BJ89" s="239">
        <v>583</v>
      </c>
      <c r="BK89" s="238">
        <v>884</v>
      </c>
      <c r="BL89" s="238">
        <v>426</v>
      </c>
      <c r="BM89" s="239">
        <v>458</v>
      </c>
      <c r="BN89" s="238">
        <v>592</v>
      </c>
      <c r="BO89" s="238">
        <v>286</v>
      </c>
      <c r="BP89" s="239">
        <v>306</v>
      </c>
      <c r="BQ89" s="238">
        <v>714</v>
      </c>
      <c r="BR89" s="238">
        <v>335</v>
      </c>
      <c r="BS89" s="239">
        <v>379</v>
      </c>
      <c r="BT89" s="238">
        <v>148</v>
      </c>
      <c r="BU89" s="238">
        <v>68</v>
      </c>
      <c r="BV89" s="239">
        <v>80</v>
      </c>
    </row>
    <row r="90" spans="1:74" s="68" customFormat="1" ht="15" customHeight="1">
      <c r="B90" s="54" t="s">
        <v>69</v>
      </c>
      <c r="C90" s="201">
        <v>28639</v>
      </c>
      <c r="D90" s="202">
        <v>13845</v>
      </c>
      <c r="E90" s="272">
        <v>14794</v>
      </c>
      <c r="F90" s="203">
        <v>5070</v>
      </c>
      <c r="G90" s="203">
        <v>2554</v>
      </c>
      <c r="H90" s="276">
        <v>2516</v>
      </c>
      <c r="I90" s="238">
        <v>3005</v>
      </c>
      <c r="J90" s="238">
        <v>1415</v>
      </c>
      <c r="K90" s="239">
        <v>1590</v>
      </c>
      <c r="L90" s="238">
        <v>1540</v>
      </c>
      <c r="M90" s="238">
        <v>722</v>
      </c>
      <c r="N90" s="239">
        <v>818</v>
      </c>
      <c r="O90" s="238">
        <v>1922</v>
      </c>
      <c r="P90" s="238">
        <v>899</v>
      </c>
      <c r="Q90" s="239">
        <v>1023</v>
      </c>
      <c r="R90" s="238">
        <v>2126</v>
      </c>
      <c r="S90" s="238">
        <v>1033</v>
      </c>
      <c r="T90" s="239">
        <v>1093</v>
      </c>
      <c r="U90" s="238">
        <v>1278</v>
      </c>
      <c r="V90" s="238">
        <v>590</v>
      </c>
      <c r="W90" s="239">
        <v>688</v>
      </c>
      <c r="X90" s="238">
        <v>1523</v>
      </c>
      <c r="Y90" s="238">
        <v>765</v>
      </c>
      <c r="Z90" s="239">
        <v>758</v>
      </c>
      <c r="AA90" s="238">
        <v>1284</v>
      </c>
      <c r="AB90" s="238">
        <v>600</v>
      </c>
      <c r="AC90" s="239">
        <v>684</v>
      </c>
      <c r="AD90" s="238">
        <v>962</v>
      </c>
      <c r="AE90" s="238">
        <v>459</v>
      </c>
      <c r="AF90" s="239">
        <v>503</v>
      </c>
      <c r="AG90" s="238">
        <v>2462</v>
      </c>
      <c r="AH90" s="238">
        <v>1164</v>
      </c>
      <c r="AI90" s="239">
        <v>1298</v>
      </c>
      <c r="AJ90" s="238">
        <v>425</v>
      </c>
      <c r="AK90" s="238">
        <v>207</v>
      </c>
      <c r="AL90" s="239">
        <v>218</v>
      </c>
      <c r="AM90" s="238">
        <v>973</v>
      </c>
      <c r="AN90" s="238">
        <v>481</v>
      </c>
      <c r="AO90" s="239">
        <v>492</v>
      </c>
      <c r="AP90" s="238">
        <v>460</v>
      </c>
      <c r="AQ90" s="238">
        <v>233</v>
      </c>
      <c r="AR90" s="239">
        <v>227</v>
      </c>
      <c r="AS90" s="238">
        <v>265</v>
      </c>
      <c r="AT90" s="238">
        <v>124</v>
      </c>
      <c r="AU90" s="239">
        <v>141</v>
      </c>
      <c r="AV90" s="238">
        <v>600</v>
      </c>
      <c r="AW90" s="238">
        <v>287</v>
      </c>
      <c r="AX90" s="239">
        <v>313</v>
      </c>
      <c r="AY90" s="238">
        <v>823</v>
      </c>
      <c r="AZ90" s="238">
        <v>379</v>
      </c>
      <c r="BA90" s="239">
        <v>444</v>
      </c>
      <c r="BB90" s="238">
        <v>485</v>
      </c>
      <c r="BC90" s="238">
        <v>229</v>
      </c>
      <c r="BD90" s="239">
        <v>256</v>
      </c>
      <c r="BE90" s="238">
        <v>725</v>
      </c>
      <c r="BF90" s="238">
        <v>349</v>
      </c>
      <c r="BG90" s="239">
        <v>376</v>
      </c>
      <c r="BH90" s="238">
        <v>822</v>
      </c>
      <c r="BI90" s="238">
        <v>424</v>
      </c>
      <c r="BJ90" s="239">
        <v>398</v>
      </c>
      <c r="BK90" s="238">
        <v>719</v>
      </c>
      <c r="BL90" s="238">
        <v>341</v>
      </c>
      <c r="BM90" s="239">
        <v>378</v>
      </c>
      <c r="BN90" s="238">
        <v>516</v>
      </c>
      <c r="BO90" s="238">
        <v>261</v>
      </c>
      <c r="BP90" s="239">
        <v>255</v>
      </c>
      <c r="BQ90" s="238">
        <v>508</v>
      </c>
      <c r="BR90" s="238">
        <v>244</v>
      </c>
      <c r="BS90" s="239">
        <v>264</v>
      </c>
      <c r="BT90" s="238">
        <v>146</v>
      </c>
      <c r="BU90" s="238">
        <v>85</v>
      </c>
      <c r="BV90" s="239">
        <v>61</v>
      </c>
    </row>
    <row r="91" spans="1:74" s="68" customFormat="1" ht="15" customHeight="1">
      <c r="B91" s="55" t="s">
        <v>70</v>
      </c>
      <c r="C91" s="204">
        <v>27954</v>
      </c>
      <c r="D91" s="205">
        <v>13537</v>
      </c>
      <c r="E91" s="273">
        <v>14417</v>
      </c>
      <c r="F91" s="206">
        <v>4772</v>
      </c>
      <c r="G91" s="206">
        <v>2382</v>
      </c>
      <c r="H91" s="277">
        <v>2390</v>
      </c>
      <c r="I91" s="242">
        <v>2862</v>
      </c>
      <c r="J91" s="242">
        <v>1337</v>
      </c>
      <c r="K91" s="243">
        <v>1525</v>
      </c>
      <c r="L91" s="242">
        <v>1496</v>
      </c>
      <c r="M91" s="242">
        <v>745</v>
      </c>
      <c r="N91" s="243">
        <v>751</v>
      </c>
      <c r="O91" s="242">
        <v>1718</v>
      </c>
      <c r="P91" s="242">
        <v>851</v>
      </c>
      <c r="Q91" s="243">
        <v>867</v>
      </c>
      <c r="R91" s="242">
        <v>2030</v>
      </c>
      <c r="S91" s="242">
        <v>962</v>
      </c>
      <c r="T91" s="243">
        <v>1068</v>
      </c>
      <c r="U91" s="242">
        <v>1355</v>
      </c>
      <c r="V91" s="242">
        <v>659</v>
      </c>
      <c r="W91" s="243">
        <v>696</v>
      </c>
      <c r="X91" s="242">
        <v>1458</v>
      </c>
      <c r="Y91" s="242">
        <v>713</v>
      </c>
      <c r="Z91" s="243">
        <v>745</v>
      </c>
      <c r="AA91" s="242">
        <v>1384</v>
      </c>
      <c r="AB91" s="242">
        <v>667</v>
      </c>
      <c r="AC91" s="243">
        <v>717</v>
      </c>
      <c r="AD91" s="242">
        <v>1085</v>
      </c>
      <c r="AE91" s="242">
        <v>502</v>
      </c>
      <c r="AF91" s="243">
        <v>583</v>
      </c>
      <c r="AG91" s="242">
        <v>2319</v>
      </c>
      <c r="AH91" s="242">
        <v>1109</v>
      </c>
      <c r="AI91" s="243">
        <v>1210</v>
      </c>
      <c r="AJ91" s="242">
        <v>424</v>
      </c>
      <c r="AK91" s="242">
        <v>203</v>
      </c>
      <c r="AL91" s="243">
        <v>221</v>
      </c>
      <c r="AM91" s="242">
        <v>940</v>
      </c>
      <c r="AN91" s="242">
        <v>444</v>
      </c>
      <c r="AO91" s="243">
        <v>496</v>
      </c>
      <c r="AP91" s="242">
        <v>433</v>
      </c>
      <c r="AQ91" s="242">
        <v>219</v>
      </c>
      <c r="AR91" s="243">
        <v>214</v>
      </c>
      <c r="AS91" s="242">
        <v>251</v>
      </c>
      <c r="AT91" s="242">
        <v>121</v>
      </c>
      <c r="AU91" s="243">
        <v>130</v>
      </c>
      <c r="AV91" s="242">
        <v>567</v>
      </c>
      <c r="AW91" s="242">
        <v>260</v>
      </c>
      <c r="AX91" s="243">
        <v>307</v>
      </c>
      <c r="AY91" s="242">
        <v>801</v>
      </c>
      <c r="AZ91" s="242">
        <v>380</v>
      </c>
      <c r="BA91" s="243">
        <v>421</v>
      </c>
      <c r="BB91" s="242">
        <v>501</v>
      </c>
      <c r="BC91" s="242">
        <v>244</v>
      </c>
      <c r="BD91" s="243">
        <v>257</v>
      </c>
      <c r="BE91" s="242">
        <v>759</v>
      </c>
      <c r="BF91" s="242">
        <v>378</v>
      </c>
      <c r="BG91" s="243">
        <v>381</v>
      </c>
      <c r="BH91" s="242">
        <v>886</v>
      </c>
      <c r="BI91" s="242">
        <v>454</v>
      </c>
      <c r="BJ91" s="243">
        <v>432</v>
      </c>
      <c r="BK91" s="242">
        <v>703</v>
      </c>
      <c r="BL91" s="242">
        <v>309</v>
      </c>
      <c r="BM91" s="243">
        <v>394</v>
      </c>
      <c r="BN91" s="242">
        <v>483</v>
      </c>
      <c r="BO91" s="242">
        <v>253</v>
      </c>
      <c r="BP91" s="243">
        <v>230</v>
      </c>
      <c r="BQ91" s="242">
        <v>586</v>
      </c>
      <c r="BR91" s="242">
        <v>285</v>
      </c>
      <c r="BS91" s="243">
        <v>301</v>
      </c>
      <c r="BT91" s="242">
        <v>141</v>
      </c>
      <c r="BU91" s="242">
        <v>60</v>
      </c>
      <c r="BV91" s="243">
        <v>81</v>
      </c>
    </row>
    <row r="92" spans="1:74" s="8" customFormat="1" ht="15" customHeight="1">
      <c r="A92" s="68"/>
      <c r="B92" s="53" t="s">
        <v>17</v>
      </c>
      <c r="C92" s="177">
        <f>D92+E92</f>
        <v>122471</v>
      </c>
      <c r="D92" s="177">
        <f>SUM(D93:D97)</f>
        <v>58054</v>
      </c>
      <c r="E92" s="178">
        <f t="shared" ref="E92:BP92" si="29">SUM(E93:E97)</f>
        <v>64417</v>
      </c>
      <c r="F92" s="177">
        <f t="shared" si="29"/>
        <v>19957</v>
      </c>
      <c r="G92" s="177">
        <f t="shared" si="29"/>
        <v>9781</v>
      </c>
      <c r="H92" s="178">
        <f t="shared" si="29"/>
        <v>10176</v>
      </c>
      <c r="I92" s="177">
        <f t="shared" si="29"/>
        <v>12627</v>
      </c>
      <c r="J92" s="177">
        <f t="shared" si="29"/>
        <v>5941</v>
      </c>
      <c r="K92" s="178">
        <f t="shared" si="29"/>
        <v>6686</v>
      </c>
      <c r="L92" s="177">
        <f t="shared" si="29"/>
        <v>6858</v>
      </c>
      <c r="M92" s="177">
        <f t="shared" si="29"/>
        <v>3178</v>
      </c>
      <c r="N92" s="178">
        <f t="shared" si="29"/>
        <v>3680</v>
      </c>
      <c r="O92" s="177">
        <f t="shared" si="29"/>
        <v>8266</v>
      </c>
      <c r="P92" s="177">
        <f t="shared" si="29"/>
        <v>3939</v>
      </c>
      <c r="Q92" s="178">
        <f t="shared" si="29"/>
        <v>4327</v>
      </c>
      <c r="R92" s="177">
        <f t="shared" si="29"/>
        <v>8360</v>
      </c>
      <c r="S92" s="177">
        <f t="shared" si="29"/>
        <v>3969</v>
      </c>
      <c r="T92" s="178">
        <f t="shared" si="29"/>
        <v>4391</v>
      </c>
      <c r="U92" s="177">
        <f t="shared" si="29"/>
        <v>5857</v>
      </c>
      <c r="V92" s="177">
        <f t="shared" si="29"/>
        <v>2774</v>
      </c>
      <c r="W92" s="178">
        <f t="shared" si="29"/>
        <v>3083</v>
      </c>
      <c r="X92" s="177">
        <f t="shared" si="29"/>
        <v>6216</v>
      </c>
      <c r="Y92" s="177">
        <f t="shared" si="29"/>
        <v>2976</v>
      </c>
      <c r="Z92" s="178">
        <f t="shared" si="29"/>
        <v>3240</v>
      </c>
      <c r="AA92" s="177">
        <f t="shared" si="29"/>
        <v>6342</v>
      </c>
      <c r="AB92" s="177">
        <f t="shared" si="29"/>
        <v>2967</v>
      </c>
      <c r="AC92" s="178">
        <f t="shared" si="29"/>
        <v>3375</v>
      </c>
      <c r="AD92" s="177">
        <f t="shared" si="29"/>
        <v>4558</v>
      </c>
      <c r="AE92" s="177">
        <f t="shared" si="29"/>
        <v>2098</v>
      </c>
      <c r="AF92" s="178">
        <f t="shared" si="29"/>
        <v>2460</v>
      </c>
      <c r="AG92" s="177">
        <f t="shared" si="29"/>
        <v>10114</v>
      </c>
      <c r="AH92" s="177">
        <f t="shared" si="29"/>
        <v>4609</v>
      </c>
      <c r="AI92" s="178">
        <f t="shared" si="29"/>
        <v>5505</v>
      </c>
      <c r="AJ92" s="177">
        <f t="shared" si="29"/>
        <v>1958</v>
      </c>
      <c r="AK92" s="177">
        <f t="shared" si="29"/>
        <v>976</v>
      </c>
      <c r="AL92" s="178">
        <f t="shared" si="29"/>
        <v>982</v>
      </c>
      <c r="AM92" s="177">
        <f t="shared" si="29"/>
        <v>4232</v>
      </c>
      <c r="AN92" s="177">
        <f t="shared" si="29"/>
        <v>1952</v>
      </c>
      <c r="AO92" s="178">
        <f t="shared" si="29"/>
        <v>2280</v>
      </c>
      <c r="AP92" s="177">
        <f t="shared" si="29"/>
        <v>1961</v>
      </c>
      <c r="AQ92" s="177">
        <f t="shared" si="29"/>
        <v>935</v>
      </c>
      <c r="AR92" s="178">
        <f t="shared" si="29"/>
        <v>1026</v>
      </c>
      <c r="AS92" s="177">
        <f t="shared" si="29"/>
        <v>1266</v>
      </c>
      <c r="AT92" s="177">
        <f t="shared" si="29"/>
        <v>592</v>
      </c>
      <c r="AU92" s="178">
        <f t="shared" si="29"/>
        <v>674</v>
      </c>
      <c r="AV92" s="177">
        <f t="shared" si="29"/>
        <v>2776</v>
      </c>
      <c r="AW92" s="177">
        <f t="shared" si="29"/>
        <v>1228</v>
      </c>
      <c r="AX92" s="178">
        <f t="shared" si="29"/>
        <v>1548</v>
      </c>
      <c r="AY92" s="177">
        <f t="shared" si="29"/>
        <v>3278</v>
      </c>
      <c r="AZ92" s="177">
        <f t="shared" si="29"/>
        <v>1638</v>
      </c>
      <c r="BA92" s="178">
        <f t="shared" si="29"/>
        <v>1640</v>
      </c>
      <c r="BB92" s="177">
        <f t="shared" si="29"/>
        <v>2052</v>
      </c>
      <c r="BC92" s="177">
        <f t="shared" si="29"/>
        <v>971</v>
      </c>
      <c r="BD92" s="178">
        <f t="shared" si="29"/>
        <v>1081</v>
      </c>
      <c r="BE92" s="177">
        <f t="shared" si="29"/>
        <v>2967</v>
      </c>
      <c r="BF92" s="177">
        <f t="shared" si="29"/>
        <v>1441</v>
      </c>
      <c r="BG92" s="178">
        <f t="shared" si="29"/>
        <v>1526</v>
      </c>
      <c r="BH92" s="177">
        <f t="shared" si="29"/>
        <v>3893</v>
      </c>
      <c r="BI92" s="177">
        <f t="shared" si="29"/>
        <v>1799</v>
      </c>
      <c r="BJ92" s="178">
        <f t="shared" si="29"/>
        <v>2094</v>
      </c>
      <c r="BK92" s="177">
        <f t="shared" si="29"/>
        <v>3274</v>
      </c>
      <c r="BL92" s="177">
        <f t="shared" si="29"/>
        <v>1574</v>
      </c>
      <c r="BM92" s="178">
        <f t="shared" si="29"/>
        <v>1700</v>
      </c>
      <c r="BN92" s="177">
        <f t="shared" si="29"/>
        <v>2292</v>
      </c>
      <c r="BO92" s="177">
        <f t="shared" si="29"/>
        <v>1096</v>
      </c>
      <c r="BP92" s="178">
        <f t="shared" si="29"/>
        <v>1196</v>
      </c>
      <c r="BQ92" s="177">
        <f t="shared" ref="BQ92:BV92" si="30">SUM(BQ93:BQ97)</f>
        <v>2802</v>
      </c>
      <c r="BR92" s="177">
        <f t="shared" si="30"/>
        <v>1339</v>
      </c>
      <c r="BS92" s="178">
        <f t="shared" si="30"/>
        <v>1463</v>
      </c>
      <c r="BT92" s="177">
        <f t="shared" si="30"/>
        <v>565</v>
      </c>
      <c r="BU92" s="177">
        <f t="shared" si="30"/>
        <v>281</v>
      </c>
      <c r="BV92" s="178">
        <f t="shared" si="30"/>
        <v>284</v>
      </c>
    </row>
    <row r="93" spans="1:74" s="68" customFormat="1" ht="15" customHeight="1">
      <c r="B93" s="54" t="s">
        <v>112</v>
      </c>
      <c r="C93" s="201">
        <v>29295</v>
      </c>
      <c r="D93" s="202">
        <v>14276</v>
      </c>
      <c r="E93" s="272">
        <v>15019</v>
      </c>
      <c r="F93" s="203">
        <v>4976</v>
      </c>
      <c r="G93" s="203">
        <v>2475</v>
      </c>
      <c r="H93" s="276">
        <v>2501</v>
      </c>
      <c r="I93" s="238">
        <v>3091</v>
      </c>
      <c r="J93" s="238">
        <v>1467</v>
      </c>
      <c r="K93" s="239">
        <v>1624</v>
      </c>
      <c r="L93" s="238">
        <v>1606</v>
      </c>
      <c r="M93" s="238">
        <v>758</v>
      </c>
      <c r="N93" s="239">
        <v>848</v>
      </c>
      <c r="O93" s="238">
        <v>1890</v>
      </c>
      <c r="P93" s="238">
        <v>937</v>
      </c>
      <c r="Q93" s="239">
        <v>953</v>
      </c>
      <c r="R93" s="238">
        <v>2009</v>
      </c>
      <c r="S93" s="238">
        <v>1018</v>
      </c>
      <c r="T93" s="239">
        <v>991</v>
      </c>
      <c r="U93" s="238">
        <v>1391</v>
      </c>
      <c r="V93" s="238">
        <v>692</v>
      </c>
      <c r="W93" s="239">
        <v>699</v>
      </c>
      <c r="X93" s="238">
        <v>1458</v>
      </c>
      <c r="Y93" s="238">
        <v>710</v>
      </c>
      <c r="Z93" s="239">
        <v>748</v>
      </c>
      <c r="AA93" s="238">
        <v>1580</v>
      </c>
      <c r="AB93" s="238">
        <v>779</v>
      </c>
      <c r="AC93" s="239">
        <v>801</v>
      </c>
      <c r="AD93" s="238">
        <v>1023</v>
      </c>
      <c r="AE93" s="238">
        <v>471</v>
      </c>
      <c r="AF93" s="239">
        <v>552</v>
      </c>
      <c r="AG93" s="238">
        <v>2501</v>
      </c>
      <c r="AH93" s="238">
        <v>1147</v>
      </c>
      <c r="AI93" s="239">
        <v>1354</v>
      </c>
      <c r="AJ93" s="238">
        <v>430</v>
      </c>
      <c r="AK93" s="238">
        <v>242</v>
      </c>
      <c r="AL93" s="239">
        <v>188</v>
      </c>
      <c r="AM93" s="238">
        <v>958</v>
      </c>
      <c r="AN93" s="238">
        <v>451</v>
      </c>
      <c r="AO93" s="239">
        <v>507</v>
      </c>
      <c r="AP93" s="238">
        <v>438</v>
      </c>
      <c r="AQ93" s="238">
        <v>223</v>
      </c>
      <c r="AR93" s="239">
        <v>215</v>
      </c>
      <c r="AS93" s="238">
        <v>297</v>
      </c>
      <c r="AT93" s="238">
        <v>152</v>
      </c>
      <c r="AU93" s="239">
        <v>145</v>
      </c>
      <c r="AV93" s="238">
        <v>658</v>
      </c>
      <c r="AW93" s="238">
        <v>313</v>
      </c>
      <c r="AX93" s="239">
        <v>345</v>
      </c>
      <c r="AY93" s="238">
        <v>857</v>
      </c>
      <c r="AZ93" s="238">
        <v>431</v>
      </c>
      <c r="BA93" s="239">
        <v>426</v>
      </c>
      <c r="BB93" s="238">
        <v>470</v>
      </c>
      <c r="BC93" s="238">
        <v>239</v>
      </c>
      <c r="BD93" s="239">
        <v>231</v>
      </c>
      <c r="BE93" s="238">
        <v>735</v>
      </c>
      <c r="BF93" s="238">
        <v>363</v>
      </c>
      <c r="BG93" s="239">
        <v>372</v>
      </c>
      <c r="BH93" s="238">
        <v>929</v>
      </c>
      <c r="BI93" s="238">
        <v>423</v>
      </c>
      <c r="BJ93" s="239">
        <v>506</v>
      </c>
      <c r="BK93" s="238">
        <v>756</v>
      </c>
      <c r="BL93" s="238">
        <v>360</v>
      </c>
      <c r="BM93" s="239">
        <v>396</v>
      </c>
      <c r="BN93" s="238">
        <v>522</v>
      </c>
      <c r="BO93" s="238">
        <v>261</v>
      </c>
      <c r="BP93" s="239">
        <v>261</v>
      </c>
      <c r="BQ93" s="238">
        <v>623</v>
      </c>
      <c r="BR93" s="238">
        <v>314</v>
      </c>
      <c r="BS93" s="239">
        <v>309</v>
      </c>
      <c r="BT93" s="238">
        <v>97</v>
      </c>
      <c r="BU93" s="238">
        <v>50</v>
      </c>
      <c r="BV93" s="239">
        <v>47</v>
      </c>
    </row>
    <row r="94" spans="1:74" s="68" customFormat="1" ht="15" customHeight="1">
      <c r="B94" s="54" t="s">
        <v>71</v>
      </c>
      <c r="C94" s="201">
        <v>29053</v>
      </c>
      <c r="D94" s="202">
        <v>13989</v>
      </c>
      <c r="E94" s="272">
        <v>15064</v>
      </c>
      <c r="F94" s="203">
        <v>4699</v>
      </c>
      <c r="G94" s="203">
        <v>2336</v>
      </c>
      <c r="H94" s="276">
        <v>2363</v>
      </c>
      <c r="I94" s="238">
        <v>2920</v>
      </c>
      <c r="J94" s="238">
        <v>1390</v>
      </c>
      <c r="K94" s="239">
        <v>1530</v>
      </c>
      <c r="L94" s="238">
        <v>1636</v>
      </c>
      <c r="M94" s="238">
        <v>775</v>
      </c>
      <c r="N94" s="239">
        <v>861</v>
      </c>
      <c r="O94" s="238">
        <v>1997</v>
      </c>
      <c r="P94" s="238">
        <v>968</v>
      </c>
      <c r="Q94" s="239">
        <v>1029</v>
      </c>
      <c r="R94" s="238">
        <v>2081</v>
      </c>
      <c r="S94" s="238">
        <v>980</v>
      </c>
      <c r="T94" s="239">
        <v>1101</v>
      </c>
      <c r="U94" s="238">
        <v>1456</v>
      </c>
      <c r="V94" s="238">
        <v>694</v>
      </c>
      <c r="W94" s="239">
        <v>762</v>
      </c>
      <c r="X94" s="238">
        <v>1456</v>
      </c>
      <c r="Y94" s="238">
        <v>724</v>
      </c>
      <c r="Z94" s="239">
        <v>732</v>
      </c>
      <c r="AA94" s="238">
        <v>1449</v>
      </c>
      <c r="AB94" s="238">
        <v>681</v>
      </c>
      <c r="AC94" s="239">
        <v>768</v>
      </c>
      <c r="AD94" s="238">
        <v>1058</v>
      </c>
      <c r="AE94" s="238">
        <v>503</v>
      </c>
      <c r="AF94" s="239">
        <v>555</v>
      </c>
      <c r="AG94" s="238">
        <v>2429</v>
      </c>
      <c r="AH94" s="238">
        <v>1105</v>
      </c>
      <c r="AI94" s="239">
        <v>1324</v>
      </c>
      <c r="AJ94" s="238">
        <v>450</v>
      </c>
      <c r="AK94" s="238">
        <v>218</v>
      </c>
      <c r="AL94" s="239">
        <v>232</v>
      </c>
      <c r="AM94" s="238">
        <v>1030</v>
      </c>
      <c r="AN94" s="238">
        <v>473</v>
      </c>
      <c r="AO94" s="239">
        <v>557</v>
      </c>
      <c r="AP94" s="238">
        <v>444</v>
      </c>
      <c r="AQ94" s="238">
        <v>213</v>
      </c>
      <c r="AR94" s="239">
        <v>231</v>
      </c>
      <c r="AS94" s="238">
        <v>304</v>
      </c>
      <c r="AT94" s="238">
        <v>148</v>
      </c>
      <c r="AU94" s="239">
        <v>156</v>
      </c>
      <c r="AV94" s="238">
        <v>664</v>
      </c>
      <c r="AW94" s="238">
        <v>285</v>
      </c>
      <c r="AX94" s="239">
        <v>379</v>
      </c>
      <c r="AY94" s="238">
        <v>740</v>
      </c>
      <c r="AZ94" s="238">
        <v>401</v>
      </c>
      <c r="BA94" s="239">
        <v>339</v>
      </c>
      <c r="BB94" s="238">
        <v>475</v>
      </c>
      <c r="BC94" s="238">
        <v>228</v>
      </c>
      <c r="BD94" s="239">
        <v>247</v>
      </c>
      <c r="BE94" s="238">
        <v>723</v>
      </c>
      <c r="BF94" s="238">
        <v>356</v>
      </c>
      <c r="BG94" s="239">
        <v>367</v>
      </c>
      <c r="BH94" s="238">
        <v>905</v>
      </c>
      <c r="BI94" s="238">
        <v>443</v>
      </c>
      <c r="BJ94" s="239">
        <v>462</v>
      </c>
      <c r="BK94" s="238">
        <v>777</v>
      </c>
      <c r="BL94" s="238">
        <v>393</v>
      </c>
      <c r="BM94" s="239">
        <v>384</v>
      </c>
      <c r="BN94" s="238">
        <v>563</v>
      </c>
      <c r="BO94" s="238">
        <v>287</v>
      </c>
      <c r="BP94" s="239">
        <v>276</v>
      </c>
      <c r="BQ94" s="238">
        <v>677</v>
      </c>
      <c r="BR94" s="238">
        <v>329</v>
      </c>
      <c r="BS94" s="239">
        <v>348</v>
      </c>
      <c r="BT94" s="238">
        <v>120</v>
      </c>
      <c r="BU94" s="238">
        <v>59</v>
      </c>
      <c r="BV94" s="239">
        <v>61</v>
      </c>
    </row>
    <row r="95" spans="1:74" s="68" customFormat="1" ht="15" customHeight="1">
      <c r="B95" s="54" t="s">
        <v>72</v>
      </c>
      <c r="C95" s="201">
        <v>27285</v>
      </c>
      <c r="D95" s="202">
        <v>12946</v>
      </c>
      <c r="E95" s="272">
        <v>14339</v>
      </c>
      <c r="F95" s="203">
        <v>4382</v>
      </c>
      <c r="G95" s="203">
        <v>2150</v>
      </c>
      <c r="H95" s="276">
        <v>2232</v>
      </c>
      <c r="I95" s="238">
        <v>2756</v>
      </c>
      <c r="J95" s="238">
        <v>1284</v>
      </c>
      <c r="K95" s="239">
        <v>1472</v>
      </c>
      <c r="L95" s="238">
        <v>1553</v>
      </c>
      <c r="M95" s="238">
        <v>718</v>
      </c>
      <c r="N95" s="239">
        <v>835</v>
      </c>
      <c r="O95" s="238">
        <v>1761</v>
      </c>
      <c r="P95" s="238">
        <v>835</v>
      </c>
      <c r="Q95" s="239">
        <v>926</v>
      </c>
      <c r="R95" s="238">
        <v>1890</v>
      </c>
      <c r="S95" s="238">
        <v>910</v>
      </c>
      <c r="T95" s="239">
        <v>980</v>
      </c>
      <c r="U95" s="238">
        <v>1292</v>
      </c>
      <c r="V95" s="238">
        <v>609</v>
      </c>
      <c r="W95" s="239">
        <v>683</v>
      </c>
      <c r="X95" s="238">
        <v>1437</v>
      </c>
      <c r="Y95" s="238">
        <v>697</v>
      </c>
      <c r="Z95" s="239">
        <v>740</v>
      </c>
      <c r="AA95" s="238">
        <v>1442</v>
      </c>
      <c r="AB95" s="238">
        <v>662</v>
      </c>
      <c r="AC95" s="239">
        <v>780</v>
      </c>
      <c r="AD95" s="238">
        <v>1017</v>
      </c>
      <c r="AE95" s="238">
        <v>473</v>
      </c>
      <c r="AF95" s="239">
        <v>544</v>
      </c>
      <c r="AG95" s="238">
        <v>2274</v>
      </c>
      <c r="AH95" s="238">
        <v>1018</v>
      </c>
      <c r="AI95" s="239">
        <v>1256</v>
      </c>
      <c r="AJ95" s="238">
        <v>475</v>
      </c>
      <c r="AK95" s="238">
        <v>238</v>
      </c>
      <c r="AL95" s="239">
        <v>237</v>
      </c>
      <c r="AM95" s="238">
        <v>930</v>
      </c>
      <c r="AN95" s="238">
        <v>435</v>
      </c>
      <c r="AO95" s="239">
        <v>495</v>
      </c>
      <c r="AP95" s="238">
        <v>471</v>
      </c>
      <c r="AQ95" s="238">
        <v>231</v>
      </c>
      <c r="AR95" s="239">
        <v>240</v>
      </c>
      <c r="AS95" s="238">
        <v>243</v>
      </c>
      <c r="AT95" s="238">
        <v>113</v>
      </c>
      <c r="AU95" s="239">
        <v>130</v>
      </c>
      <c r="AV95" s="238">
        <v>601</v>
      </c>
      <c r="AW95" s="238">
        <v>277</v>
      </c>
      <c r="AX95" s="239">
        <v>324</v>
      </c>
      <c r="AY95" s="238">
        <v>767</v>
      </c>
      <c r="AZ95" s="238">
        <v>374</v>
      </c>
      <c r="BA95" s="239">
        <v>393</v>
      </c>
      <c r="BB95" s="238">
        <v>461</v>
      </c>
      <c r="BC95" s="238">
        <v>223</v>
      </c>
      <c r="BD95" s="239">
        <v>238</v>
      </c>
      <c r="BE95" s="238">
        <v>677</v>
      </c>
      <c r="BF95" s="238">
        <v>331</v>
      </c>
      <c r="BG95" s="239">
        <v>346</v>
      </c>
      <c r="BH95" s="238">
        <v>848</v>
      </c>
      <c r="BI95" s="238">
        <v>402</v>
      </c>
      <c r="BJ95" s="239">
        <v>446</v>
      </c>
      <c r="BK95" s="238">
        <v>781</v>
      </c>
      <c r="BL95" s="238">
        <v>384</v>
      </c>
      <c r="BM95" s="239">
        <v>397</v>
      </c>
      <c r="BN95" s="238">
        <v>545</v>
      </c>
      <c r="BO95" s="238">
        <v>249</v>
      </c>
      <c r="BP95" s="239">
        <v>296</v>
      </c>
      <c r="BQ95" s="238">
        <v>546</v>
      </c>
      <c r="BR95" s="238">
        <v>261</v>
      </c>
      <c r="BS95" s="239">
        <v>285</v>
      </c>
      <c r="BT95" s="238">
        <v>136</v>
      </c>
      <c r="BU95" s="238">
        <v>72</v>
      </c>
      <c r="BV95" s="239">
        <v>64</v>
      </c>
    </row>
    <row r="96" spans="1:74" s="68" customFormat="1" ht="15" customHeight="1">
      <c r="B96" s="54" t="s">
        <v>73</v>
      </c>
      <c r="C96" s="201">
        <v>19124</v>
      </c>
      <c r="D96" s="202">
        <v>8990</v>
      </c>
      <c r="E96" s="272">
        <v>10134</v>
      </c>
      <c r="F96" s="203">
        <v>3118</v>
      </c>
      <c r="G96" s="203">
        <v>1534</v>
      </c>
      <c r="H96" s="276">
        <v>1584</v>
      </c>
      <c r="I96" s="238">
        <v>1918</v>
      </c>
      <c r="J96" s="238">
        <v>931</v>
      </c>
      <c r="K96" s="239">
        <v>987</v>
      </c>
      <c r="L96" s="238">
        <v>1112</v>
      </c>
      <c r="M96" s="238">
        <v>489</v>
      </c>
      <c r="N96" s="239">
        <v>623</v>
      </c>
      <c r="O96" s="238">
        <v>1413</v>
      </c>
      <c r="P96" s="238">
        <v>667</v>
      </c>
      <c r="Q96" s="239">
        <v>746</v>
      </c>
      <c r="R96" s="238">
        <v>1289</v>
      </c>
      <c r="S96" s="238">
        <v>588</v>
      </c>
      <c r="T96" s="239">
        <v>701</v>
      </c>
      <c r="U96" s="238">
        <v>858</v>
      </c>
      <c r="V96" s="238">
        <v>400</v>
      </c>
      <c r="W96" s="239">
        <v>458</v>
      </c>
      <c r="X96" s="238">
        <v>925</v>
      </c>
      <c r="Y96" s="238">
        <v>423</v>
      </c>
      <c r="Z96" s="239">
        <v>502</v>
      </c>
      <c r="AA96" s="238">
        <v>979</v>
      </c>
      <c r="AB96" s="238">
        <v>466</v>
      </c>
      <c r="AC96" s="239">
        <v>513</v>
      </c>
      <c r="AD96" s="238">
        <v>759</v>
      </c>
      <c r="AE96" s="238">
        <v>339</v>
      </c>
      <c r="AF96" s="239">
        <v>420</v>
      </c>
      <c r="AG96" s="238">
        <v>1507</v>
      </c>
      <c r="AH96" s="238">
        <v>720</v>
      </c>
      <c r="AI96" s="239">
        <v>787</v>
      </c>
      <c r="AJ96" s="238">
        <v>304</v>
      </c>
      <c r="AK96" s="238">
        <v>148</v>
      </c>
      <c r="AL96" s="239">
        <v>156</v>
      </c>
      <c r="AM96" s="238">
        <v>684</v>
      </c>
      <c r="AN96" s="238">
        <v>319</v>
      </c>
      <c r="AO96" s="239">
        <v>365</v>
      </c>
      <c r="AP96" s="238">
        <v>294</v>
      </c>
      <c r="AQ96" s="238">
        <v>123</v>
      </c>
      <c r="AR96" s="239">
        <v>171</v>
      </c>
      <c r="AS96" s="238">
        <v>211</v>
      </c>
      <c r="AT96" s="238">
        <v>89</v>
      </c>
      <c r="AU96" s="239">
        <v>122</v>
      </c>
      <c r="AV96" s="238">
        <v>433</v>
      </c>
      <c r="AW96" s="238">
        <v>193</v>
      </c>
      <c r="AX96" s="239">
        <v>240</v>
      </c>
      <c r="AY96" s="238">
        <v>492</v>
      </c>
      <c r="AZ96" s="238">
        <v>233</v>
      </c>
      <c r="BA96" s="239">
        <v>259</v>
      </c>
      <c r="BB96" s="238">
        <v>349</v>
      </c>
      <c r="BC96" s="238">
        <v>152</v>
      </c>
      <c r="BD96" s="239">
        <v>197</v>
      </c>
      <c r="BE96" s="238">
        <v>452</v>
      </c>
      <c r="BF96" s="238">
        <v>214</v>
      </c>
      <c r="BG96" s="239">
        <v>238</v>
      </c>
      <c r="BH96" s="238">
        <v>611</v>
      </c>
      <c r="BI96" s="238">
        <v>280</v>
      </c>
      <c r="BJ96" s="239">
        <v>331</v>
      </c>
      <c r="BK96" s="238">
        <v>491</v>
      </c>
      <c r="BL96" s="238">
        <v>225</v>
      </c>
      <c r="BM96" s="239">
        <v>266</v>
      </c>
      <c r="BN96" s="238">
        <v>325</v>
      </c>
      <c r="BO96" s="238">
        <v>160</v>
      </c>
      <c r="BP96" s="239">
        <v>165</v>
      </c>
      <c r="BQ96" s="238">
        <v>487</v>
      </c>
      <c r="BR96" s="238">
        <v>246</v>
      </c>
      <c r="BS96" s="239">
        <v>241</v>
      </c>
      <c r="BT96" s="238">
        <v>113</v>
      </c>
      <c r="BU96" s="238">
        <v>51</v>
      </c>
      <c r="BV96" s="239">
        <v>62</v>
      </c>
    </row>
    <row r="97" spans="1:74" s="68" customFormat="1" ht="15" customHeight="1">
      <c r="A97" s="64" t="s">
        <v>2</v>
      </c>
      <c r="B97" s="55" t="s">
        <v>74</v>
      </c>
      <c r="C97" s="204">
        <v>17714</v>
      </c>
      <c r="D97" s="205">
        <v>7853</v>
      </c>
      <c r="E97" s="273">
        <v>9861</v>
      </c>
      <c r="F97" s="206">
        <v>2782</v>
      </c>
      <c r="G97" s="206">
        <v>1286</v>
      </c>
      <c r="H97" s="277">
        <v>1496</v>
      </c>
      <c r="I97" s="242">
        <v>1942</v>
      </c>
      <c r="J97" s="242">
        <v>869</v>
      </c>
      <c r="K97" s="243">
        <v>1073</v>
      </c>
      <c r="L97" s="242">
        <v>951</v>
      </c>
      <c r="M97" s="242">
        <v>438</v>
      </c>
      <c r="N97" s="243">
        <v>513</v>
      </c>
      <c r="O97" s="242">
        <v>1205</v>
      </c>
      <c r="P97" s="242">
        <v>532</v>
      </c>
      <c r="Q97" s="243">
        <v>673</v>
      </c>
      <c r="R97" s="242">
        <v>1091</v>
      </c>
      <c r="S97" s="242">
        <v>473</v>
      </c>
      <c r="T97" s="243">
        <v>618</v>
      </c>
      <c r="U97" s="242">
        <v>860</v>
      </c>
      <c r="V97" s="242">
        <v>379</v>
      </c>
      <c r="W97" s="243">
        <v>481</v>
      </c>
      <c r="X97" s="242">
        <v>940</v>
      </c>
      <c r="Y97" s="242">
        <v>422</v>
      </c>
      <c r="Z97" s="243">
        <v>518</v>
      </c>
      <c r="AA97" s="242">
        <v>892</v>
      </c>
      <c r="AB97" s="242">
        <v>379</v>
      </c>
      <c r="AC97" s="243">
        <v>513</v>
      </c>
      <c r="AD97" s="242">
        <v>701</v>
      </c>
      <c r="AE97" s="242">
        <v>312</v>
      </c>
      <c r="AF97" s="243">
        <v>389</v>
      </c>
      <c r="AG97" s="242">
        <v>1403</v>
      </c>
      <c r="AH97" s="242">
        <v>619</v>
      </c>
      <c r="AI97" s="243">
        <v>784</v>
      </c>
      <c r="AJ97" s="242">
        <v>299</v>
      </c>
      <c r="AK97" s="242">
        <v>130</v>
      </c>
      <c r="AL97" s="243">
        <v>169</v>
      </c>
      <c r="AM97" s="242">
        <v>630</v>
      </c>
      <c r="AN97" s="242">
        <v>274</v>
      </c>
      <c r="AO97" s="243">
        <v>356</v>
      </c>
      <c r="AP97" s="242">
        <v>314</v>
      </c>
      <c r="AQ97" s="242">
        <v>145</v>
      </c>
      <c r="AR97" s="243">
        <v>169</v>
      </c>
      <c r="AS97" s="242">
        <v>211</v>
      </c>
      <c r="AT97" s="242">
        <v>90</v>
      </c>
      <c r="AU97" s="243">
        <v>121</v>
      </c>
      <c r="AV97" s="242">
        <v>420</v>
      </c>
      <c r="AW97" s="242">
        <v>160</v>
      </c>
      <c r="AX97" s="243">
        <v>260</v>
      </c>
      <c r="AY97" s="242">
        <v>422</v>
      </c>
      <c r="AZ97" s="242">
        <v>199</v>
      </c>
      <c r="BA97" s="243">
        <v>223</v>
      </c>
      <c r="BB97" s="242">
        <v>297</v>
      </c>
      <c r="BC97" s="242">
        <v>129</v>
      </c>
      <c r="BD97" s="243">
        <v>168</v>
      </c>
      <c r="BE97" s="242">
        <v>380</v>
      </c>
      <c r="BF97" s="242">
        <v>177</v>
      </c>
      <c r="BG97" s="243">
        <v>203</v>
      </c>
      <c r="BH97" s="242">
        <v>600</v>
      </c>
      <c r="BI97" s="242">
        <v>251</v>
      </c>
      <c r="BJ97" s="243">
        <v>349</v>
      </c>
      <c r="BK97" s="242">
        <v>469</v>
      </c>
      <c r="BL97" s="242">
        <v>212</v>
      </c>
      <c r="BM97" s="243">
        <v>257</v>
      </c>
      <c r="BN97" s="242">
        <v>337</v>
      </c>
      <c r="BO97" s="242">
        <v>139</v>
      </c>
      <c r="BP97" s="243">
        <v>198</v>
      </c>
      <c r="BQ97" s="242">
        <v>469</v>
      </c>
      <c r="BR97" s="242">
        <v>189</v>
      </c>
      <c r="BS97" s="243">
        <v>280</v>
      </c>
      <c r="BT97" s="242">
        <v>99</v>
      </c>
      <c r="BU97" s="242">
        <v>49</v>
      </c>
      <c r="BV97" s="243">
        <v>50</v>
      </c>
    </row>
    <row r="98" spans="1:74" s="8" customFormat="1" ht="15" customHeight="1">
      <c r="A98" s="64"/>
      <c r="B98" s="53" t="s">
        <v>18</v>
      </c>
      <c r="C98" s="177">
        <f>D98+E98</f>
        <v>115492</v>
      </c>
      <c r="D98" s="177">
        <f>SUM(D99:D103)</f>
        <v>46346</v>
      </c>
      <c r="E98" s="178">
        <f t="shared" ref="E98:BP98" si="31">SUM(E99:E103)</f>
        <v>69146</v>
      </c>
      <c r="F98" s="177">
        <f t="shared" si="31"/>
        <v>15522</v>
      </c>
      <c r="G98" s="177">
        <f t="shared" si="31"/>
        <v>6615</v>
      </c>
      <c r="H98" s="178">
        <f t="shared" si="31"/>
        <v>8907</v>
      </c>
      <c r="I98" s="177">
        <f t="shared" si="31"/>
        <v>11340</v>
      </c>
      <c r="J98" s="177">
        <f t="shared" si="31"/>
        <v>4571</v>
      </c>
      <c r="K98" s="178">
        <f t="shared" si="31"/>
        <v>6769</v>
      </c>
      <c r="L98" s="177">
        <f t="shared" si="31"/>
        <v>6500</v>
      </c>
      <c r="M98" s="177">
        <f t="shared" si="31"/>
        <v>2496</v>
      </c>
      <c r="N98" s="178">
        <f t="shared" si="31"/>
        <v>4004</v>
      </c>
      <c r="O98" s="177">
        <f t="shared" si="31"/>
        <v>8368</v>
      </c>
      <c r="P98" s="177">
        <f t="shared" si="31"/>
        <v>3393</v>
      </c>
      <c r="Q98" s="178">
        <f t="shared" si="31"/>
        <v>4975</v>
      </c>
      <c r="R98" s="177">
        <f t="shared" si="31"/>
        <v>7106</v>
      </c>
      <c r="S98" s="177">
        <f t="shared" si="31"/>
        <v>2738</v>
      </c>
      <c r="T98" s="178">
        <f t="shared" si="31"/>
        <v>4368</v>
      </c>
      <c r="U98" s="177">
        <f t="shared" si="31"/>
        <v>5889</v>
      </c>
      <c r="V98" s="177">
        <f t="shared" si="31"/>
        <v>2410</v>
      </c>
      <c r="W98" s="178">
        <f t="shared" si="31"/>
        <v>3479</v>
      </c>
      <c r="X98" s="177">
        <f t="shared" si="31"/>
        <v>6046</v>
      </c>
      <c r="Y98" s="177">
        <f t="shared" si="31"/>
        <v>2404</v>
      </c>
      <c r="Z98" s="178">
        <f t="shared" si="31"/>
        <v>3642</v>
      </c>
      <c r="AA98" s="177">
        <f t="shared" si="31"/>
        <v>6435</v>
      </c>
      <c r="AB98" s="177">
        <f t="shared" si="31"/>
        <v>2419</v>
      </c>
      <c r="AC98" s="178">
        <f t="shared" si="31"/>
        <v>4016</v>
      </c>
      <c r="AD98" s="177">
        <f t="shared" si="31"/>
        <v>4646</v>
      </c>
      <c r="AE98" s="177">
        <f t="shared" si="31"/>
        <v>1860</v>
      </c>
      <c r="AF98" s="178">
        <f t="shared" si="31"/>
        <v>2786</v>
      </c>
      <c r="AG98" s="177">
        <f t="shared" si="31"/>
        <v>8713</v>
      </c>
      <c r="AH98" s="177">
        <f t="shared" si="31"/>
        <v>3571</v>
      </c>
      <c r="AI98" s="178">
        <f t="shared" si="31"/>
        <v>5142</v>
      </c>
      <c r="AJ98" s="177">
        <f t="shared" si="31"/>
        <v>2075</v>
      </c>
      <c r="AK98" s="177">
        <f t="shared" si="31"/>
        <v>859</v>
      </c>
      <c r="AL98" s="178">
        <f t="shared" si="31"/>
        <v>1216</v>
      </c>
      <c r="AM98" s="177">
        <f t="shared" si="31"/>
        <v>4784</v>
      </c>
      <c r="AN98" s="177">
        <f t="shared" si="31"/>
        <v>1951</v>
      </c>
      <c r="AO98" s="178">
        <f t="shared" si="31"/>
        <v>2833</v>
      </c>
      <c r="AP98" s="177">
        <f t="shared" si="31"/>
        <v>2122</v>
      </c>
      <c r="AQ98" s="177">
        <f t="shared" si="31"/>
        <v>833</v>
      </c>
      <c r="AR98" s="178">
        <f t="shared" si="31"/>
        <v>1289</v>
      </c>
      <c r="AS98" s="177">
        <f t="shared" si="31"/>
        <v>1499</v>
      </c>
      <c r="AT98" s="177">
        <f t="shared" si="31"/>
        <v>602</v>
      </c>
      <c r="AU98" s="178">
        <f t="shared" si="31"/>
        <v>897</v>
      </c>
      <c r="AV98" s="177">
        <f t="shared" si="31"/>
        <v>3292</v>
      </c>
      <c r="AW98" s="177">
        <f t="shared" si="31"/>
        <v>1187</v>
      </c>
      <c r="AX98" s="178">
        <f t="shared" si="31"/>
        <v>2105</v>
      </c>
      <c r="AY98" s="177">
        <f t="shared" si="31"/>
        <v>3172</v>
      </c>
      <c r="AZ98" s="177">
        <f t="shared" si="31"/>
        <v>1281</v>
      </c>
      <c r="BA98" s="178">
        <f t="shared" si="31"/>
        <v>1891</v>
      </c>
      <c r="BB98" s="177">
        <f t="shared" si="31"/>
        <v>2030</v>
      </c>
      <c r="BC98" s="177">
        <f t="shared" si="31"/>
        <v>806</v>
      </c>
      <c r="BD98" s="178">
        <f t="shared" si="31"/>
        <v>1224</v>
      </c>
      <c r="BE98" s="177">
        <f t="shared" si="31"/>
        <v>2719</v>
      </c>
      <c r="BF98" s="177">
        <f t="shared" si="31"/>
        <v>1150</v>
      </c>
      <c r="BG98" s="178">
        <f t="shared" si="31"/>
        <v>1569</v>
      </c>
      <c r="BH98" s="177">
        <f t="shared" si="31"/>
        <v>3644</v>
      </c>
      <c r="BI98" s="177">
        <f t="shared" si="31"/>
        <v>1385</v>
      </c>
      <c r="BJ98" s="178">
        <f t="shared" si="31"/>
        <v>2259</v>
      </c>
      <c r="BK98" s="177">
        <f t="shared" si="31"/>
        <v>3645</v>
      </c>
      <c r="BL98" s="177">
        <f t="shared" si="31"/>
        <v>1490</v>
      </c>
      <c r="BM98" s="178">
        <f t="shared" si="31"/>
        <v>2155</v>
      </c>
      <c r="BN98" s="177">
        <f t="shared" si="31"/>
        <v>2552</v>
      </c>
      <c r="BO98" s="177">
        <f t="shared" si="31"/>
        <v>1035</v>
      </c>
      <c r="BP98" s="178">
        <f t="shared" si="31"/>
        <v>1517</v>
      </c>
      <c r="BQ98" s="177">
        <f t="shared" ref="BQ98:BV98" si="32">SUM(BQ99:BQ103)</f>
        <v>2946</v>
      </c>
      <c r="BR98" s="177">
        <f t="shared" si="32"/>
        <v>1102</v>
      </c>
      <c r="BS98" s="178">
        <f t="shared" si="32"/>
        <v>1844</v>
      </c>
      <c r="BT98" s="177">
        <f t="shared" si="32"/>
        <v>447</v>
      </c>
      <c r="BU98" s="177">
        <f t="shared" si="32"/>
        <v>188</v>
      </c>
      <c r="BV98" s="178">
        <f t="shared" si="32"/>
        <v>259</v>
      </c>
    </row>
    <row r="99" spans="1:74" s="68" customFormat="1" ht="15" customHeight="1">
      <c r="A99" s="64"/>
      <c r="B99" s="54" t="s">
        <v>113</v>
      </c>
      <c r="C99" s="201">
        <v>21466</v>
      </c>
      <c r="D99" s="202">
        <v>8985</v>
      </c>
      <c r="E99" s="272">
        <v>12481</v>
      </c>
      <c r="F99" s="203">
        <v>3200</v>
      </c>
      <c r="G99" s="203">
        <v>1441</v>
      </c>
      <c r="H99" s="276">
        <v>1759</v>
      </c>
      <c r="I99" s="238">
        <v>2129</v>
      </c>
      <c r="J99" s="238">
        <v>910</v>
      </c>
      <c r="K99" s="239">
        <v>1219</v>
      </c>
      <c r="L99" s="238">
        <v>1193</v>
      </c>
      <c r="M99" s="238">
        <v>511</v>
      </c>
      <c r="N99" s="239">
        <v>682</v>
      </c>
      <c r="O99" s="238">
        <v>1571</v>
      </c>
      <c r="P99" s="238">
        <v>620</v>
      </c>
      <c r="Q99" s="239">
        <v>951</v>
      </c>
      <c r="R99" s="238">
        <v>1354</v>
      </c>
      <c r="S99" s="238">
        <v>547</v>
      </c>
      <c r="T99" s="239">
        <v>807</v>
      </c>
      <c r="U99" s="238">
        <v>1158</v>
      </c>
      <c r="V99" s="238">
        <v>508</v>
      </c>
      <c r="W99" s="239">
        <v>650</v>
      </c>
      <c r="X99" s="238">
        <v>1099</v>
      </c>
      <c r="Y99" s="238">
        <v>457</v>
      </c>
      <c r="Z99" s="239">
        <v>642</v>
      </c>
      <c r="AA99" s="238">
        <v>1087</v>
      </c>
      <c r="AB99" s="238">
        <v>423</v>
      </c>
      <c r="AC99" s="239">
        <v>664</v>
      </c>
      <c r="AD99" s="238">
        <v>823</v>
      </c>
      <c r="AE99" s="238">
        <v>328</v>
      </c>
      <c r="AF99" s="239">
        <v>495</v>
      </c>
      <c r="AG99" s="238">
        <v>1696</v>
      </c>
      <c r="AH99" s="238">
        <v>721</v>
      </c>
      <c r="AI99" s="239">
        <v>975</v>
      </c>
      <c r="AJ99" s="238">
        <v>346</v>
      </c>
      <c r="AK99" s="238">
        <v>146</v>
      </c>
      <c r="AL99" s="239">
        <v>200</v>
      </c>
      <c r="AM99" s="238">
        <v>769</v>
      </c>
      <c r="AN99" s="238">
        <v>324</v>
      </c>
      <c r="AO99" s="239">
        <v>445</v>
      </c>
      <c r="AP99" s="238">
        <v>393</v>
      </c>
      <c r="AQ99" s="238">
        <v>159</v>
      </c>
      <c r="AR99" s="239">
        <v>234</v>
      </c>
      <c r="AS99" s="238">
        <v>246</v>
      </c>
      <c r="AT99" s="238">
        <v>92</v>
      </c>
      <c r="AU99" s="239">
        <v>154</v>
      </c>
      <c r="AV99" s="238">
        <v>574</v>
      </c>
      <c r="AW99" s="238">
        <v>192</v>
      </c>
      <c r="AX99" s="239">
        <v>382</v>
      </c>
      <c r="AY99" s="238">
        <v>557</v>
      </c>
      <c r="AZ99" s="238">
        <v>242</v>
      </c>
      <c r="BA99" s="239">
        <v>315</v>
      </c>
      <c r="BB99" s="238">
        <v>374</v>
      </c>
      <c r="BC99" s="238">
        <v>171</v>
      </c>
      <c r="BD99" s="239">
        <v>203</v>
      </c>
      <c r="BE99" s="238">
        <v>493</v>
      </c>
      <c r="BF99" s="238">
        <v>214</v>
      </c>
      <c r="BG99" s="239">
        <v>279</v>
      </c>
      <c r="BH99" s="238">
        <v>659</v>
      </c>
      <c r="BI99" s="238">
        <v>261</v>
      </c>
      <c r="BJ99" s="239">
        <v>398</v>
      </c>
      <c r="BK99" s="238">
        <v>621</v>
      </c>
      <c r="BL99" s="238">
        <v>261</v>
      </c>
      <c r="BM99" s="239">
        <v>360</v>
      </c>
      <c r="BN99" s="238">
        <v>477</v>
      </c>
      <c r="BO99" s="238">
        <v>216</v>
      </c>
      <c r="BP99" s="239">
        <v>261</v>
      </c>
      <c r="BQ99" s="238">
        <v>541</v>
      </c>
      <c r="BR99" s="238">
        <v>195</v>
      </c>
      <c r="BS99" s="239">
        <v>346</v>
      </c>
      <c r="BT99" s="238">
        <v>106</v>
      </c>
      <c r="BU99" s="238">
        <v>46</v>
      </c>
      <c r="BV99" s="239">
        <v>60</v>
      </c>
    </row>
    <row r="100" spans="1:74" s="68" customFormat="1" ht="15" customHeight="1">
      <c r="A100" s="64"/>
      <c r="B100" s="54" t="s">
        <v>75</v>
      </c>
      <c r="C100" s="201">
        <v>23574</v>
      </c>
      <c r="D100" s="202">
        <v>9605</v>
      </c>
      <c r="E100" s="272">
        <v>13969</v>
      </c>
      <c r="F100" s="203">
        <v>3273</v>
      </c>
      <c r="G100" s="203">
        <v>1424</v>
      </c>
      <c r="H100" s="276">
        <v>1849</v>
      </c>
      <c r="I100" s="238">
        <v>2319</v>
      </c>
      <c r="J100" s="238">
        <v>945</v>
      </c>
      <c r="K100" s="239">
        <v>1374</v>
      </c>
      <c r="L100" s="238">
        <v>1320</v>
      </c>
      <c r="M100" s="238">
        <v>517</v>
      </c>
      <c r="N100" s="239">
        <v>803</v>
      </c>
      <c r="O100" s="238">
        <v>1702</v>
      </c>
      <c r="P100" s="238">
        <v>696</v>
      </c>
      <c r="Q100" s="239">
        <v>1006</v>
      </c>
      <c r="R100" s="238">
        <v>1513</v>
      </c>
      <c r="S100" s="238">
        <v>589</v>
      </c>
      <c r="T100" s="239">
        <v>924</v>
      </c>
      <c r="U100" s="238">
        <v>1186</v>
      </c>
      <c r="V100" s="238">
        <v>483</v>
      </c>
      <c r="W100" s="239">
        <v>703</v>
      </c>
      <c r="X100" s="238">
        <v>1194</v>
      </c>
      <c r="Y100" s="238">
        <v>468</v>
      </c>
      <c r="Z100" s="239">
        <v>726</v>
      </c>
      <c r="AA100" s="238">
        <v>1232</v>
      </c>
      <c r="AB100" s="238">
        <v>486</v>
      </c>
      <c r="AC100" s="239">
        <v>746</v>
      </c>
      <c r="AD100" s="238">
        <v>946</v>
      </c>
      <c r="AE100" s="238">
        <v>370</v>
      </c>
      <c r="AF100" s="239">
        <v>576</v>
      </c>
      <c r="AG100" s="238">
        <v>1806</v>
      </c>
      <c r="AH100" s="238">
        <v>775</v>
      </c>
      <c r="AI100" s="239">
        <v>1031</v>
      </c>
      <c r="AJ100" s="238">
        <v>427</v>
      </c>
      <c r="AK100" s="238">
        <v>185</v>
      </c>
      <c r="AL100" s="239">
        <v>242</v>
      </c>
      <c r="AM100" s="238">
        <v>1025</v>
      </c>
      <c r="AN100" s="238">
        <v>392</v>
      </c>
      <c r="AO100" s="239">
        <v>633</v>
      </c>
      <c r="AP100" s="238">
        <v>418</v>
      </c>
      <c r="AQ100" s="238">
        <v>176</v>
      </c>
      <c r="AR100" s="239">
        <v>242</v>
      </c>
      <c r="AS100" s="238">
        <v>293</v>
      </c>
      <c r="AT100" s="238">
        <v>120</v>
      </c>
      <c r="AU100" s="239">
        <v>173</v>
      </c>
      <c r="AV100" s="238">
        <v>714</v>
      </c>
      <c r="AW100" s="238">
        <v>269</v>
      </c>
      <c r="AX100" s="239">
        <v>445</v>
      </c>
      <c r="AY100" s="238">
        <v>625</v>
      </c>
      <c r="AZ100" s="238">
        <v>264</v>
      </c>
      <c r="BA100" s="239">
        <v>361</v>
      </c>
      <c r="BB100" s="238">
        <v>393</v>
      </c>
      <c r="BC100" s="238">
        <v>162</v>
      </c>
      <c r="BD100" s="239">
        <v>231</v>
      </c>
      <c r="BE100" s="238">
        <v>543</v>
      </c>
      <c r="BF100" s="238">
        <v>235</v>
      </c>
      <c r="BG100" s="239">
        <v>308</v>
      </c>
      <c r="BH100" s="238">
        <v>742</v>
      </c>
      <c r="BI100" s="238">
        <v>297</v>
      </c>
      <c r="BJ100" s="239">
        <v>445</v>
      </c>
      <c r="BK100" s="238">
        <v>709</v>
      </c>
      <c r="BL100" s="238">
        <v>300</v>
      </c>
      <c r="BM100" s="239">
        <v>409</v>
      </c>
      <c r="BN100" s="238">
        <v>497</v>
      </c>
      <c r="BO100" s="238">
        <v>183</v>
      </c>
      <c r="BP100" s="239">
        <v>314</v>
      </c>
      <c r="BQ100" s="238">
        <v>602</v>
      </c>
      <c r="BR100" s="238">
        <v>234</v>
      </c>
      <c r="BS100" s="239">
        <v>368</v>
      </c>
      <c r="BT100" s="238">
        <v>95</v>
      </c>
      <c r="BU100" s="238">
        <v>35</v>
      </c>
      <c r="BV100" s="239">
        <v>60</v>
      </c>
    </row>
    <row r="101" spans="1:74" s="68" customFormat="1" ht="15" customHeight="1">
      <c r="A101" s="64"/>
      <c r="B101" s="54" t="s">
        <v>76</v>
      </c>
      <c r="C101" s="201">
        <v>28281</v>
      </c>
      <c r="D101" s="202">
        <v>11480</v>
      </c>
      <c r="E101" s="272">
        <v>16801</v>
      </c>
      <c r="F101" s="203">
        <v>3642</v>
      </c>
      <c r="G101" s="203">
        <v>1546</v>
      </c>
      <c r="H101" s="276">
        <v>2096</v>
      </c>
      <c r="I101" s="238">
        <v>2846</v>
      </c>
      <c r="J101" s="238">
        <v>1182</v>
      </c>
      <c r="K101" s="239">
        <v>1664</v>
      </c>
      <c r="L101" s="238">
        <v>1501</v>
      </c>
      <c r="M101" s="238">
        <v>568</v>
      </c>
      <c r="N101" s="239">
        <v>933</v>
      </c>
      <c r="O101" s="238">
        <v>2104</v>
      </c>
      <c r="P101" s="238">
        <v>887</v>
      </c>
      <c r="Q101" s="239">
        <v>1217</v>
      </c>
      <c r="R101" s="238">
        <v>1776</v>
      </c>
      <c r="S101" s="238">
        <v>689</v>
      </c>
      <c r="T101" s="239">
        <v>1087</v>
      </c>
      <c r="U101" s="238">
        <v>1424</v>
      </c>
      <c r="V101" s="238">
        <v>590</v>
      </c>
      <c r="W101" s="239">
        <v>834</v>
      </c>
      <c r="X101" s="238">
        <v>1571</v>
      </c>
      <c r="Y101" s="238">
        <v>635</v>
      </c>
      <c r="Z101" s="239">
        <v>936</v>
      </c>
      <c r="AA101" s="238">
        <v>1651</v>
      </c>
      <c r="AB101" s="238">
        <v>627</v>
      </c>
      <c r="AC101" s="239">
        <v>1024</v>
      </c>
      <c r="AD101" s="238">
        <v>1102</v>
      </c>
      <c r="AE101" s="238">
        <v>452</v>
      </c>
      <c r="AF101" s="239">
        <v>650</v>
      </c>
      <c r="AG101" s="238">
        <v>2096</v>
      </c>
      <c r="AH101" s="238">
        <v>871</v>
      </c>
      <c r="AI101" s="239">
        <v>1225</v>
      </c>
      <c r="AJ101" s="238">
        <v>516</v>
      </c>
      <c r="AK101" s="238">
        <v>218</v>
      </c>
      <c r="AL101" s="239">
        <v>298</v>
      </c>
      <c r="AM101" s="238">
        <v>1221</v>
      </c>
      <c r="AN101" s="238">
        <v>512</v>
      </c>
      <c r="AO101" s="239">
        <v>709</v>
      </c>
      <c r="AP101" s="238">
        <v>508</v>
      </c>
      <c r="AQ101" s="238">
        <v>189</v>
      </c>
      <c r="AR101" s="239">
        <v>319</v>
      </c>
      <c r="AS101" s="238">
        <v>388</v>
      </c>
      <c r="AT101" s="238">
        <v>159</v>
      </c>
      <c r="AU101" s="239">
        <v>229</v>
      </c>
      <c r="AV101" s="238">
        <v>804</v>
      </c>
      <c r="AW101" s="238">
        <v>310</v>
      </c>
      <c r="AX101" s="239">
        <v>494</v>
      </c>
      <c r="AY101" s="238">
        <v>780</v>
      </c>
      <c r="AZ101" s="238">
        <v>313</v>
      </c>
      <c r="BA101" s="239">
        <v>467</v>
      </c>
      <c r="BB101" s="238">
        <v>475</v>
      </c>
      <c r="BC101" s="238">
        <v>179</v>
      </c>
      <c r="BD101" s="239">
        <v>296</v>
      </c>
      <c r="BE101" s="238">
        <v>648</v>
      </c>
      <c r="BF101" s="238">
        <v>280</v>
      </c>
      <c r="BG101" s="239">
        <v>368</v>
      </c>
      <c r="BH101" s="238">
        <v>897</v>
      </c>
      <c r="BI101" s="238">
        <v>333</v>
      </c>
      <c r="BJ101" s="239">
        <v>564</v>
      </c>
      <c r="BK101" s="238">
        <v>942</v>
      </c>
      <c r="BL101" s="238">
        <v>375</v>
      </c>
      <c r="BM101" s="239">
        <v>567</v>
      </c>
      <c r="BN101" s="238">
        <v>584</v>
      </c>
      <c r="BO101" s="238">
        <v>241</v>
      </c>
      <c r="BP101" s="239">
        <v>343</v>
      </c>
      <c r="BQ101" s="238">
        <v>704</v>
      </c>
      <c r="BR101" s="238">
        <v>277</v>
      </c>
      <c r="BS101" s="239">
        <v>427</v>
      </c>
      <c r="BT101" s="238">
        <v>101</v>
      </c>
      <c r="BU101" s="238">
        <v>47</v>
      </c>
      <c r="BV101" s="239">
        <v>54</v>
      </c>
    </row>
    <row r="102" spans="1:74" s="68" customFormat="1" ht="15" customHeight="1">
      <c r="A102" s="64"/>
      <c r="B102" s="54" t="s">
        <v>77</v>
      </c>
      <c r="C102" s="201">
        <v>22004</v>
      </c>
      <c r="D102" s="202">
        <v>8658</v>
      </c>
      <c r="E102" s="272">
        <v>13346</v>
      </c>
      <c r="F102" s="203">
        <v>2869</v>
      </c>
      <c r="G102" s="203">
        <v>1191</v>
      </c>
      <c r="H102" s="276">
        <v>1678</v>
      </c>
      <c r="I102" s="238">
        <v>2116</v>
      </c>
      <c r="J102" s="238">
        <v>825</v>
      </c>
      <c r="K102" s="239">
        <v>1291</v>
      </c>
      <c r="L102" s="238">
        <v>1280</v>
      </c>
      <c r="M102" s="238">
        <v>466</v>
      </c>
      <c r="N102" s="239">
        <v>814</v>
      </c>
      <c r="O102" s="238">
        <v>1565</v>
      </c>
      <c r="P102" s="238">
        <v>633</v>
      </c>
      <c r="Q102" s="239">
        <v>932</v>
      </c>
      <c r="R102" s="238">
        <v>1294</v>
      </c>
      <c r="S102" s="238">
        <v>482</v>
      </c>
      <c r="T102" s="239">
        <v>812</v>
      </c>
      <c r="U102" s="238">
        <v>1118</v>
      </c>
      <c r="V102" s="238">
        <v>458</v>
      </c>
      <c r="W102" s="239">
        <v>660</v>
      </c>
      <c r="X102" s="238">
        <v>1149</v>
      </c>
      <c r="Y102" s="238">
        <v>456</v>
      </c>
      <c r="Z102" s="239">
        <v>693</v>
      </c>
      <c r="AA102" s="238">
        <v>1299</v>
      </c>
      <c r="AB102" s="238">
        <v>479</v>
      </c>
      <c r="AC102" s="239">
        <v>820</v>
      </c>
      <c r="AD102" s="238">
        <v>908</v>
      </c>
      <c r="AE102" s="238">
        <v>362</v>
      </c>
      <c r="AF102" s="239">
        <v>546</v>
      </c>
      <c r="AG102" s="238">
        <v>1622</v>
      </c>
      <c r="AH102" s="238">
        <v>663</v>
      </c>
      <c r="AI102" s="239">
        <v>959</v>
      </c>
      <c r="AJ102" s="238">
        <v>412</v>
      </c>
      <c r="AK102" s="238">
        <v>166</v>
      </c>
      <c r="AL102" s="239">
        <v>246</v>
      </c>
      <c r="AM102" s="238">
        <v>923</v>
      </c>
      <c r="AN102" s="238">
        <v>381</v>
      </c>
      <c r="AO102" s="239">
        <v>542</v>
      </c>
      <c r="AP102" s="238">
        <v>420</v>
      </c>
      <c r="AQ102" s="238">
        <v>160</v>
      </c>
      <c r="AR102" s="239">
        <v>260</v>
      </c>
      <c r="AS102" s="238">
        <v>296</v>
      </c>
      <c r="AT102" s="238">
        <v>113</v>
      </c>
      <c r="AU102" s="239">
        <v>183</v>
      </c>
      <c r="AV102" s="238">
        <v>614</v>
      </c>
      <c r="AW102" s="238">
        <v>222</v>
      </c>
      <c r="AX102" s="239">
        <v>392</v>
      </c>
      <c r="AY102" s="238">
        <v>627</v>
      </c>
      <c r="AZ102" s="238">
        <v>238</v>
      </c>
      <c r="BA102" s="239">
        <v>389</v>
      </c>
      <c r="BB102" s="238">
        <v>411</v>
      </c>
      <c r="BC102" s="238">
        <v>155</v>
      </c>
      <c r="BD102" s="239">
        <v>256</v>
      </c>
      <c r="BE102" s="238">
        <v>522</v>
      </c>
      <c r="BF102" s="238">
        <v>224</v>
      </c>
      <c r="BG102" s="239">
        <v>298</v>
      </c>
      <c r="BH102" s="238">
        <v>712</v>
      </c>
      <c r="BI102" s="238">
        <v>268</v>
      </c>
      <c r="BJ102" s="239">
        <v>444</v>
      </c>
      <c r="BK102" s="238">
        <v>708</v>
      </c>
      <c r="BL102" s="238">
        <v>287</v>
      </c>
      <c r="BM102" s="239">
        <v>421</v>
      </c>
      <c r="BN102" s="238">
        <v>500</v>
      </c>
      <c r="BO102" s="238">
        <v>196</v>
      </c>
      <c r="BP102" s="239">
        <v>304</v>
      </c>
      <c r="BQ102" s="238">
        <v>556</v>
      </c>
      <c r="BR102" s="238">
        <v>195</v>
      </c>
      <c r="BS102" s="239">
        <v>361</v>
      </c>
      <c r="BT102" s="238">
        <v>83</v>
      </c>
      <c r="BU102" s="238">
        <v>38</v>
      </c>
      <c r="BV102" s="239">
        <v>45</v>
      </c>
    </row>
    <row r="103" spans="1:74" s="68" customFormat="1" ht="15" customHeight="1">
      <c r="A103" s="64" t="s">
        <v>14</v>
      </c>
      <c r="B103" s="55" t="s">
        <v>78</v>
      </c>
      <c r="C103" s="204">
        <v>20167</v>
      </c>
      <c r="D103" s="205">
        <v>7618</v>
      </c>
      <c r="E103" s="273">
        <v>12549</v>
      </c>
      <c r="F103" s="206">
        <v>2538</v>
      </c>
      <c r="G103" s="206">
        <v>1013</v>
      </c>
      <c r="H103" s="277">
        <v>1525</v>
      </c>
      <c r="I103" s="242">
        <v>1930</v>
      </c>
      <c r="J103" s="242">
        <v>709</v>
      </c>
      <c r="K103" s="243">
        <v>1221</v>
      </c>
      <c r="L103" s="242">
        <v>1206</v>
      </c>
      <c r="M103" s="242">
        <v>434</v>
      </c>
      <c r="N103" s="243">
        <v>772</v>
      </c>
      <c r="O103" s="242">
        <v>1426</v>
      </c>
      <c r="P103" s="242">
        <v>557</v>
      </c>
      <c r="Q103" s="243">
        <v>869</v>
      </c>
      <c r="R103" s="242">
        <v>1169</v>
      </c>
      <c r="S103" s="242">
        <v>431</v>
      </c>
      <c r="T103" s="243">
        <v>738</v>
      </c>
      <c r="U103" s="242">
        <v>1003</v>
      </c>
      <c r="V103" s="242">
        <v>371</v>
      </c>
      <c r="W103" s="243">
        <v>632</v>
      </c>
      <c r="X103" s="242">
        <v>1033</v>
      </c>
      <c r="Y103" s="242">
        <v>388</v>
      </c>
      <c r="Z103" s="243">
        <v>645</v>
      </c>
      <c r="AA103" s="242">
        <v>1166</v>
      </c>
      <c r="AB103" s="242">
        <v>404</v>
      </c>
      <c r="AC103" s="243">
        <v>762</v>
      </c>
      <c r="AD103" s="242">
        <v>867</v>
      </c>
      <c r="AE103" s="242">
        <v>348</v>
      </c>
      <c r="AF103" s="243">
        <v>519</v>
      </c>
      <c r="AG103" s="242">
        <v>1493</v>
      </c>
      <c r="AH103" s="242">
        <v>541</v>
      </c>
      <c r="AI103" s="243">
        <v>952</v>
      </c>
      <c r="AJ103" s="242">
        <v>374</v>
      </c>
      <c r="AK103" s="242">
        <v>144</v>
      </c>
      <c r="AL103" s="243">
        <v>230</v>
      </c>
      <c r="AM103" s="242">
        <v>846</v>
      </c>
      <c r="AN103" s="242">
        <v>342</v>
      </c>
      <c r="AO103" s="243">
        <v>504</v>
      </c>
      <c r="AP103" s="242">
        <v>383</v>
      </c>
      <c r="AQ103" s="242">
        <v>149</v>
      </c>
      <c r="AR103" s="243">
        <v>234</v>
      </c>
      <c r="AS103" s="242">
        <v>276</v>
      </c>
      <c r="AT103" s="242">
        <v>118</v>
      </c>
      <c r="AU103" s="243">
        <v>158</v>
      </c>
      <c r="AV103" s="242">
        <v>586</v>
      </c>
      <c r="AW103" s="242">
        <v>194</v>
      </c>
      <c r="AX103" s="243">
        <v>392</v>
      </c>
      <c r="AY103" s="242">
        <v>583</v>
      </c>
      <c r="AZ103" s="242">
        <v>224</v>
      </c>
      <c r="BA103" s="243">
        <v>359</v>
      </c>
      <c r="BB103" s="242">
        <v>377</v>
      </c>
      <c r="BC103" s="242">
        <v>139</v>
      </c>
      <c r="BD103" s="243">
        <v>238</v>
      </c>
      <c r="BE103" s="242">
        <v>513</v>
      </c>
      <c r="BF103" s="242">
        <v>197</v>
      </c>
      <c r="BG103" s="243">
        <v>316</v>
      </c>
      <c r="BH103" s="242">
        <v>634</v>
      </c>
      <c r="BI103" s="242">
        <v>226</v>
      </c>
      <c r="BJ103" s="243">
        <v>408</v>
      </c>
      <c r="BK103" s="242">
        <v>665</v>
      </c>
      <c r="BL103" s="242">
        <v>267</v>
      </c>
      <c r="BM103" s="243">
        <v>398</v>
      </c>
      <c r="BN103" s="242">
        <v>494</v>
      </c>
      <c r="BO103" s="242">
        <v>199</v>
      </c>
      <c r="BP103" s="243">
        <v>295</v>
      </c>
      <c r="BQ103" s="242">
        <v>543</v>
      </c>
      <c r="BR103" s="242">
        <v>201</v>
      </c>
      <c r="BS103" s="243">
        <v>342</v>
      </c>
      <c r="BT103" s="242">
        <v>62</v>
      </c>
      <c r="BU103" s="242">
        <v>22</v>
      </c>
      <c r="BV103" s="243">
        <v>40</v>
      </c>
    </row>
    <row r="104" spans="1:74" s="8" customFormat="1" ht="15" customHeight="1">
      <c r="A104" s="64"/>
      <c r="B104" s="53" t="s">
        <v>19</v>
      </c>
      <c r="C104" s="177">
        <f>D104+E104</f>
        <v>86363</v>
      </c>
      <c r="D104" s="177">
        <f>SUM(D105:D109)</f>
        <v>30003</v>
      </c>
      <c r="E104" s="178">
        <f t="shared" ref="E104:BP104" si="33">SUM(E105:E109)</f>
        <v>56360</v>
      </c>
      <c r="F104" s="177">
        <f t="shared" si="33"/>
        <v>9702</v>
      </c>
      <c r="G104" s="177">
        <f t="shared" si="33"/>
        <v>3358</v>
      </c>
      <c r="H104" s="178">
        <f t="shared" si="33"/>
        <v>6344</v>
      </c>
      <c r="I104" s="177">
        <f t="shared" si="33"/>
        <v>8233</v>
      </c>
      <c r="J104" s="177">
        <f t="shared" si="33"/>
        <v>2734</v>
      </c>
      <c r="K104" s="178">
        <f t="shared" si="33"/>
        <v>5499</v>
      </c>
      <c r="L104" s="177">
        <f t="shared" si="33"/>
        <v>5204</v>
      </c>
      <c r="M104" s="177">
        <f t="shared" si="33"/>
        <v>1818</v>
      </c>
      <c r="N104" s="178">
        <f t="shared" si="33"/>
        <v>3386</v>
      </c>
      <c r="O104" s="177">
        <f t="shared" si="33"/>
        <v>6094</v>
      </c>
      <c r="P104" s="177">
        <f t="shared" si="33"/>
        <v>2245</v>
      </c>
      <c r="Q104" s="178">
        <f t="shared" si="33"/>
        <v>3849</v>
      </c>
      <c r="R104" s="177">
        <f t="shared" si="33"/>
        <v>5138</v>
      </c>
      <c r="S104" s="177">
        <f t="shared" si="33"/>
        <v>1685</v>
      </c>
      <c r="T104" s="178">
        <f t="shared" si="33"/>
        <v>3453</v>
      </c>
      <c r="U104" s="177">
        <f t="shared" si="33"/>
        <v>4434</v>
      </c>
      <c r="V104" s="177">
        <f t="shared" si="33"/>
        <v>1665</v>
      </c>
      <c r="W104" s="178">
        <f t="shared" si="33"/>
        <v>2769</v>
      </c>
      <c r="X104" s="177">
        <f t="shared" si="33"/>
        <v>4489</v>
      </c>
      <c r="Y104" s="177">
        <f t="shared" si="33"/>
        <v>1562</v>
      </c>
      <c r="Z104" s="178">
        <f t="shared" si="33"/>
        <v>2927</v>
      </c>
      <c r="AA104" s="177">
        <f t="shared" si="33"/>
        <v>5378</v>
      </c>
      <c r="AB104" s="177">
        <f t="shared" si="33"/>
        <v>1822</v>
      </c>
      <c r="AC104" s="178">
        <f t="shared" si="33"/>
        <v>3556</v>
      </c>
      <c r="AD104" s="177">
        <f t="shared" si="33"/>
        <v>3539</v>
      </c>
      <c r="AE104" s="177">
        <f t="shared" si="33"/>
        <v>1184</v>
      </c>
      <c r="AF104" s="178">
        <f t="shared" si="33"/>
        <v>2355</v>
      </c>
      <c r="AG104" s="177">
        <f t="shared" si="33"/>
        <v>5898</v>
      </c>
      <c r="AH104" s="177">
        <f t="shared" si="33"/>
        <v>2127</v>
      </c>
      <c r="AI104" s="178">
        <f t="shared" si="33"/>
        <v>3771</v>
      </c>
      <c r="AJ104" s="177">
        <f t="shared" si="33"/>
        <v>1696</v>
      </c>
      <c r="AK104" s="177">
        <f t="shared" si="33"/>
        <v>606</v>
      </c>
      <c r="AL104" s="178">
        <f t="shared" si="33"/>
        <v>1090</v>
      </c>
      <c r="AM104" s="177">
        <f t="shared" si="33"/>
        <v>3966</v>
      </c>
      <c r="AN104" s="177">
        <f t="shared" si="33"/>
        <v>1360</v>
      </c>
      <c r="AO104" s="178">
        <f t="shared" si="33"/>
        <v>2606</v>
      </c>
      <c r="AP104" s="177">
        <f t="shared" si="33"/>
        <v>1607</v>
      </c>
      <c r="AQ104" s="177">
        <f t="shared" si="33"/>
        <v>592</v>
      </c>
      <c r="AR104" s="178">
        <f t="shared" si="33"/>
        <v>1015</v>
      </c>
      <c r="AS104" s="177">
        <f t="shared" si="33"/>
        <v>1115</v>
      </c>
      <c r="AT104" s="177">
        <f t="shared" si="33"/>
        <v>395</v>
      </c>
      <c r="AU104" s="178">
        <f t="shared" si="33"/>
        <v>720</v>
      </c>
      <c r="AV104" s="177">
        <f t="shared" si="33"/>
        <v>2433</v>
      </c>
      <c r="AW104" s="177">
        <f t="shared" si="33"/>
        <v>813</v>
      </c>
      <c r="AX104" s="178">
        <f t="shared" si="33"/>
        <v>1620</v>
      </c>
      <c r="AY104" s="177">
        <f t="shared" si="33"/>
        <v>2684</v>
      </c>
      <c r="AZ104" s="177">
        <f t="shared" si="33"/>
        <v>890</v>
      </c>
      <c r="BA104" s="178">
        <f t="shared" si="33"/>
        <v>1794</v>
      </c>
      <c r="BB104" s="177">
        <f t="shared" si="33"/>
        <v>1715</v>
      </c>
      <c r="BC104" s="177">
        <f t="shared" si="33"/>
        <v>615</v>
      </c>
      <c r="BD104" s="178">
        <f t="shared" si="33"/>
        <v>1100</v>
      </c>
      <c r="BE104" s="177">
        <f t="shared" si="33"/>
        <v>2176</v>
      </c>
      <c r="BF104" s="177">
        <f t="shared" si="33"/>
        <v>752</v>
      </c>
      <c r="BG104" s="178">
        <f t="shared" si="33"/>
        <v>1424</v>
      </c>
      <c r="BH104" s="177">
        <f t="shared" si="33"/>
        <v>2805</v>
      </c>
      <c r="BI104" s="177">
        <f t="shared" si="33"/>
        <v>949</v>
      </c>
      <c r="BJ104" s="178">
        <f t="shared" si="33"/>
        <v>1856</v>
      </c>
      <c r="BK104" s="177">
        <f t="shared" si="33"/>
        <v>3210</v>
      </c>
      <c r="BL104" s="177">
        <f t="shared" si="33"/>
        <v>1150</v>
      </c>
      <c r="BM104" s="178">
        <f t="shared" si="33"/>
        <v>2060</v>
      </c>
      <c r="BN104" s="177">
        <f t="shared" si="33"/>
        <v>2050</v>
      </c>
      <c r="BO104" s="177">
        <f t="shared" si="33"/>
        <v>740</v>
      </c>
      <c r="BP104" s="178">
        <f t="shared" si="33"/>
        <v>1310</v>
      </c>
      <c r="BQ104" s="177">
        <f t="shared" ref="BQ104:BV104" si="34">SUM(BQ105:BQ109)</f>
        <v>2459</v>
      </c>
      <c r="BR104" s="177">
        <f t="shared" si="34"/>
        <v>796</v>
      </c>
      <c r="BS104" s="178">
        <f t="shared" si="34"/>
        <v>1663</v>
      </c>
      <c r="BT104" s="177">
        <f t="shared" si="34"/>
        <v>338</v>
      </c>
      <c r="BU104" s="177">
        <f t="shared" si="34"/>
        <v>145</v>
      </c>
      <c r="BV104" s="178">
        <f t="shared" si="34"/>
        <v>193</v>
      </c>
    </row>
    <row r="105" spans="1:74" s="68" customFormat="1" ht="15" customHeight="1">
      <c r="A105" s="64"/>
      <c r="B105" s="54" t="s">
        <v>114</v>
      </c>
      <c r="C105" s="201">
        <v>21559</v>
      </c>
      <c r="D105" s="202">
        <v>7980</v>
      </c>
      <c r="E105" s="272">
        <v>13579</v>
      </c>
      <c r="F105" s="203">
        <v>2539</v>
      </c>
      <c r="G105" s="203">
        <v>998</v>
      </c>
      <c r="H105" s="276">
        <v>1541</v>
      </c>
      <c r="I105" s="238">
        <v>2038</v>
      </c>
      <c r="J105" s="238">
        <v>710</v>
      </c>
      <c r="K105" s="239">
        <v>1328</v>
      </c>
      <c r="L105" s="238">
        <v>1245</v>
      </c>
      <c r="M105" s="238">
        <v>446</v>
      </c>
      <c r="N105" s="239">
        <v>799</v>
      </c>
      <c r="O105" s="238">
        <v>1579</v>
      </c>
      <c r="P105" s="238">
        <v>614</v>
      </c>
      <c r="Q105" s="239">
        <v>965</v>
      </c>
      <c r="R105" s="238">
        <v>1281</v>
      </c>
      <c r="S105" s="238">
        <v>436</v>
      </c>
      <c r="T105" s="239">
        <v>845</v>
      </c>
      <c r="U105" s="238">
        <v>1167</v>
      </c>
      <c r="V105" s="238">
        <v>463</v>
      </c>
      <c r="W105" s="239">
        <v>704</v>
      </c>
      <c r="X105" s="238">
        <v>1106</v>
      </c>
      <c r="Y105" s="238">
        <v>405</v>
      </c>
      <c r="Z105" s="239">
        <v>701</v>
      </c>
      <c r="AA105" s="238">
        <v>1325</v>
      </c>
      <c r="AB105" s="238">
        <v>470</v>
      </c>
      <c r="AC105" s="239">
        <v>855</v>
      </c>
      <c r="AD105" s="238">
        <v>849</v>
      </c>
      <c r="AE105" s="238">
        <v>308</v>
      </c>
      <c r="AF105" s="239">
        <v>541</v>
      </c>
      <c r="AG105" s="238">
        <v>1480</v>
      </c>
      <c r="AH105" s="238">
        <v>580</v>
      </c>
      <c r="AI105" s="239">
        <v>900</v>
      </c>
      <c r="AJ105" s="238">
        <v>385</v>
      </c>
      <c r="AK105" s="238">
        <v>141</v>
      </c>
      <c r="AL105" s="239">
        <v>244</v>
      </c>
      <c r="AM105" s="238">
        <v>1021</v>
      </c>
      <c r="AN105" s="238">
        <v>380</v>
      </c>
      <c r="AO105" s="239">
        <v>641</v>
      </c>
      <c r="AP105" s="238">
        <v>430</v>
      </c>
      <c r="AQ105" s="238">
        <v>162</v>
      </c>
      <c r="AR105" s="239">
        <v>268</v>
      </c>
      <c r="AS105" s="238">
        <v>278</v>
      </c>
      <c r="AT105" s="238">
        <v>112</v>
      </c>
      <c r="AU105" s="239">
        <v>166</v>
      </c>
      <c r="AV105" s="238">
        <v>626</v>
      </c>
      <c r="AW105" s="238">
        <v>216</v>
      </c>
      <c r="AX105" s="239">
        <v>410</v>
      </c>
      <c r="AY105" s="238">
        <v>586</v>
      </c>
      <c r="AZ105" s="238">
        <v>212</v>
      </c>
      <c r="BA105" s="239">
        <v>374</v>
      </c>
      <c r="BB105" s="238">
        <v>437</v>
      </c>
      <c r="BC105" s="238">
        <v>158</v>
      </c>
      <c r="BD105" s="239">
        <v>279</v>
      </c>
      <c r="BE105" s="238">
        <v>530</v>
      </c>
      <c r="BF105" s="238">
        <v>205</v>
      </c>
      <c r="BG105" s="239">
        <v>325</v>
      </c>
      <c r="BH105" s="238">
        <v>738</v>
      </c>
      <c r="BI105" s="238">
        <v>248</v>
      </c>
      <c r="BJ105" s="239">
        <v>490</v>
      </c>
      <c r="BK105" s="238">
        <v>760</v>
      </c>
      <c r="BL105" s="238">
        <v>276</v>
      </c>
      <c r="BM105" s="239">
        <v>484</v>
      </c>
      <c r="BN105" s="238">
        <v>490</v>
      </c>
      <c r="BO105" s="238">
        <v>210</v>
      </c>
      <c r="BP105" s="239">
        <v>280</v>
      </c>
      <c r="BQ105" s="238">
        <v>575</v>
      </c>
      <c r="BR105" s="238">
        <v>184</v>
      </c>
      <c r="BS105" s="239">
        <v>391</v>
      </c>
      <c r="BT105" s="238">
        <v>94</v>
      </c>
      <c r="BU105" s="238">
        <v>46</v>
      </c>
      <c r="BV105" s="239">
        <v>48</v>
      </c>
    </row>
    <row r="106" spans="1:74" s="68" customFormat="1" ht="15" customHeight="1">
      <c r="A106" s="64"/>
      <c r="B106" s="54" t="s">
        <v>79</v>
      </c>
      <c r="C106" s="201">
        <v>18264</v>
      </c>
      <c r="D106" s="202">
        <v>6498</v>
      </c>
      <c r="E106" s="272">
        <v>11766</v>
      </c>
      <c r="F106" s="203">
        <v>2085</v>
      </c>
      <c r="G106" s="203">
        <v>744</v>
      </c>
      <c r="H106" s="276">
        <v>1341</v>
      </c>
      <c r="I106" s="238">
        <v>1755</v>
      </c>
      <c r="J106" s="238">
        <v>591</v>
      </c>
      <c r="K106" s="239">
        <v>1164</v>
      </c>
      <c r="L106" s="238">
        <v>1087</v>
      </c>
      <c r="M106" s="238">
        <v>401</v>
      </c>
      <c r="N106" s="239">
        <v>686</v>
      </c>
      <c r="O106" s="238">
        <v>1279</v>
      </c>
      <c r="P106" s="238">
        <v>451</v>
      </c>
      <c r="Q106" s="239">
        <v>828</v>
      </c>
      <c r="R106" s="238">
        <v>1084</v>
      </c>
      <c r="S106" s="238">
        <v>371</v>
      </c>
      <c r="T106" s="239">
        <v>713</v>
      </c>
      <c r="U106" s="238">
        <v>963</v>
      </c>
      <c r="V106" s="238">
        <v>375</v>
      </c>
      <c r="W106" s="239">
        <v>588</v>
      </c>
      <c r="X106" s="238">
        <v>942</v>
      </c>
      <c r="Y106" s="238">
        <v>359</v>
      </c>
      <c r="Z106" s="239">
        <v>583</v>
      </c>
      <c r="AA106" s="238">
        <v>1124</v>
      </c>
      <c r="AB106" s="238">
        <v>391</v>
      </c>
      <c r="AC106" s="239">
        <v>733</v>
      </c>
      <c r="AD106" s="238">
        <v>765</v>
      </c>
      <c r="AE106" s="238">
        <v>277</v>
      </c>
      <c r="AF106" s="239">
        <v>488</v>
      </c>
      <c r="AG106" s="238">
        <v>1250</v>
      </c>
      <c r="AH106" s="238">
        <v>443</v>
      </c>
      <c r="AI106" s="239">
        <v>807</v>
      </c>
      <c r="AJ106" s="238">
        <v>372</v>
      </c>
      <c r="AK106" s="238">
        <v>140</v>
      </c>
      <c r="AL106" s="239">
        <v>232</v>
      </c>
      <c r="AM106" s="238">
        <v>792</v>
      </c>
      <c r="AN106" s="238">
        <v>257</v>
      </c>
      <c r="AO106" s="239">
        <v>535</v>
      </c>
      <c r="AP106" s="238">
        <v>331</v>
      </c>
      <c r="AQ106" s="238">
        <v>125</v>
      </c>
      <c r="AR106" s="239">
        <v>206</v>
      </c>
      <c r="AS106" s="238">
        <v>242</v>
      </c>
      <c r="AT106" s="238">
        <v>87</v>
      </c>
      <c r="AU106" s="239">
        <v>155</v>
      </c>
      <c r="AV106" s="238">
        <v>539</v>
      </c>
      <c r="AW106" s="238">
        <v>183</v>
      </c>
      <c r="AX106" s="239">
        <v>356</v>
      </c>
      <c r="AY106" s="238">
        <v>567</v>
      </c>
      <c r="AZ106" s="238">
        <v>191</v>
      </c>
      <c r="BA106" s="239">
        <v>376</v>
      </c>
      <c r="BB106" s="238">
        <v>356</v>
      </c>
      <c r="BC106" s="238">
        <v>121</v>
      </c>
      <c r="BD106" s="239">
        <v>235</v>
      </c>
      <c r="BE106" s="238">
        <v>453</v>
      </c>
      <c r="BF106" s="238">
        <v>180</v>
      </c>
      <c r="BG106" s="239">
        <v>273</v>
      </c>
      <c r="BH106" s="238">
        <v>581</v>
      </c>
      <c r="BI106" s="238">
        <v>200</v>
      </c>
      <c r="BJ106" s="239">
        <v>381</v>
      </c>
      <c r="BK106" s="238">
        <v>671</v>
      </c>
      <c r="BL106" s="238">
        <v>250</v>
      </c>
      <c r="BM106" s="239">
        <v>421</v>
      </c>
      <c r="BN106" s="238">
        <v>439</v>
      </c>
      <c r="BO106" s="238">
        <v>146</v>
      </c>
      <c r="BP106" s="239">
        <v>293</v>
      </c>
      <c r="BQ106" s="238">
        <v>519</v>
      </c>
      <c r="BR106" s="238">
        <v>188</v>
      </c>
      <c r="BS106" s="239">
        <v>331</v>
      </c>
      <c r="BT106" s="238">
        <v>68</v>
      </c>
      <c r="BU106" s="238">
        <v>27</v>
      </c>
      <c r="BV106" s="239">
        <v>41</v>
      </c>
    </row>
    <row r="107" spans="1:74" s="68" customFormat="1" ht="15" customHeight="1">
      <c r="A107" s="64"/>
      <c r="B107" s="54" t="s">
        <v>80</v>
      </c>
      <c r="C107" s="201">
        <v>16640</v>
      </c>
      <c r="D107" s="202">
        <v>5751</v>
      </c>
      <c r="E107" s="272">
        <v>10889</v>
      </c>
      <c r="F107" s="203">
        <v>1853</v>
      </c>
      <c r="G107" s="203">
        <v>633</v>
      </c>
      <c r="H107" s="276">
        <v>1220</v>
      </c>
      <c r="I107" s="238">
        <v>1651</v>
      </c>
      <c r="J107" s="238">
        <v>568</v>
      </c>
      <c r="K107" s="239">
        <v>1083</v>
      </c>
      <c r="L107" s="238">
        <v>1035</v>
      </c>
      <c r="M107" s="238">
        <v>355</v>
      </c>
      <c r="N107" s="239">
        <v>680</v>
      </c>
      <c r="O107" s="238">
        <v>1125</v>
      </c>
      <c r="P107" s="238">
        <v>422</v>
      </c>
      <c r="Q107" s="239">
        <v>703</v>
      </c>
      <c r="R107" s="238">
        <v>955</v>
      </c>
      <c r="S107" s="238">
        <v>308</v>
      </c>
      <c r="T107" s="239">
        <v>647</v>
      </c>
      <c r="U107" s="238">
        <v>812</v>
      </c>
      <c r="V107" s="238">
        <v>305</v>
      </c>
      <c r="W107" s="239">
        <v>507</v>
      </c>
      <c r="X107" s="238">
        <v>880</v>
      </c>
      <c r="Y107" s="238">
        <v>289</v>
      </c>
      <c r="Z107" s="239">
        <v>591</v>
      </c>
      <c r="AA107" s="238">
        <v>1072</v>
      </c>
      <c r="AB107" s="238">
        <v>351</v>
      </c>
      <c r="AC107" s="239">
        <v>721</v>
      </c>
      <c r="AD107" s="238">
        <v>673</v>
      </c>
      <c r="AE107" s="238">
        <v>201</v>
      </c>
      <c r="AF107" s="239">
        <v>472</v>
      </c>
      <c r="AG107" s="238">
        <v>1195</v>
      </c>
      <c r="AH107" s="238">
        <v>424</v>
      </c>
      <c r="AI107" s="239">
        <v>771</v>
      </c>
      <c r="AJ107" s="238">
        <v>317</v>
      </c>
      <c r="AK107" s="238">
        <v>116</v>
      </c>
      <c r="AL107" s="239">
        <v>201</v>
      </c>
      <c r="AM107" s="238">
        <v>756</v>
      </c>
      <c r="AN107" s="238">
        <v>258</v>
      </c>
      <c r="AO107" s="239">
        <v>498</v>
      </c>
      <c r="AP107" s="238">
        <v>277</v>
      </c>
      <c r="AQ107" s="238">
        <v>92</v>
      </c>
      <c r="AR107" s="239">
        <v>185</v>
      </c>
      <c r="AS107" s="238">
        <v>227</v>
      </c>
      <c r="AT107" s="238">
        <v>72</v>
      </c>
      <c r="AU107" s="239">
        <v>155</v>
      </c>
      <c r="AV107" s="238">
        <v>445</v>
      </c>
      <c r="AW107" s="238">
        <v>153</v>
      </c>
      <c r="AX107" s="239">
        <v>292</v>
      </c>
      <c r="AY107" s="238">
        <v>555</v>
      </c>
      <c r="AZ107" s="238">
        <v>194</v>
      </c>
      <c r="BA107" s="239">
        <v>361</v>
      </c>
      <c r="BB107" s="238">
        <v>334</v>
      </c>
      <c r="BC107" s="238">
        <v>127</v>
      </c>
      <c r="BD107" s="239">
        <v>207</v>
      </c>
      <c r="BE107" s="238">
        <v>396</v>
      </c>
      <c r="BF107" s="238">
        <v>142</v>
      </c>
      <c r="BG107" s="239">
        <v>254</v>
      </c>
      <c r="BH107" s="238">
        <v>538</v>
      </c>
      <c r="BI107" s="238">
        <v>197</v>
      </c>
      <c r="BJ107" s="239">
        <v>341</v>
      </c>
      <c r="BK107" s="238">
        <v>593</v>
      </c>
      <c r="BL107" s="238">
        <v>227</v>
      </c>
      <c r="BM107" s="239">
        <v>366</v>
      </c>
      <c r="BN107" s="238">
        <v>397</v>
      </c>
      <c r="BO107" s="238">
        <v>132</v>
      </c>
      <c r="BP107" s="239">
        <v>265</v>
      </c>
      <c r="BQ107" s="238">
        <v>495</v>
      </c>
      <c r="BR107" s="238">
        <v>166</v>
      </c>
      <c r="BS107" s="239">
        <v>329</v>
      </c>
      <c r="BT107" s="238">
        <v>59</v>
      </c>
      <c r="BU107" s="238">
        <v>19</v>
      </c>
      <c r="BV107" s="239">
        <v>40</v>
      </c>
    </row>
    <row r="108" spans="1:74" s="68" customFormat="1" ht="15" customHeight="1">
      <c r="A108" s="64"/>
      <c r="B108" s="54" t="s">
        <v>81</v>
      </c>
      <c r="C108" s="201">
        <v>15579</v>
      </c>
      <c r="D108" s="202">
        <v>5193</v>
      </c>
      <c r="E108" s="272">
        <v>10386</v>
      </c>
      <c r="F108" s="203">
        <v>1764</v>
      </c>
      <c r="G108" s="203">
        <v>571</v>
      </c>
      <c r="H108" s="276">
        <v>1193</v>
      </c>
      <c r="I108" s="238">
        <v>1507</v>
      </c>
      <c r="J108" s="238">
        <v>478</v>
      </c>
      <c r="K108" s="239">
        <v>1029</v>
      </c>
      <c r="L108" s="238">
        <v>910</v>
      </c>
      <c r="M108" s="238">
        <v>293</v>
      </c>
      <c r="N108" s="239">
        <v>617</v>
      </c>
      <c r="O108" s="238">
        <v>1091</v>
      </c>
      <c r="P108" s="238">
        <v>392</v>
      </c>
      <c r="Q108" s="239">
        <v>699</v>
      </c>
      <c r="R108" s="238">
        <v>907</v>
      </c>
      <c r="S108" s="238">
        <v>291</v>
      </c>
      <c r="T108" s="239">
        <v>616</v>
      </c>
      <c r="U108" s="238">
        <v>777</v>
      </c>
      <c r="V108" s="238">
        <v>287</v>
      </c>
      <c r="W108" s="239">
        <v>490</v>
      </c>
      <c r="X108" s="238">
        <v>826</v>
      </c>
      <c r="Y108" s="238">
        <v>279</v>
      </c>
      <c r="Z108" s="239">
        <v>547</v>
      </c>
      <c r="AA108" s="238">
        <v>965</v>
      </c>
      <c r="AB108" s="238">
        <v>319</v>
      </c>
      <c r="AC108" s="239">
        <v>646</v>
      </c>
      <c r="AD108" s="238">
        <v>686</v>
      </c>
      <c r="AE108" s="238">
        <v>227</v>
      </c>
      <c r="AF108" s="239">
        <v>459</v>
      </c>
      <c r="AG108" s="238">
        <v>1046</v>
      </c>
      <c r="AH108" s="238">
        <v>351</v>
      </c>
      <c r="AI108" s="239">
        <v>695</v>
      </c>
      <c r="AJ108" s="238">
        <v>319</v>
      </c>
      <c r="AK108" s="238">
        <v>114</v>
      </c>
      <c r="AL108" s="239">
        <v>205</v>
      </c>
      <c r="AM108" s="238">
        <v>693</v>
      </c>
      <c r="AN108" s="238">
        <v>239</v>
      </c>
      <c r="AO108" s="239">
        <v>454</v>
      </c>
      <c r="AP108" s="238">
        <v>296</v>
      </c>
      <c r="AQ108" s="238">
        <v>109</v>
      </c>
      <c r="AR108" s="239">
        <v>187</v>
      </c>
      <c r="AS108" s="238">
        <v>192</v>
      </c>
      <c r="AT108" s="238">
        <v>63</v>
      </c>
      <c r="AU108" s="239">
        <v>129</v>
      </c>
      <c r="AV108" s="238">
        <v>446</v>
      </c>
      <c r="AW108" s="238">
        <v>157</v>
      </c>
      <c r="AX108" s="239">
        <v>289</v>
      </c>
      <c r="AY108" s="238">
        <v>521</v>
      </c>
      <c r="AZ108" s="238">
        <v>164</v>
      </c>
      <c r="BA108" s="239">
        <v>357</v>
      </c>
      <c r="BB108" s="238">
        <v>300</v>
      </c>
      <c r="BC108" s="238">
        <v>105</v>
      </c>
      <c r="BD108" s="239">
        <v>195</v>
      </c>
      <c r="BE108" s="238">
        <v>396</v>
      </c>
      <c r="BF108" s="238">
        <v>113</v>
      </c>
      <c r="BG108" s="239">
        <v>283</v>
      </c>
      <c r="BH108" s="238">
        <v>504</v>
      </c>
      <c r="BI108" s="238">
        <v>161</v>
      </c>
      <c r="BJ108" s="239">
        <v>343</v>
      </c>
      <c r="BK108" s="238">
        <v>570</v>
      </c>
      <c r="BL108" s="238">
        <v>190</v>
      </c>
      <c r="BM108" s="239">
        <v>380</v>
      </c>
      <c r="BN108" s="238">
        <v>354</v>
      </c>
      <c r="BO108" s="238">
        <v>131</v>
      </c>
      <c r="BP108" s="239">
        <v>223</v>
      </c>
      <c r="BQ108" s="238">
        <v>445</v>
      </c>
      <c r="BR108" s="238">
        <v>130</v>
      </c>
      <c r="BS108" s="239">
        <v>315</v>
      </c>
      <c r="BT108" s="238">
        <v>64</v>
      </c>
      <c r="BU108" s="238">
        <v>29</v>
      </c>
      <c r="BV108" s="239">
        <v>35</v>
      </c>
    </row>
    <row r="109" spans="1:74" s="68" customFormat="1" ht="15" customHeight="1">
      <c r="A109" s="64" t="s">
        <v>4</v>
      </c>
      <c r="B109" s="55" t="s">
        <v>82</v>
      </c>
      <c r="C109" s="204">
        <v>14321</v>
      </c>
      <c r="D109" s="205">
        <v>4581</v>
      </c>
      <c r="E109" s="273">
        <v>9740</v>
      </c>
      <c r="F109" s="206">
        <v>1461</v>
      </c>
      <c r="G109" s="206">
        <v>412</v>
      </c>
      <c r="H109" s="277">
        <v>1049</v>
      </c>
      <c r="I109" s="242">
        <v>1282</v>
      </c>
      <c r="J109" s="242">
        <v>387</v>
      </c>
      <c r="K109" s="243">
        <v>895</v>
      </c>
      <c r="L109" s="242">
        <v>927</v>
      </c>
      <c r="M109" s="242">
        <v>323</v>
      </c>
      <c r="N109" s="243">
        <v>604</v>
      </c>
      <c r="O109" s="242">
        <v>1020</v>
      </c>
      <c r="P109" s="242">
        <v>366</v>
      </c>
      <c r="Q109" s="243">
        <v>654</v>
      </c>
      <c r="R109" s="242">
        <v>911</v>
      </c>
      <c r="S109" s="242">
        <v>279</v>
      </c>
      <c r="T109" s="243">
        <v>632</v>
      </c>
      <c r="U109" s="242">
        <v>715</v>
      </c>
      <c r="V109" s="242">
        <v>235</v>
      </c>
      <c r="W109" s="243">
        <v>480</v>
      </c>
      <c r="X109" s="242">
        <v>735</v>
      </c>
      <c r="Y109" s="242">
        <v>230</v>
      </c>
      <c r="Z109" s="243">
        <v>505</v>
      </c>
      <c r="AA109" s="242">
        <v>892</v>
      </c>
      <c r="AB109" s="242">
        <v>291</v>
      </c>
      <c r="AC109" s="243">
        <v>601</v>
      </c>
      <c r="AD109" s="242">
        <v>566</v>
      </c>
      <c r="AE109" s="242">
        <v>171</v>
      </c>
      <c r="AF109" s="243">
        <v>395</v>
      </c>
      <c r="AG109" s="242">
        <v>927</v>
      </c>
      <c r="AH109" s="242">
        <v>329</v>
      </c>
      <c r="AI109" s="243">
        <v>598</v>
      </c>
      <c r="AJ109" s="242">
        <v>303</v>
      </c>
      <c r="AK109" s="242">
        <v>95</v>
      </c>
      <c r="AL109" s="243">
        <v>208</v>
      </c>
      <c r="AM109" s="242">
        <v>704</v>
      </c>
      <c r="AN109" s="242">
        <v>226</v>
      </c>
      <c r="AO109" s="243">
        <v>478</v>
      </c>
      <c r="AP109" s="242">
        <v>273</v>
      </c>
      <c r="AQ109" s="242">
        <v>104</v>
      </c>
      <c r="AR109" s="243">
        <v>169</v>
      </c>
      <c r="AS109" s="242">
        <v>176</v>
      </c>
      <c r="AT109" s="242">
        <v>61</v>
      </c>
      <c r="AU109" s="243">
        <v>115</v>
      </c>
      <c r="AV109" s="242">
        <v>377</v>
      </c>
      <c r="AW109" s="242">
        <v>104</v>
      </c>
      <c r="AX109" s="243">
        <v>273</v>
      </c>
      <c r="AY109" s="242">
        <v>455</v>
      </c>
      <c r="AZ109" s="242">
        <v>129</v>
      </c>
      <c r="BA109" s="243">
        <v>326</v>
      </c>
      <c r="BB109" s="242">
        <v>288</v>
      </c>
      <c r="BC109" s="242">
        <v>104</v>
      </c>
      <c r="BD109" s="243">
        <v>184</v>
      </c>
      <c r="BE109" s="242">
        <v>401</v>
      </c>
      <c r="BF109" s="242">
        <v>112</v>
      </c>
      <c r="BG109" s="243">
        <v>289</v>
      </c>
      <c r="BH109" s="242">
        <v>444</v>
      </c>
      <c r="BI109" s="242">
        <v>143</v>
      </c>
      <c r="BJ109" s="243">
        <v>301</v>
      </c>
      <c r="BK109" s="242">
        <v>616</v>
      </c>
      <c r="BL109" s="242">
        <v>207</v>
      </c>
      <c r="BM109" s="243">
        <v>409</v>
      </c>
      <c r="BN109" s="242">
        <v>370</v>
      </c>
      <c r="BO109" s="242">
        <v>121</v>
      </c>
      <c r="BP109" s="243">
        <v>249</v>
      </c>
      <c r="BQ109" s="242">
        <v>425</v>
      </c>
      <c r="BR109" s="242">
        <v>128</v>
      </c>
      <c r="BS109" s="243">
        <v>297</v>
      </c>
      <c r="BT109" s="242">
        <v>53</v>
      </c>
      <c r="BU109" s="242">
        <v>24</v>
      </c>
      <c r="BV109" s="243">
        <v>29</v>
      </c>
    </row>
    <row r="110" spans="1:74" s="8" customFormat="1" ht="15" customHeight="1">
      <c r="A110" s="64" t="s">
        <v>100</v>
      </c>
      <c r="B110" s="53" t="s">
        <v>20</v>
      </c>
      <c r="C110" s="177">
        <f>D110+E110</f>
        <v>42814</v>
      </c>
      <c r="D110" s="177">
        <f>SUM(D111:D115)</f>
        <v>12013</v>
      </c>
      <c r="E110" s="178">
        <f t="shared" ref="E110:BP110" si="35">SUM(E111:E115)</f>
        <v>30801</v>
      </c>
      <c r="F110" s="177">
        <f t="shared" si="35"/>
        <v>4731</v>
      </c>
      <c r="G110" s="177">
        <f t="shared" si="35"/>
        <v>1248</v>
      </c>
      <c r="H110" s="178">
        <f t="shared" si="35"/>
        <v>3483</v>
      </c>
      <c r="I110" s="177">
        <f t="shared" si="35"/>
        <v>4224</v>
      </c>
      <c r="J110" s="177">
        <f t="shared" si="35"/>
        <v>1143</v>
      </c>
      <c r="K110" s="178">
        <f t="shared" si="35"/>
        <v>3081</v>
      </c>
      <c r="L110" s="177">
        <f t="shared" si="35"/>
        <v>2591</v>
      </c>
      <c r="M110" s="177">
        <f t="shared" si="35"/>
        <v>751</v>
      </c>
      <c r="N110" s="178">
        <f t="shared" si="35"/>
        <v>1840</v>
      </c>
      <c r="O110" s="177">
        <f t="shared" si="35"/>
        <v>3113</v>
      </c>
      <c r="P110" s="177">
        <f t="shared" si="35"/>
        <v>889</v>
      </c>
      <c r="Q110" s="178">
        <f t="shared" si="35"/>
        <v>2224</v>
      </c>
      <c r="R110" s="177">
        <f t="shared" si="35"/>
        <v>2549</v>
      </c>
      <c r="S110" s="177">
        <f t="shared" si="35"/>
        <v>658</v>
      </c>
      <c r="T110" s="178">
        <f t="shared" si="35"/>
        <v>1891</v>
      </c>
      <c r="U110" s="177">
        <f t="shared" si="35"/>
        <v>2154</v>
      </c>
      <c r="V110" s="177">
        <f t="shared" si="35"/>
        <v>608</v>
      </c>
      <c r="W110" s="178">
        <f t="shared" si="35"/>
        <v>1546</v>
      </c>
      <c r="X110" s="177">
        <f t="shared" si="35"/>
        <v>2184</v>
      </c>
      <c r="Y110" s="177">
        <f t="shared" si="35"/>
        <v>645</v>
      </c>
      <c r="Z110" s="178">
        <f t="shared" si="35"/>
        <v>1539</v>
      </c>
      <c r="AA110" s="177">
        <f t="shared" si="35"/>
        <v>2708</v>
      </c>
      <c r="AB110" s="177">
        <f t="shared" si="35"/>
        <v>745</v>
      </c>
      <c r="AC110" s="178">
        <f t="shared" si="35"/>
        <v>1963</v>
      </c>
      <c r="AD110" s="177">
        <f t="shared" si="35"/>
        <v>1647</v>
      </c>
      <c r="AE110" s="177">
        <f t="shared" si="35"/>
        <v>436</v>
      </c>
      <c r="AF110" s="178">
        <f t="shared" si="35"/>
        <v>1211</v>
      </c>
      <c r="AG110" s="177">
        <f t="shared" si="35"/>
        <v>2794</v>
      </c>
      <c r="AH110" s="177">
        <f t="shared" si="35"/>
        <v>808</v>
      </c>
      <c r="AI110" s="178">
        <f t="shared" si="35"/>
        <v>1986</v>
      </c>
      <c r="AJ110" s="177">
        <f t="shared" si="35"/>
        <v>833</v>
      </c>
      <c r="AK110" s="177">
        <f t="shared" si="35"/>
        <v>270</v>
      </c>
      <c r="AL110" s="178">
        <f t="shared" si="35"/>
        <v>563</v>
      </c>
      <c r="AM110" s="177">
        <f t="shared" si="35"/>
        <v>1960</v>
      </c>
      <c r="AN110" s="177">
        <f t="shared" si="35"/>
        <v>576</v>
      </c>
      <c r="AO110" s="178">
        <f t="shared" si="35"/>
        <v>1384</v>
      </c>
      <c r="AP110" s="177">
        <f t="shared" si="35"/>
        <v>743</v>
      </c>
      <c r="AQ110" s="177">
        <f t="shared" si="35"/>
        <v>241</v>
      </c>
      <c r="AR110" s="178">
        <f t="shared" si="35"/>
        <v>502</v>
      </c>
      <c r="AS110" s="177">
        <f t="shared" si="35"/>
        <v>537</v>
      </c>
      <c r="AT110" s="177">
        <f t="shared" si="35"/>
        <v>142</v>
      </c>
      <c r="AU110" s="178">
        <f t="shared" si="35"/>
        <v>395</v>
      </c>
      <c r="AV110" s="177">
        <f t="shared" si="35"/>
        <v>1150</v>
      </c>
      <c r="AW110" s="177">
        <f t="shared" si="35"/>
        <v>312</v>
      </c>
      <c r="AX110" s="178">
        <f t="shared" si="35"/>
        <v>838</v>
      </c>
      <c r="AY110" s="177">
        <f t="shared" si="35"/>
        <v>1489</v>
      </c>
      <c r="AZ110" s="177">
        <f t="shared" si="35"/>
        <v>387</v>
      </c>
      <c r="BA110" s="178">
        <f t="shared" si="35"/>
        <v>1102</v>
      </c>
      <c r="BB110" s="177">
        <f t="shared" si="35"/>
        <v>847</v>
      </c>
      <c r="BC110" s="177">
        <f t="shared" si="35"/>
        <v>237</v>
      </c>
      <c r="BD110" s="178">
        <f t="shared" si="35"/>
        <v>610</v>
      </c>
      <c r="BE110" s="177">
        <f t="shared" si="35"/>
        <v>1183</v>
      </c>
      <c r="BF110" s="177">
        <f t="shared" si="35"/>
        <v>329</v>
      </c>
      <c r="BG110" s="178">
        <f t="shared" si="35"/>
        <v>854</v>
      </c>
      <c r="BH110" s="177">
        <f t="shared" si="35"/>
        <v>1388</v>
      </c>
      <c r="BI110" s="177">
        <f t="shared" si="35"/>
        <v>435</v>
      </c>
      <c r="BJ110" s="178">
        <f t="shared" si="35"/>
        <v>953</v>
      </c>
      <c r="BK110" s="177">
        <f t="shared" si="35"/>
        <v>1527</v>
      </c>
      <c r="BL110" s="177">
        <f t="shared" si="35"/>
        <v>445</v>
      </c>
      <c r="BM110" s="178">
        <f t="shared" si="35"/>
        <v>1082</v>
      </c>
      <c r="BN110" s="177">
        <f t="shared" si="35"/>
        <v>1030</v>
      </c>
      <c r="BO110" s="177">
        <f t="shared" si="35"/>
        <v>335</v>
      </c>
      <c r="BP110" s="178">
        <f t="shared" si="35"/>
        <v>695</v>
      </c>
      <c r="BQ110" s="177">
        <f t="shared" ref="BQ110:BV110" si="36">SUM(BQ111:BQ115)</f>
        <v>1266</v>
      </c>
      <c r="BR110" s="177">
        <f t="shared" si="36"/>
        <v>324</v>
      </c>
      <c r="BS110" s="178">
        <f t="shared" si="36"/>
        <v>942</v>
      </c>
      <c r="BT110" s="177">
        <f t="shared" si="36"/>
        <v>166</v>
      </c>
      <c r="BU110" s="177">
        <f t="shared" si="36"/>
        <v>49</v>
      </c>
      <c r="BV110" s="178">
        <f t="shared" si="36"/>
        <v>117</v>
      </c>
    </row>
    <row r="111" spans="1:74" s="68" customFormat="1" ht="15" customHeight="1">
      <c r="A111" s="64" t="s">
        <v>23</v>
      </c>
      <c r="B111" s="54" t="s">
        <v>115</v>
      </c>
      <c r="C111" s="201">
        <v>12284</v>
      </c>
      <c r="D111" s="202">
        <v>3748</v>
      </c>
      <c r="E111" s="272">
        <v>8536</v>
      </c>
      <c r="F111" s="203">
        <v>1316</v>
      </c>
      <c r="G111" s="203">
        <v>394</v>
      </c>
      <c r="H111" s="276">
        <v>922</v>
      </c>
      <c r="I111" s="238">
        <v>1175</v>
      </c>
      <c r="J111" s="238">
        <v>346</v>
      </c>
      <c r="K111" s="239">
        <v>829</v>
      </c>
      <c r="L111" s="238">
        <v>697</v>
      </c>
      <c r="M111" s="238">
        <v>220</v>
      </c>
      <c r="N111" s="239">
        <v>477</v>
      </c>
      <c r="O111" s="238">
        <v>870</v>
      </c>
      <c r="P111" s="238">
        <v>274</v>
      </c>
      <c r="Q111" s="239">
        <v>596</v>
      </c>
      <c r="R111" s="238">
        <v>753</v>
      </c>
      <c r="S111" s="238">
        <v>213</v>
      </c>
      <c r="T111" s="239">
        <v>540</v>
      </c>
      <c r="U111" s="238">
        <v>611</v>
      </c>
      <c r="V111" s="238">
        <v>196</v>
      </c>
      <c r="W111" s="239">
        <v>415</v>
      </c>
      <c r="X111" s="238">
        <v>636</v>
      </c>
      <c r="Y111" s="238">
        <v>195</v>
      </c>
      <c r="Z111" s="239">
        <v>441</v>
      </c>
      <c r="AA111" s="238">
        <v>789</v>
      </c>
      <c r="AB111" s="238">
        <v>236</v>
      </c>
      <c r="AC111" s="239">
        <v>553</v>
      </c>
      <c r="AD111" s="238">
        <v>503</v>
      </c>
      <c r="AE111" s="238">
        <v>139</v>
      </c>
      <c r="AF111" s="239">
        <v>364</v>
      </c>
      <c r="AG111" s="238">
        <v>841</v>
      </c>
      <c r="AH111" s="238">
        <v>252</v>
      </c>
      <c r="AI111" s="239">
        <v>589</v>
      </c>
      <c r="AJ111" s="238">
        <v>259</v>
      </c>
      <c r="AK111" s="238">
        <v>88</v>
      </c>
      <c r="AL111" s="239">
        <v>171</v>
      </c>
      <c r="AM111" s="238">
        <v>569</v>
      </c>
      <c r="AN111" s="238">
        <v>174</v>
      </c>
      <c r="AO111" s="239">
        <v>395</v>
      </c>
      <c r="AP111" s="238">
        <v>229</v>
      </c>
      <c r="AQ111" s="238">
        <v>74</v>
      </c>
      <c r="AR111" s="239">
        <v>155</v>
      </c>
      <c r="AS111" s="238">
        <v>158</v>
      </c>
      <c r="AT111" s="238">
        <v>44</v>
      </c>
      <c r="AU111" s="239">
        <v>114</v>
      </c>
      <c r="AV111" s="238">
        <v>333</v>
      </c>
      <c r="AW111" s="238">
        <v>93</v>
      </c>
      <c r="AX111" s="239">
        <v>240</v>
      </c>
      <c r="AY111" s="238">
        <v>407</v>
      </c>
      <c r="AZ111" s="238">
        <v>120</v>
      </c>
      <c r="BA111" s="239">
        <v>287</v>
      </c>
      <c r="BB111" s="238">
        <v>256</v>
      </c>
      <c r="BC111" s="238">
        <v>74</v>
      </c>
      <c r="BD111" s="239">
        <v>182</v>
      </c>
      <c r="BE111" s="238">
        <v>336</v>
      </c>
      <c r="BF111" s="238">
        <v>99</v>
      </c>
      <c r="BG111" s="239">
        <v>237</v>
      </c>
      <c r="BH111" s="238">
        <v>404</v>
      </c>
      <c r="BI111" s="238">
        <v>148</v>
      </c>
      <c r="BJ111" s="239">
        <v>256</v>
      </c>
      <c r="BK111" s="238">
        <v>473</v>
      </c>
      <c r="BL111" s="238">
        <v>149</v>
      </c>
      <c r="BM111" s="239">
        <v>324</v>
      </c>
      <c r="BN111" s="238">
        <v>303</v>
      </c>
      <c r="BO111" s="238">
        <v>110</v>
      </c>
      <c r="BP111" s="239">
        <v>193</v>
      </c>
      <c r="BQ111" s="238">
        <v>325</v>
      </c>
      <c r="BR111" s="238">
        <v>97</v>
      </c>
      <c r="BS111" s="239">
        <v>228</v>
      </c>
      <c r="BT111" s="238">
        <v>41</v>
      </c>
      <c r="BU111" s="238">
        <v>13</v>
      </c>
      <c r="BV111" s="239">
        <v>28</v>
      </c>
    </row>
    <row r="112" spans="1:74" s="68" customFormat="1" ht="15" customHeight="1">
      <c r="A112" s="64" t="s">
        <v>24</v>
      </c>
      <c r="B112" s="54" t="s">
        <v>83</v>
      </c>
      <c r="C112" s="201">
        <v>9696</v>
      </c>
      <c r="D112" s="202">
        <v>2830</v>
      </c>
      <c r="E112" s="272">
        <v>6866</v>
      </c>
      <c r="F112" s="203">
        <v>1056</v>
      </c>
      <c r="G112" s="203">
        <v>295</v>
      </c>
      <c r="H112" s="276">
        <v>761</v>
      </c>
      <c r="I112" s="238">
        <v>1025</v>
      </c>
      <c r="J112" s="238">
        <v>275</v>
      </c>
      <c r="K112" s="239">
        <v>750</v>
      </c>
      <c r="L112" s="238">
        <v>606</v>
      </c>
      <c r="M112" s="238">
        <v>181</v>
      </c>
      <c r="N112" s="239">
        <v>425</v>
      </c>
      <c r="O112" s="238">
        <v>711</v>
      </c>
      <c r="P112" s="238">
        <v>227</v>
      </c>
      <c r="Q112" s="239">
        <v>484</v>
      </c>
      <c r="R112" s="238">
        <v>556</v>
      </c>
      <c r="S112" s="238">
        <v>150</v>
      </c>
      <c r="T112" s="239">
        <v>406</v>
      </c>
      <c r="U112" s="238">
        <v>470</v>
      </c>
      <c r="V112" s="238">
        <v>124</v>
      </c>
      <c r="W112" s="239">
        <v>346</v>
      </c>
      <c r="X112" s="238">
        <v>504</v>
      </c>
      <c r="Y112" s="238">
        <v>156</v>
      </c>
      <c r="Z112" s="239">
        <v>348</v>
      </c>
      <c r="AA112" s="238">
        <v>611</v>
      </c>
      <c r="AB112" s="238">
        <v>165</v>
      </c>
      <c r="AC112" s="239">
        <v>446</v>
      </c>
      <c r="AD112" s="238">
        <v>375</v>
      </c>
      <c r="AE112" s="238">
        <v>100</v>
      </c>
      <c r="AF112" s="239">
        <v>275</v>
      </c>
      <c r="AG112" s="238">
        <v>631</v>
      </c>
      <c r="AH112" s="238">
        <v>194</v>
      </c>
      <c r="AI112" s="239">
        <v>437</v>
      </c>
      <c r="AJ112" s="238">
        <v>179</v>
      </c>
      <c r="AK112" s="238">
        <v>60</v>
      </c>
      <c r="AL112" s="239">
        <v>119</v>
      </c>
      <c r="AM112" s="238">
        <v>458</v>
      </c>
      <c r="AN112" s="238">
        <v>136</v>
      </c>
      <c r="AO112" s="239">
        <v>322</v>
      </c>
      <c r="AP112" s="238">
        <v>148</v>
      </c>
      <c r="AQ112" s="238">
        <v>56</v>
      </c>
      <c r="AR112" s="239">
        <v>92</v>
      </c>
      <c r="AS112" s="238">
        <v>105</v>
      </c>
      <c r="AT112" s="238">
        <v>31</v>
      </c>
      <c r="AU112" s="239">
        <v>74</v>
      </c>
      <c r="AV112" s="238">
        <v>246</v>
      </c>
      <c r="AW112" s="238">
        <v>71</v>
      </c>
      <c r="AX112" s="239">
        <v>175</v>
      </c>
      <c r="AY112" s="238">
        <v>362</v>
      </c>
      <c r="AZ112" s="238">
        <v>105</v>
      </c>
      <c r="BA112" s="239">
        <v>257</v>
      </c>
      <c r="BB112" s="238">
        <v>192</v>
      </c>
      <c r="BC112" s="238">
        <v>57</v>
      </c>
      <c r="BD112" s="239">
        <v>135</v>
      </c>
      <c r="BE112" s="238">
        <v>265</v>
      </c>
      <c r="BF112" s="238">
        <v>74</v>
      </c>
      <c r="BG112" s="239">
        <v>191</v>
      </c>
      <c r="BH112" s="238">
        <v>314</v>
      </c>
      <c r="BI112" s="238">
        <v>93</v>
      </c>
      <c r="BJ112" s="239">
        <v>221</v>
      </c>
      <c r="BK112" s="238">
        <v>342</v>
      </c>
      <c r="BL112" s="238">
        <v>107</v>
      </c>
      <c r="BM112" s="239">
        <v>235</v>
      </c>
      <c r="BN112" s="238">
        <v>240</v>
      </c>
      <c r="BO112" s="238">
        <v>80</v>
      </c>
      <c r="BP112" s="239">
        <v>160</v>
      </c>
      <c r="BQ112" s="238">
        <v>271</v>
      </c>
      <c r="BR112" s="238">
        <v>86</v>
      </c>
      <c r="BS112" s="239">
        <v>185</v>
      </c>
      <c r="BT112" s="238">
        <v>29</v>
      </c>
      <c r="BU112" s="238">
        <v>7</v>
      </c>
      <c r="BV112" s="239">
        <v>22</v>
      </c>
    </row>
    <row r="113" spans="1:74" s="68" customFormat="1" ht="15" customHeight="1">
      <c r="A113" s="64" t="s">
        <v>25</v>
      </c>
      <c r="B113" s="54" t="s">
        <v>84</v>
      </c>
      <c r="C113" s="201">
        <v>8775</v>
      </c>
      <c r="D113" s="202">
        <v>2471</v>
      </c>
      <c r="E113" s="272">
        <v>6304</v>
      </c>
      <c r="F113" s="203">
        <v>981</v>
      </c>
      <c r="G113" s="203">
        <v>254</v>
      </c>
      <c r="H113" s="276">
        <v>727</v>
      </c>
      <c r="I113" s="238">
        <v>884</v>
      </c>
      <c r="J113" s="238">
        <v>263</v>
      </c>
      <c r="K113" s="239">
        <v>621</v>
      </c>
      <c r="L113" s="238">
        <v>513</v>
      </c>
      <c r="M113" s="238">
        <v>144</v>
      </c>
      <c r="N113" s="239">
        <v>369</v>
      </c>
      <c r="O113" s="238">
        <v>665</v>
      </c>
      <c r="P113" s="238">
        <v>189</v>
      </c>
      <c r="Q113" s="239">
        <v>476</v>
      </c>
      <c r="R113" s="238">
        <v>517</v>
      </c>
      <c r="S113" s="238">
        <v>133</v>
      </c>
      <c r="T113" s="239">
        <v>384</v>
      </c>
      <c r="U113" s="238">
        <v>428</v>
      </c>
      <c r="V113" s="238">
        <v>120</v>
      </c>
      <c r="W113" s="239">
        <v>308</v>
      </c>
      <c r="X113" s="238">
        <v>453</v>
      </c>
      <c r="Y113" s="238">
        <v>129</v>
      </c>
      <c r="Z113" s="239">
        <v>324</v>
      </c>
      <c r="AA113" s="238">
        <v>550</v>
      </c>
      <c r="AB113" s="238">
        <v>159</v>
      </c>
      <c r="AC113" s="239">
        <v>391</v>
      </c>
      <c r="AD113" s="238">
        <v>302</v>
      </c>
      <c r="AE113" s="238">
        <v>92</v>
      </c>
      <c r="AF113" s="239">
        <v>210</v>
      </c>
      <c r="AG113" s="238">
        <v>562</v>
      </c>
      <c r="AH113" s="238">
        <v>166</v>
      </c>
      <c r="AI113" s="239">
        <v>396</v>
      </c>
      <c r="AJ113" s="238">
        <v>168</v>
      </c>
      <c r="AK113" s="238">
        <v>62</v>
      </c>
      <c r="AL113" s="239">
        <v>106</v>
      </c>
      <c r="AM113" s="238">
        <v>401</v>
      </c>
      <c r="AN113" s="238">
        <v>126</v>
      </c>
      <c r="AO113" s="239">
        <v>275</v>
      </c>
      <c r="AP113" s="238">
        <v>161</v>
      </c>
      <c r="AQ113" s="238">
        <v>51</v>
      </c>
      <c r="AR113" s="239">
        <v>110</v>
      </c>
      <c r="AS113" s="238">
        <v>109</v>
      </c>
      <c r="AT113" s="238">
        <v>26</v>
      </c>
      <c r="AU113" s="239">
        <v>83</v>
      </c>
      <c r="AV113" s="238">
        <v>242</v>
      </c>
      <c r="AW113" s="238">
        <v>75</v>
      </c>
      <c r="AX113" s="239">
        <v>167</v>
      </c>
      <c r="AY113" s="238">
        <v>314</v>
      </c>
      <c r="AZ113" s="238">
        <v>65</v>
      </c>
      <c r="BA113" s="239">
        <v>249</v>
      </c>
      <c r="BB113" s="238">
        <v>165</v>
      </c>
      <c r="BC113" s="238">
        <v>48</v>
      </c>
      <c r="BD113" s="239">
        <v>117</v>
      </c>
      <c r="BE113" s="238">
        <v>261</v>
      </c>
      <c r="BF113" s="238">
        <v>72</v>
      </c>
      <c r="BG113" s="239">
        <v>189</v>
      </c>
      <c r="BH113" s="238">
        <v>296</v>
      </c>
      <c r="BI113" s="238">
        <v>81</v>
      </c>
      <c r="BJ113" s="239">
        <v>215</v>
      </c>
      <c r="BK113" s="238">
        <v>310</v>
      </c>
      <c r="BL113" s="238">
        <v>93</v>
      </c>
      <c r="BM113" s="239">
        <v>217</v>
      </c>
      <c r="BN113" s="238">
        <v>192</v>
      </c>
      <c r="BO113" s="238">
        <v>64</v>
      </c>
      <c r="BP113" s="239">
        <v>128</v>
      </c>
      <c r="BQ113" s="238">
        <v>262</v>
      </c>
      <c r="BR113" s="238">
        <v>47</v>
      </c>
      <c r="BS113" s="239">
        <v>215</v>
      </c>
      <c r="BT113" s="238">
        <v>39</v>
      </c>
      <c r="BU113" s="238">
        <v>12</v>
      </c>
      <c r="BV113" s="239">
        <v>27</v>
      </c>
    </row>
    <row r="114" spans="1:74" s="68" customFormat="1" ht="15" customHeight="1">
      <c r="A114" s="64" t="s">
        <v>26</v>
      </c>
      <c r="B114" s="54" t="s">
        <v>85</v>
      </c>
      <c r="C114" s="201">
        <v>6565</v>
      </c>
      <c r="D114" s="202">
        <v>1689</v>
      </c>
      <c r="E114" s="272">
        <v>4876</v>
      </c>
      <c r="F114" s="203">
        <v>750</v>
      </c>
      <c r="G114" s="203">
        <v>166</v>
      </c>
      <c r="H114" s="276">
        <v>584</v>
      </c>
      <c r="I114" s="238">
        <v>621</v>
      </c>
      <c r="J114" s="238">
        <v>154</v>
      </c>
      <c r="K114" s="239">
        <v>467</v>
      </c>
      <c r="L114" s="238">
        <v>412</v>
      </c>
      <c r="M114" s="238">
        <v>116</v>
      </c>
      <c r="N114" s="239">
        <v>296</v>
      </c>
      <c r="O114" s="238">
        <v>468</v>
      </c>
      <c r="P114" s="238">
        <v>124</v>
      </c>
      <c r="Q114" s="239">
        <v>344</v>
      </c>
      <c r="R114" s="238">
        <v>393</v>
      </c>
      <c r="S114" s="238">
        <v>97</v>
      </c>
      <c r="T114" s="239">
        <v>296</v>
      </c>
      <c r="U114" s="238">
        <v>348</v>
      </c>
      <c r="V114" s="238">
        <v>95</v>
      </c>
      <c r="W114" s="239">
        <v>253</v>
      </c>
      <c r="X114" s="238">
        <v>325</v>
      </c>
      <c r="Y114" s="238">
        <v>82</v>
      </c>
      <c r="Z114" s="239">
        <v>243</v>
      </c>
      <c r="AA114" s="238">
        <v>429</v>
      </c>
      <c r="AB114" s="238">
        <v>111</v>
      </c>
      <c r="AC114" s="239">
        <v>318</v>
      </c>
      <c r="AD114" s="238">
        <v>246</v>
      </c>
      <c r="AE114" s="238">
        <v>55</v>
      </c>
      <c r="AF114" s="239">
        <v>191</v>
      </c>
      <c r="AG114" s="238">
        <v>423</v>
      </c>
      <c r="AH114" s="238">
        <v>116</v>
      </c>
      <c r="AI114" s="239">
        <v>307</v>
      </c>
      <c r="AJ114" s="238">
        <v>116</v>
      </c>
      <c r="AK114" s="238">
        <v>31</v>
      </c>
      <c r="AL114" s="239">
        <v>85</v>
      </c>
      <c r="AM114" s="238">
        <v>302</v>
      </c>
      <c r="AN114" s="238">
        <v>71</v>
      </c>
      <c r="AO114" s="239">
        <v>231</v>
      </c>
      <c r="AP114" s="238">
        <v>114</v>
      </c>
      <c r="AQ114" s="238">
        <v>39</v>
      </c>
      <c r="AR114" s="239">
        <v>75</v>
      </c>
      <c r="AS114" s="238">
        <v>96</v>
      </c>
      <c r="AT114" s="238">
        <v>22</v>
      </c>
      <c r="AU114" s="239">
        <v>74</v>
      </c>
      <c r="AV114" s="238">
        <v>186</v>
      </c>
      <c r="AW114" s="238">
        <v>45</v>
      </c>
      <c r="AX114" s="239">
        <v>141</v>
      </c>
      <c r="AY114" s="238">
        <v>214</v>
      </c>
      <c r="AZ114" s="238">
        <v>54</v>
      </c>
      <c r="BA114" s="239">
        <v>160</v>
      </c>
      <c r="BB114" s="238">
        <v>145</v>
      </c>
      <c r="BC114" s="238">
        <v>41</v>
      </c>
      <c r="BD114" s="239">
        <v>104</v>
      </c>
      <c r="BE114" s="238">
        <v>168</v>
      </c>
      <c r="BF114" s="238">
        <v>48</v>
      </c>
      <c r="BG114" s="239">
        <v>120</v>
      </c>
      <c r="BH114" s="238">
        <v>204</v>
      </c>
      <c r="BI114" s="238">
        <v>71</v>
      </c>
      <c r="BJ114" s="239">
        <v>133</v>
      </c>
      <c r="BK114" s="238">
        <v>216</v>
      </c>
      <c r="BL114" s="238">
        <v>60</v>
      </c>
      <c r="BM114" s="239">
        <v>156</v>
      </c>
      <c r="BN114" s="238">
        <v>143</v>
      </c>
      <c r="BO114" s="238">
        <v>33</v>
      </c>
      <c r="BP114" s="239">
        <v>110</v>
      </c>
      <c r="BQ114" s="238">
        <v>219</v>
      </c>
      <c r="BR114" s="238">
        <v>51</v>
      </c>
      <c r="BS114" s="239">
        <v>168</v>
      </c>
      <c r="BT114" s="238">
        <v>27</v>
      </c>
      <c r="BU114" s="238">
        <v>7</v>
      </c>
      <c r="BV114" s="239">
        <v>20</v>
      </c>
    </row>
    <row r="115" spans="1:74" s="68" customFormat="1" ht="15" customHeight="1">
      <c r="A115" s="64" t="s">
        <v>5</v>
      </c>
      <c r="B115" s="55" t="s">
        <v>86</v>
      </c>
      <c r="C115" s="204">
        <v>5494</v>
      </c>
      <c r="D115" s="205">
        <v>1275</v>
      </c>
      <c r="E115" s="273">
        <v>4219</v>
      </c>
      <c r="F115" s="206">
        <v>628</v>
      </c>
      <c r="G115" s="206">
        <v>139</v>
      </c>
      <c r="H115" s="277">
        <v>489</v>
      </c>
      <c r="I115" s="242">
        <v>519</v>
      </c>
      <c r="J115" s="242">
        <v>105</v>
      </c>
      <c r="K115" s="243">
        <v>414</v>
      </c>
      <c r="L115" s="242">
        <v>363</v>
      </c>
      <c r="M115" s="242">
        <v>90</v>
      </c>
      <c r="N115" s="243">
        <v>273</v>
      </c>
      <c r="O115" s="242">
        <v>399</v>
      </c>
      <c r="P115" s="242">
        <v>75</v>
      </c>
      <c r="Q115" s="243">
        <v>324</v>
      </c>
      <c r="R115" s="242">
        <v>330</v>
      </c>
      <c r="S115" s="242">
        <v>65</v>
      </c>
      <c r="T115" s="243">
        <v>265</v>
      </c>
      <c r="U115" s="242">
        <v>297</v>
      </c>
      <c r="V115" s="242">
        <v>73</v>
      </c>
      <c r="W115" s="243">
        <v>224</v>
      </c>
      <c r="X115" s="242">
        <v>266</v>
      </c>
      <c r="Y115" s="242">
        <v>83</v>
      </c>
      <c r="Z115" s="243">
        <v>183</v>
      </c>
      <c r="AA115" s="242">
        <v>329</v>
      </c>
      <c r="AB115" s="242">
        <v>74</v>
      </c>
      <c r="AC115" s="243">
        <v>255</v>
      </c>
      <c r="AD115" s="242">
        <v>221</v>
      </c>
      <c r="AE115" s="242">
        <v>50</v>
      </c>
      <c r="AF115" s="243">
        <v>171</v>
      </c>
      <c r="AG115" s="242">
        <v>337</v>
      </c>
      <c r="AH115" s="242">
        <v>80</v>
      </c>
      <c r="AI115" s="243">
        <v>257</v>
      </c>
      <c r="AJ115" s="242">
        <v>111</v>
      </c>
      <c r="AK115" s="242">
        <v>29</v>
      </c>
      <c r="AL115" s="243">
        <v>82</v>
      </c>
      <c r="AM115" s="242">
        <v>230</v>
      </c>
      <c r="AN115" s="242">
        <v>69</v>
      </c>
      <c r="AO115" s="243">
        <v>161</v>
      </c>
      <c r="AP115" s="242">
        <v>91</v>
      </c>
      <c r="AQ115" s="242">
        <v>21</v>
      </c>
      <c r="AR115" s="243">
        <v>70</v>
      </c>
      <c r="AS115" s="242">
        <v>69</v>
      </c>
      <c r="AT115" s="242">
        <v>19</v>
      </c>
      <c r="AU115" s="243">
        <v>50</v>
      </c>
      <c r="AV115" s="242">
        <v>143</v>
      </c>
      <c r="AW115" s="242">
        <v>28</v>
      </c>
      <c r="AX115" s="243">
        <v>115</v>
      </c>
      <c r="AY115" s="242">
        <v>192</v>
      </c>
      <c r="AZ115" s="242">
        <v>43</v>
      </c>
      <c r="BA115" s="243">
        <v>149</v>
      </c>
      <c r="BB115" s="242">
        <v>89</v>
      </c>
      <c r="BC115" s="242">
        <v>17</v>
      </c>
      <c r="BD115" s="243">
        <v>72</v>
      </c>
      <c r="BE115" s="242">
        <v>153</v>
      </c>
      <c r="BF115" s="242">
        <v>36</v>
      </c>
      <c r="BG115" s="243">
        <v>117</v>
      </c>
      <c r="BH115" s="242">
        <v>170</v>
      </c>
      <c r="BI115" s="242">
        <v>42</v>
      </c>
      <c r="BJ115" s="243">
        <v>128</v>
      </c>
      <c r="BK115" s="242">
        <v>186</v>
      </c>
      <c r="BL115" s="242">
        <v>36</v>
      </c>
      <c r="BM115" s="243">
        <v>150</v>
      </c>
      <c r="BN115" s="242">
        <v>152</v>
      </c>
      <c r="BO115" s="242">
        <v>48</v>
      </c>
      <c r="BP115" s="243">
        <v>104</v>
      </c>
      <c r="BQ115" s="242">
        <v>189</v>
      </c>
      <c r="BR115" s="242">
        <v>43</v>
      </c>
      <c r="BS115" s="243">
        <v>146</v>
      </c>
      <c r="BT115" s="242">
        <v>30</v>
      </c>
      <c r="BU115" s="242">
        <v>10</v>
      </c>
      <c r="BV115" s="243">
        <v>20</v>
      </c>
    </row>
    <row r="116" spans="1:74" s="8" customFormat="1" ht="15" customHeight="1">
      <c r="A116" s="64" t="s">
        <v>101</v>
      </c>
      <c r="B116" s="53" t="s">
        <v>21</v>
      </c>
      <c r="C116" s="177">
        <f>D116+E116</f>
        <v>14117</v>
      </c>
      <c r="D116" s="177">
        <f>SUM(D117:D121)</f>
        <v>3008</v>
      </c>
      <c r="E116" s="178">
        <f t="shared" ref="E116:BP116" si="37">SUM(E117:E121)</f>
        <v>11109</v>
      </c>
      <c r="F116" s="177">
        <f t="shared" si="37"/>
        <v>1619</v>
      </c>
      <c r="G116" s="177">
        <f>SUM(G117:G121)</f>
        <v>282</v>
      </c>
      <c r="H116" s="178">
        <f t="shared" si="37"/>
        <v>1337</v>
      </c>
      <c r="I116" s="177">
        <f t="shared" si="37"/>
        <v>1270</v>
      </c>
      <c r="J116" s="177">
        <f t="shared" si="37"/>
        <v>260</v>
      </c>
      <c r="K116" s="178">
        <f t="shared" si="37"/>
        <v>1010</v>
      </c>
      <c r="L116" s="177">
        <f t="shared" si="37"/>
        <v>859</v>
      </c>
      <c r="M116" s="177">
        <f t="shared" si="37"/>
        <v>192</v>
      </c>
      <c r="N116" s="178">
        <f t="shared" si="37"/>
        <v>667</v>
      </c>
      <c r="O116" s="177">
        <f t="shared" si="37"/>
        <v>1116</v>
      </c>
      <c r="P116" s="177">
        <f t="shared" si="37"/>
        <v>263</v>
      </c>
      <c r="Q116" s="178">
        <f t="shared" si="37"/>
        <v>853</v>
      </c>
      <c r="R116" s="177">
        <f t="shared" si="37"/>
        <v>891</v>
      </c>
      <c r="S116" s="177">
        <f t="shared" si="37"/>
        <v>173</v>
      </c>
      <c r="T116" s="178">
        <f t="shared" si="37"/>
        <v>718</v>
      </c>
      <c r="U116" s="177">
        <f t="shared" si="37"/>
        <v>740</v>
      </c>
      <c r="V116" s="177">
        <f t="shared" si="37"/>
        <v>171</v>
      </c>
      <c r="W116" s="178">
        <f t="shared" si="37"/>
        <v>569</v>
      </c>
      <c r="X116" s="177">
        <f t="shared" si="37"/>
        <v>609</v>
      </c>
      <c r="Y116" s="177">
        <f t="shared" si="37"/>
        <v>146</v>
      </c>
      <c r="Z116" s="178">
        <f t="shared" si="37"/>
        <v>463</v>
      </c>
      <c r="AA116" s="177">
        <f t="shared" si="37"/>
        <v>967</v>
      </c>
      <c r="AB116" s="177">
        <f t="shared" si="37"/>
        <v>195</v>
      </c>
      <c r="AC116" s="178">
        <f t="shared" si="37"/>
        <v>772</v>
      </c>
      <c r="AD116" s="177">
        <f t="shared" si="37"/>
        <v>595</v>
      </c>
      <c r="AE116" s="177">
        <f t="shared" si="37"/>
        <v>124</v>
      </c>
      <c r="AF116" s="178">
        <f t="shared" si="37"/>
        <v>471</v>
      </c>
      <c r="AG116" s="177">
        <f t="shared" si="37"/>
        <v>803</v>
      </c>
      <c r="AH116" s="177">
        <f t="shared" si="37"/>
        <v>185</v>
      </c>
      <c r="AI116" s="178">
        <f t="shared" si="37"/>
        <v>618</v>
      </c>
      <c r="AJ116" s="177">
        <f t="shared" si="37"/>
        <v>247</v>
      </c>
      <c r="AK116" s="177">
        <f t="shared" si="37"/>
        <v>51</v>
      </c>
      <c r="AL116" s="178">
        <f t="shared" si="37"/>
        <v>196</v>
      </c>
      <c r="AM116" s="177">
        <f t="shared" si="37"/>
        <v>615</v>
      </c>
      <c r="AN116" s="177">
        <f t="shared" si="37"/>
        <v>144</v>
      </c>
      <c r="AO116" s="178">
        <f t="shared" si="37"/>
        <v>471</v>
      </c>
      <c r="AP116" s="177">
        <f t="shared" si="37"/>
        <v>252</v>
      </c>
      <c r="AQ116" s="177">
        <f t="shared" si="37"/>
        <v>56</v>
      </c>
      <c r="AR116" s="178">
        <f t="shared" si="37"/>
        <v>196</v>
      </c>
      <c r="AS116" s="177">
        <f t="shared" si="37"/>
        <v>179</v>
      </c>
      <c r="AT116" s="177">
        <f t="shared" si="37"/>
        <v>43</v>
      </c>
      <c r="AU116" s="178">
        <f t="shared" si="37"/>
        <v>136</v>
      </c>
      <c r="AV116" s="177">
        <f t="shared" si="37"/>
        <v>404</v>
      </c>
      <c r="AW116" s="177">
        <f t="shared" si="37"/>
        <v>83</v>
      </c>
      <c r="AX116" s="178">
        <f t="shared" si="37"/>
        <v>321</v>
      </c>
      <c r="AY116" s="177">
        <f t="shared" si="37"/>
        <v>460</v>
      </c>
      <c r="AZ116" s="177">
        <f t="shared" si="37"/>
        <v>103</v>
      </c>
      <c r="BA116" s="178">
        <f t="shared" si="37"/>
        <v>357</v>
      </c>
      <c r="BB116" s="177">
        <f t="shared" si="37"/>
        <v>244</v>
      </c>
      <c r="BC116" s="177">
        <f t="shared" si="37"/>
        <v>62</v>
      </c>
      <c r="BD116" s="178">
        <f t="shared" si="37"/>
        <v>182</v>
      </c>
      <c r="BE116" s="177">
        <f t="shared" si="37"/>
        <v>368</v>
      </c>
      <c r="BF116" s="177">
        <f t="shared" si="37"/>
        <v>90</v>
      </c>
      <c r="BG116" s="178">
        <f t="shared" si="37"/>
        <v>278</v>
      </c>
      <c r="BH116" s="177">
        <f t="shared" si="37"/>
        <v>471</v>
      </c>
      <c r="BI116" s="177">
        <f t="shared" si="37"/>
        <v>119</v>
      </c>
      <c r="BJ116" s="178">
        <f t="shared" si="37"/>
        <v>352</v>
      </c>
      <c r="BK116" s="177">
        <f t="shared" si="37"/>
        <v>516</v>
      </c>
      <c r="BL116" s="177">
        <f t="shared" si="37"/>
        <v>101</v>
      </c>
      <c r="BM116" s="178">
        <f t="shared" si="37"/>
        <v>415</v>
      </c>
      <c r="BN116" s="177">
        <f t="shared" si="37"/>
        <v>372</v>
      </c>
      <c r="BO116" s="177">
        <f t="shared" si="37"/>
        <v>87</v>
      </c>
      <c r="BP116" s="178">
        <f t="shared" si="37"/>
        <v>285</v>
      </c>
      <c r="BQ116" s="177">
        <f t="shared" ref="BQ116:BV116" si="38">SUM(BQ117:BQ121)</f>
        <v>471</v>
      </c>
      <c r="BR116" s="177">
        <f t="shared" si="38"/>
        <v>66</v>
      </c>
      <c r="BS116" s="178">
        <f t="shared" si="38"/>
        <v>405</v>
      </c>
      <c r="BT116" s="177">
        <f t="shared" si="38"/>
        <v>49</v>
      </c>
      <c r="BU116" s="177">
        <f t="shared" si="38"/>
        <v>12</v>
      </c>
      <c r="BV116" s="178">
        <f t="shared" si="38"/>
        <v>37</v>
      </c>
    </row>
    <row r="117" spans="1:74" s="68" customFormat="1" ht="15" customHeight="1">
      <c r="A117" s="64" t="s">
        <v>27</v>
      </c>
      <c r="B117" s="54" t="s">
        <v>116</v>
      </c>
      <c r="C117" s="201">
        <v>4271</v>
      </c>
      <c r="D117" s="202">
        <v>989</v>
      </c>
      <c r="E117" s="272">
        <v>3282</v>
      </c>
      <c r="F117" s="203">
        <v>486</v>
      </c>
      <c r="G117" s="203">
        <v>102</v>
      </c>
      <c r="H117" s="276">
        <v>384</v>
      </c>
      <c r="I117" s="238">
        <v>416</v>
      </c>
      <c r="J117" s="238">
        <v>94</v>
      </c>
      <c r="K117" s="239">
        <v>322</v>
      </c>
      <c r="L117" s="238">
        <v>263</v>
      </c>
      <c r="M117" s="238">
        <v>62</v>
      </c>
      <c r="N117" s="239">
        <v>201</v>
      </c>
      <c r="O117" s="238">
        <v>337</v>
      </c>
      <c r="P117" s="238">
        <v>91</v>
      </c>
      <c r="Q117" s="239">
        <v>246</v>
      </c>
      <c r="R117" s="238">
        <v>242</v>
      </c>
      <c r="S117" s="238">
        <v>48</v>
      </c>
      <c r="T117" s="239">
        <v>194</v>
      </c>
      <c r="U117" s="238">
        <v>237</v>
      </c>
      <c r="V117" s="238">
        <v>59</v>
      </c>
      <c r="W117" s="239">
        <v>178</v>
      </c>
      <c r="X117" s="238">
        <v>200</v>
      </c>
      <c r="Y117" s="238">
        <v>44</v>
      </c>
      <c r="Z117" s="239">
        <v>156</v>
      </c>
      <c r="AA117" s="238">
        <v>276</v>
      </c>
      <c r="AB117" s="238">
        <v>55</v>
      </c>
      <c r="AC117" s="239">
        <v>221</v>
      </c>
      <c r="AD117" s="238">
        <v>173</v>
      </c>
      <c r="AE117" s="238">
        <v>42</v>
      </c>
      <c r="AF117" s="239">
        <v>131</v>
      </c>
      <c r="AG117" s="238">
        <v>244</v>
      </c>
      <c r="AH117" s="238">
        <v>57</v>
      </c>
      <c r="AI117" s="239">
        <v>187</v>
      </c>
      <c r="AJ117" s="238">
        <v>81</v>
      </c>
      <c r="AK117" s="238">
        <v>19</v>
      </c>
      <c r="AL117" s="239">
        <v>62</v>
      </c>
      <c r="AM117" s="238">
        <v>178</v>
      </c>
      <c r="AN117" s="238">
        <v>43</v>
      </c>
      <c r="AO117" s="239">
        <v>135</v>
      </c>
      <c r="AP117" s="238">
        <v>73</v>
      </c>
      <c r="AQ117" s="238">
        <v>20</v>
      </c>
      <c r="AR117" s="239">
        <v>53</v>
      </c>
      <c r="AS117" s="238">
        <v>51</v>
      </c>
      <c r="AT117" s="238">
        <v>14</v>
      </c>
      <c r="AU117" s="239">
        <v>37</v>
      </c>
      <c r="AV117" s="238">
        <v>129</v>
      </c>
      <c r="AW117" s="238">
        <v>33</v>
      </c>
      <c r="AX117" s="239">
        <v>96</v>
      </c>
      <c r="AY117" s="238">
        <v>133</v>
      </c>
      <c r="AZ117" s="238">
        <v>35</v>
      </c>
      <c r="BA117" s="239">
        <v>98</v>
      </c>
      <c r="BB117" s="238">
        <v>70</v>
      </c>
      <c r="BC117" s="238">
        <v>21</v>
      </c>
      <c r="BD117" s="239">
        <v>49</v>
      </c>
      <c r="BE117" s="238">
        <v>97</v>
      </c>
      <c r="BF117" s="238">
        <v>27</v>
      </c>
      <c r="BG117" s="239">
        <v>70</v>
      </c>
      <c r="BH117" s="238">
        <v>147</v>
      </c>
      <c r="BI117" s="238">
        <v>38</v>
      </c>
      <c r="BJ117" s="239">
        <v>109</v>
      </c>
      <c r="BK117" s="238">
        <v>168</v>
      </c>
      <c r="BL117" s="238">
        <v>26</v>
      </c>
      <c r="BM117" s="239">
        <v>142</v>
      </c>
      <c r="BN117" s="238">
        <v>115</v>
      </c>
      <c r="BO117" s="238">
        <v>35</v>
      </c>
      <c r="BP117" s="239">
        <v>80</v>
      </c>
      <c r="BQ117" s="238">
        <v>141</v>
      </c>
      <c r="BR117" s="238">
        <v>21</v>
      </c>
      <c r="BS117" s="239">
        <v>120</v>
      </c>
      <c r="BT117" s="238">
        <v>14</v>
      </c>
      <c r="BU117" s="238">
        <v>3</v>
      </c>
      <c r="BV117" s="239">
        <v>11</v>
      </c>
    </row>
    <row r="118" spans="1:74" s="68" customFormat="1" ht="15" customHeight="1">
      <c r="A118" s="64" t="s">
        <v>28</v>
      </c>
      <c r="B118" s="54" t="s">
        <v>87</v>
      </c>
      <c r="C118" s="201">
        <v>3635</v>
      </c>
      <c r="D118" s="202">
        <v>758</v>
      </c>
      <c r="E118" s="272">
        <v>2877</v>
      </c>
      <c r="F118" s="203">
        <v>421</v>
      </c>
      <c r="G118" s="203">
        <v>69</v>
      </c>
      <c r="H118" s="276">
        <v>352</v>
      </c>
      <c r="I118" s="238">
        <v>343</v>
      </c>
      <c r="J118" s="238">
        <v>70</v>
      </c>
      <c r="K118" s="239">
        <v>273</v>
      </c>
      <c r="L118" s="238">
        <v>236</v>
      </c>
      <c r="M118" s="238">
        <v>53</v>
      </c>
      <c r="N118" s="239">
        <v>183</v>
      </c>
      <c r="O118" s="238">
        <v>274</v>
      </c>
      <c r="P118" s="238">
        <v>63</v>
      </c>
      <c r="Q118" s="239">
        <v>211</v>
      </c>
      <c r="R118" s="238">
        <v>233</v>
      </c>
      <c r="S118" s="238">
        <v>44</v>
      </c>
      <c r="T118" s="239">
        <v>189</v>
      </c>
      <c r="U118" s="238">
        <v>195</v>
      </c>
      <c r="V118" s="238">
        <v>39</v>
      </c>
      <c r="W118" s="239">
        <v>156</v>
      </c>
      <c r="X118" s="238">
        <v>159</v>
      </c>
      <c r="Y118" s="238">
        <v>37</v>
      </c>
      <c r="Z118" s="239">
        <v>122</v>
      </c>
      <c r="AA118" s="238">
        <v>234</v>
      </c>
      <c r="AB118" s="238">
        <v>56</v>
      </c>
      <c r="AC118" s="239">
        <v>178</v>
      </c>
      <c r="AD118" s="238">
        <v>148</v>
      </c>
      <c r="AE118" s="238">
        <v>30</v>
      </c>
      <c r="AF118" s="239">
        <v>118</v>
      </c>
      <c r="AG118" s="238">
        <v>207</v>
      </c>
      <c r="AH118" s="238">
        <v>54</v>
      </c>
      <c r="AI118" s="239">
        <v>153</v>
      </c>
      <c r="AJ118" s="238">
        <v>61</v>
      </c>
      <c r="AK118" s="238">
        <v>11</v>
      </c>
      <c r="AL118" s="239">
        <v>50</v>
      </c>
      <c r="AM118" s="238">
        <v>163</v>
      </c>
      <c r="AN118" s="238">
        <v>30</v>
      </c>
      <c r="AO118" s="239">
        <v>133</v>
      </c>
      <c r="AP118" s="238">
        <v>64</v>
      </c>
      <c r="AQ118" s="238">
        <v>13</v>
      </c>
      <c r="AR118" s="239">
        <v>51</v>
      </c>
      <c r="AS118" s="238">
        <v>56</v>
      </c>
      <c r="AT118" s="238">
        <v>14</v>
      </c>
      <c r="AU118" s="239">
        <v>42</v>
      </c>
      <c r="AV118" s="238">
        <v>103</v>
      </c>
      <c r="AW118" s="238">
        <v>18</v>
      </c>
      <c r="AX118" s="239">
        <v>85</v>
      </c>
      <c r="AY118" s="238">
        <v>108</v>
      </c>
      <c r="AZ118" s="238">
        <v>18</v>
      </c>
      <c r="BA118" s="239">
        <v>90</v>
      </c>
      <c r="BB118" s="238">
        <v>62</v>
      </c>
      <c r="BC118" s="238">
        <v>16</v>
      </c>
      <c r="BD118" s="239">
        <v>46</v>
      </c>
      <c r="BE118" s="238">
        <v>111</v>
      </c>
      <c r="BF118" s="238">
        <v>28</v>
      </c>
      <c r="BG118" s="239">
        <v>83</v>
      </c>
      <c r="BH118" s="238">
        <v>112</v>
      </c>
      <c r="BI118" s="238">
        <v>27</v>
      </c>
      <c r="BJ118" s="239">
        <v>85</v>
      </c>
      <c r="BK118" s="238">
        <v>119</v>
      </c>
      <c r="BL118" s="238">
        <v>21</v>
      </c>
      <c r="BM118" s="239">
        <v>98</v>
      </c>
      <c r="BN118" s="238">
        <v>92</v>
      </c>
      <c r="BO118" s="238">
        <v>27</v>
      </c>
      <c r="BP118" s="239">
        <v>65</v>
      </c>
      <c r="BQ118" s="238">
        <v>121</v>
      </c>
      <c r="BR118" s="238">
        <v>17</v>
      </c>
      <c r="BS118" s="239">
        <v>104</v>
      </c>
      <c r="BT118" s="238">
        <v>13</v>
      </c>
      <c r="BU118" s="238">
        <v>3</v>
      </c>
      <c r="BV118" s="239">
        <v>10</v>
      </c>
    </row>
    <row r="119" spans="1:74" s="68" customFormat="1" ht="15" customHeight="1">
      <c r="A119" s="64" t="s">
        <v>29</v>
      </c>
      <c r="B119" s="54" t="s">
        <v>88</v>
      </c>
      <c r="C119" s="201">
        <v>2862</v>
      </c>
      <c r="D119" s="202">
        <v>616</v>
      </c>
      <c r="E119" s="272">
        <v>2246</v>
      </c>
      <c r="F119" s="203">
        <v>340</v>
      </c>
      <c r="G119" s="203">
        <v>51</v>
      </c>
      <c r="H119" s="276">
        <v>289</v>
      </c>
      <c r="I119" s="238">
        <v>249</v>
      </c>
      <c r="J119" s="238">
        <v>44</v>
      </c>
      <c r="K119" s="239">
        <v>205</v>
      </c>
      <c r="L119" s="238">
        <v>178</v>
      </c>
      <c r="M119" s="238">
        <v>43</v>
      </c>
      <c r="N119" s="239">
        <v>135</v>
      </c>
      <c r="O119" s="238">
        <v>206</v>
      </c>
      <c r="P119" s="238">
        <v>40</v>
      </c>
      <c r="Q119" s="239">
        <v>166</v>
      </c>
      <c r="R119" s="238">
        <v>204</v>
      </c>
      <c r="S119" s="238">
        <v>44</v>
      </c>
      <c r="T119" s="239">
        <v>160</v>
      </c>
      <c r="U119" s="238">
        <v>131</v>
      </c>
      <c r="V119" s="238">
        <v>37</v>
      </c>
      <c r="W119" s="239">
        <v>94</v>
      </c>
      <c r="X119" s="238">
        <v>114</v>
      </c>
      <c r="Y119" s="238">
        <v>30</v>
      </c>
      <c r="Z119" s="239">
        <v>84</v>
      </c>
      <c r="AA119" s="238">
        <v>190</v>
      </c>
      <c r="AB119" s="238">
        <v>31</v>
      </c>
      <c r="AC119" s="239">
        <v>159</v>
      </c>
      <c r="AD119" s="238">
        <v>128</v>
      </c>
      <c r="AE119" s="238">
        <v>28</v>
      </c>
      <c r="AF119" s="239">
        <v>100</v>
      </c>
      <c r="AG119" s="238">
        <v>179</v>
      </c>
      <c r="AH119" s="238">
        <v>43</v>
      </c>
      <c r="AI119" s="239">
        <v>136</v>
      </c>
      <c r="AJ119" s="238">
        <v>56</v>
      </c>
      <c r="AK119" s="238">
        <v>12</v>
      </c>
      <c r="AL119" s="239">
        <v>44</v>
      </c>
      <c r="AM119" s="238">
        <v>130</v>
      </c>
      <c r="AN119" s="238">
        <v>40</v>
      </c>
      <c r="AO119" s="239">
        <v>90</v>
      </c>
      <c r="AP119" s="238">
        <v>49</v>
      </c>
      <c r="AQ119" s="238">
        <v>11</v>
      </c>
      <c r="AR119" s="239">
        <v>38</v>
      </c>
      <c r="AS119" s="238">
        <v>31</v>
      </c>
      <c r="AT119" s="238">
        <v>7</v>
      </c>
      <c r="AU119" s="239">
        <v>24</v>
      </c>
      <c r="AV119" s="238">
        <v>65</v>
      </c>
      <c r="AW119" s="238">
        <v>11</v>
      </c>
      <c r="AX119" s="239">
        <v>54</v>
      </c>
      <c r="AY119" s="238">
        <v>110</v>
      </c>
      <c r="AZ119" s="238">
        <v>27</v>
      </c>
      <c r="BA119" s="239">
        <v>83</v>
      </c>
      <c r="BB119" s="238">
        <v>52</v>
      </c>
      <c r="BC119" s="238">
        <v>13</v>
      </c>
      <c r="BD119" s="239">
        <v>39</v>
      </c>
      <c r="BE119" s="238">
        <v>73</v>
      </c>
      <c r="BF119" s="238">
        <v>22</v>
      </c>
      <c r="BG119" s="239">
        <v>51</v>
      </c>
      <c r="BH119" s="238">
        <v>108</v>
      </c>
      <c r="BI119" s="238">
        <v>27</v>
      </c>
      <c r="BJ119" s="239">
        <v>81</v>
      </c>
      <c r="BK119" s="238">
        <v>108</v>
      </c>
      <c r="BL119" s="238">
        <v>25</v>
      </c>
      <c r="BM119" s="239">
        <v>83</v>
      </c>
      <c r="BN119" s="238">
        <v>63</v>
      </c>
      <c r="BO119" s="238">
        <v>13</v>
      </c>
      <c r="BP119" s="239">
        <v>50</v>
      </c>
      <c r="BQ119" s="238">
        <v>87</v>
      </c>
      <c r="BR119" s="238">
        <v>15</v>
      </c>
      <c r="BS119" s="239">
        <v>72</v>
      </c>
      <c r="BT119" s="238">
        <v>11</v>
      </c>
      <c r="BU119" s="238">
        <v>2</v>
      </c>
      <c r="BV119" s="239">
        <v>9</v>
      </c>
    </row>
    <row r="120" spans="1:74" s="68" customFormat="1" ht="15" customHeight="1">
      <c r="A120" s="64" t="s">
        <v>30</v>
      </c>
      <c r="B120" s="54" t="s">
        <v>89</v>
      </c>
      <c r="C120" s="201">
        <v>1859</v>
      </c>
      <c r="D120" s="202">
        <v>362</v>
      </c>
      <c r="E120" s="272">
        <v>1497</v>
      </c>
      <c r="F120" s="203">
        <v>218</v>
      </c>
      <c r="G120" s="203">
        <v>34</v>
      </c>
      <c r="H120" s="276">
        <v>184</v>
      </c>
      <c r="I120" s="238">
        <v>126</v>
      </c>
      <c r="J120" s="238">
        <v>21</v>
      </c>
      <c r="K120" s="239">
        <v>105</v>
      </c>
      <c r="L120" s="238">
        <v>107</v>
      </c>
      <c r="M120" s="238">
        <v>21</v>
      </c>
      <c r="N120" s="239">
        <v>86</v>
      </c>
      <c r="O120" s="238">
        <v>179</v>
      </c>
      <c r="P120" s="238">
        <v>40</v>
      </c>
      <c r="Q120" s="239">
        <v>139</v>
      </c>
      <c r="R120" s="238">
        <v>123</v>
      </c>
      <c r="S120" s="238">
        <v>24</v>
      </c>
      <c r="T120" s="239">
        <v>99</v>
      </c>
      <c r="U120" s="238">
        <v>98</v>
      </c>
      <c r="V120" s="238">
        <v>20</v>
      </c>
      <c r="W120" s="239">
        <v>78</v>
      </c>
      <c r="X120" s="238">
        <v>79</v>
      </c>
      <c r="Y120" s="238">
        <v>18</v>
      </c>
      <c r="Z120" s="239">
        <v>61</v>
      </c>
      <c r="AA120" s="238">
        <v>155</v>
      </c>
      <c r="AB120" s="238">
        <v>23</v>
      </c>
      <c r="AC120" s="239">
        <v>132</v>
      </c>
      <c r="AD120" s="238">
        <v>82</v>
      </c>
      <c r="AE120" s="238">
        <v>14</v>
      </c>
      <c r="AF120" s="239">
        <v>68</v>
      </c>
      <c r="AG120" s="238">
        <v>102</v>
      </c>
      <c r="AH120" s="238">
        <v>23</v>
      </c>
      <c r="AI120" s="239">
        <v>79</v>
      </c>
      <c r="AJ120" s="238">
        <v>28</v>
      </c>
      <c r="AK120" s="238">
        <v>3</v>
      </c>
      <c r="AL120" s="239">
        <v>25</v>
      </c>
      <c r="AM120" s="238">
        <v>85</v>
      </c>
      <c r="AN120" s="238">
        <v>21</v>
      </c>
      <c r="AO120" s="239">
        <v>64</v>
      </c>
      <c r="AP120" s="238">
        <v>40</v>
      </c>
      <c r="AQ120" s="238">
        <v>8</v>
      </c>
      <c r="AR120" s="239">
        <v>32</v>
      </c>
      <c r="AS120" s="238">
        <v>21</v>
      </c>
      <c r="AT120" s="238">
        <v>5</v>
      </c>
      <c r="AU120" s="239">
        <v>16</v>
      </c>
      <c r="AV120" s="238">
        <v>48</v>
      </c>
      <c r="AW120" s="238">
        <v>7</v>
      </c>
      <c r="AX120" s="239">
        <v>41</v>
      </c>
      <c r="AY120" s="238">
        <v>60</v>
      </c>
      <c r="AZ120" s="238">
        <v>13</v>
      </c>
      <c r="BA120" s="239">
        <v>47</v>
      </c>
      <c r="BB120" s="238">
        <v>27</v>
      </c>
      <c r="BC120" s="238">
        <v>6</v>
      </c>
      <c r="BD120" s="239">
        <v>21</v>
      </c>
      <c r="BE120" s="238">
        <v>47</v>
      </c>
      <c r="BF120" s="238">
        <v>8</v>
      </c>
      <c r="BG120" s="239">
        <v>39</v>
      </c>
      <c r="BH120" s="238">
        <v>51</v>
      </c>
      <c r="BI120" s="238">
        <v>15</v>
      </c>
      <c r="BJ120" s="239">
        <v>36</v>
      </c>
      <c r="BK120" s="238">
        <v>70</v>
      </c>
      <c r="BL120" s="238">
        <v>16</v>
      </c>
      <c r="BM120" s="239">
        <v>54</v>
      </c>
      <c r="BN120" s="238">
        <v>48</v>
      </c>
      <c r="BO120" s="238">
        <v>8</v>
      </c>
      <c r="BP120" s="239">
        <v>40</v>
      </c>
      <c r="BQ120" s="238">
        <v>58</v>
      </c>
      <c r="BR120" s="238">
        <v>10</v>
      </c>
      <c r="BS120" s="239">
        <v>48</v>
      </c>
      <c r="BT120" s="238">
        <v>7</v>
      </c>
      <c r="BU120" s="238">
        <v>4</v>
      </c>
      <c r="BV120" s="239">
        <v>3</v>
      </c>
    </row>
    <row r="121" spans="1:74" s="68" customFormat="1" ht="15" customHeight="1">
      <c r="A121" s="64" t="s">
        <v>6</v>
      </c>
      <c r="B121" s="55" t="s">
        <v>90</v>
      </c>
      <c r="C121" s="204">
        <v>1490</v>
      </c>
      <c r="D121" s="205">
        <v>283</v>
      </c>
      <c r="E121" s="273">
        <v>1207</v>
      </c>
      <c r="F121" s="206">
        <v>154</v>
      </c>
      <c r="G121" s="206">
        <v>26</v>
      </c>
      <c r="H121" s="277">
        <v>128</v>
      </c>
      <c r="I121" s="242">
        <v>136</v>
      </c>
      <c r="J121" s="242">
        <v>31</v>
      </c>
      <c r="K121" s="243">
        <v>105</v>
      </c>
      <c r="L121" s="242">
        <v>75</v>
      </c>
      <c r="M121" s="242">
        <v>13</v>
      </c>
      <c r="N121" s="243">
        <v>62</v>
      </c>
      <c r="O121" s="242">
        <v>120</v>
      </c>
      <c r="P121" s="242">
        <v>29</v>
      </c>
      <c r="Q121" s="243">
        <v>91</v>
      </c>
      <c r="R121" s="242">
        <v>89</v>
      </c>
      <c r="S121" s="242">
        <v>13</v>
      </c>
      <c r="T121" s="243">
        <v>76</v>
      </c>
      <c r="U121" s="242">
        <v>79</v>
      </c>
      <c r="V121" s="242">
        <v>16</v>
      </c>
      <c r="W121" s="243">
        <v>63</v>
      </c>
      <c r="X121" s="242">
        <v>57</v>
      </c>
      <c r="Y121" s="242">
        <v>17</v>
      </c>
      <c r="Z121" s="243">
        <v>40</v>
      </c>
      <c r="AA121" s="242">
        <v>112</v>
      </c>
      <c r="AB121" s="242">
        <v>30</v>
      </c>
      <c r="AC121" s="243">
        <v>82</v>
      </c>
      <c r="AD121" s="242">
        <v>64</v>
      </c>
      <c r="AE121" s="242">
        <v>10</v>
      </c>
      <c r="AF121" s="243">
        <v>54</v>
      </c>
      <c r="AG121" s="242">
        <v>71</v>
      </c>
      <c r="AH121" s="242">
        <v>8</v>
      </c>
      <c r="AI121" s="243">
        <v>63</v>
      </c>
      <c r="AJ121" s="242">
        <v>21</v>
      </c>
      <c r="AK121" s="242">
        <v>6</v>
      </c>
      <c r="AL121" s="243">
        <v>15</v>
      </c>
      <c r="AM121" s="242">
        <v>59</v>
      </c>
      <c r="AN121" s="242">
        <v>10</v>
      </c>
      <c r="AO121" s="243">
        <v>49</v>
      </c>
      <c r="AP121" s="242">
        <v>26</v>
      </c>
      <c r="AQ121" s="242">
        <v>4</v>
      </c>
      <c r="AR121" s="243">
        <v>22</v>
      </c>
      <c r="AS121" s="242">
        <v>20</v>
      </c>
      <c r="AT121" s="242">
        <v>3</v>
      </c>
      <c r="AU121" s="243">
        <v>17</v>
      </c>
      <c r="AV121" s="242">
        <v>59</v>
      </c>
      <c r="AW121" s="242">
        <v>14</v>
      </c>
      <c r="AX121" s="243">
        <v>45</v>
      </c>
      <c r="AY121" s="242">
        <v>49</v>
      </c>
      <c r="AZ121" s="242">
        <v>10</v>
      </c>
      <c r="BA121" s="243">
        <v>39</v>
      </c>
      <c r="BB121" s="242">
        <v>33</v>
      </c>
      <c r="BC121" s="242">
        <v>6</v>
      </c>
      <c r="BD121" s="243">
        <v>27</v>
      </c>
      <c r="BE121" s="242">
        <v>40</v>
      </c>
      <c r="BF121" s="242">
        <v>5</v>
      </c>
      <c r="BG121" s="243">
        <v>35</v>
      </c>
      <c r="BH121" s="242">
        <v>53</v>
      </c>
      <c r="BI121" s="242">
        <v>12</v>
      </c>
      <c r="BJ121" s="243">
        <v>41</v>
      </c>
      <c r="BK121" s="242">
        <v>51</v>
      </c>
      <c r="BL121" s="242">
        <v>13</v>
      </c>
      <c r="BM121" s="243">
        <v>38</v>
      </c>
      <c r="BN121" s="242">
        <v>54</v>
      </c>
      <c r="BO121" s="242">
        <v>4</v>
      </c>
      <c r="BP121" s="243">
        <v>50</v>
      </c>
      <c r="BQ121" s="242">
        <v>64</v>
      </c>
      <c r="BR121" s="242">
        <v>3</v>
      </c>
      <c r="BS121" s="243">
        <v>61</v>
      </c>
      <c r="BT121" s="242">
        <v>4</v>
      </c>
      <c r="BU121" s="242">
        <v>0</v>
      </c>
      <c r="BV121" s="243">
        <v>4</v>
      </c>
    </row>
    <row r="122" spans="1:74" s="8" customFormat="1" ht="15" customHeight="1">
      <c r="A122" s="64" t="s">
        <v>102</v>
      </c>
      <c r="B122" s="53" t="s">
        <v>22</v>
      </c>
      <c r="C122" s="177">
        <f>D122+E122</f>
        <v>3106</v>
      </c>
      <c r="D122" s="177">
        <f>SUM(D123:D127)</f>
        <v>559</v>
      </c>
      <c r="E122" s="178">
        <f t="shared" ref="E122:BP122" si="39">SUM(E123:E127)</f>
        <v>2547</v>
      </c>
      <c r="F122" s="177">
        <f t="shared" si="39"/>
        <v>376</v>
      </c>
      <c r="G122" s="177">
        <f>SUM(G123:G127)</f>
        <v>73</v>
      </c>
      <c r="H122" s="178">
        <f t="shared" si="39"/>
        <v>303</v>
      </c>
      <c r="I122" s="177">
        <f t="shared" si="39"/>
        <v>306</v>
      </c>
      <c r="J122" s="177">
        <f t="shared" si="39"/>
        <v>62</v>
      </c>
      <c r="K122" s="178">
        <f t="shared" si="39"/>
        <v>244</v>
      </c>
      <c r="L122" s="177">
        <f t="shared" si="39"/>
        <v>184</v>
      </c>
      <c r="M122" s="177">
        <f t="shared" si="39"/>
        <v>33</v>
      </c>
      <c r="N122" s="178">
        <f t="shared" si="39"/>
        <v>151</v>
      </c>
      <c r="O122" s="177">
        <f t="shared" si="39"/>
        <v>224</v>
      </c>
      <c r="P122" s="177">
        <f t="shared" si="39"/>
        <v>40</v>
      </c>
      <c r="Q122" s="178">
        <f t="shared" si="39"/>
        <v>184</v>
      </c>
      <c r="R122" s="177">
        <f t="shared" si="39"/>
        <v>210</v>
      </c>
      <c r="S122" s="177">
        <f t="shared" si="39"/>
        <v>29</v>
      </c>
      <c r="T122" s="178">
        <f t="shared" si="39"/>
        <v>181</v>
      </c>
      <c r="U122" s="177">
        <f t="shared" si="39"/>
        <v>199</v>
      </c>
      <c r="V122" s="177">
        <f t="shared" si="39"/>
        <v>35</v>
      </c>
      <c r="W122" s="178">
        <f t="shared" si="39"/>
        <v>164</v>
      </c>
      <c r="X122" s="177">
        <f t="shared" si="39"/>
        <v>104</v>
      </c>
      <c r="Y122" s="177">
        <f t="shared" si="39"/>
        <v>14</v>
      </c>
      <c r="Z122" s="178">
        <f t="shared" si="39"/>
        <v>90</v>
      </c>
      <c r="AA122" s="177">
        <f t="shared" si="39"/>
        <v>233</v>
      </c>
      <c r="AB122" s="177">
        <f t="shared" si="39"/>
        <v>41</v>
      </c>
      <c r="AC122" s="178">
        <f t="shared" si="39"/>
        <v>192</v>
      </c>
      <c r="AD122" s="177">
        <f t="shared" si="39"/>
        <v>159</v>
      </c>
      <c r="AE122" s="177">
        <f t="shared" si="39"/>
        <v>32</v>
      </c>
      <c r="AF122" s="178">
        <f t="shared" si="39"/>
        <v>127</v>
      </c>
      <c r="AG122" s="177">
        <f t="shared" si="39"/>
        <v>151</v>
      </c>
      <c r="AH122" s="177">
        <f t="shared" si="39"/>
        <v>26</v>
      </c>
      <c r="AI122" s="178">
        <f t="shared" si="39"/>
        <v>125</v>
      </c>
      <c r="AJ122" s="177">
        <f t="shared" si="39"/>
        <v>36</v>
      </c>
      <c r="AK122" s="177">
        <f t="shared" si="39"/>
        <v>3</v>
      </c>
      <c r="AL122" s="178">
        <f t="shared" si="39"/>
        <v>33</v>
      </c>
      <c r="AM122" s="177">
        <f t="shared" si="39"/>
        <v>125</v>
      </c>
      <c r="AN122" s="177">
        <f t="shared" si="39"/>
        <v>17</v>
      </c>
      <c r="AO122" s="178">
        <f t="shared" si="39"/>
        <v>108</v>
      </c>
      <c r="AP122" s="177">
        <f t="shared" si="39"/>
        <v>35</v>
      </c>
      <c r="AQ122" s="177">
        <f t="shared" si="39"/>
        <v>6</v>
      </c>
      <c r="AR122" s="178">
        <f t="shared" si="39"/>
        <v>29</v>
      </c>
      <c r="AS122" s="177">
        <f t="shared" si="39"/>
        <v>37</v>
      </c>
      <c r="AT122" s="177">
        <f t="shared" si="39"/>
        <v>13</v>
      </c>
      <c r="AU122" s="178">
        <f t="shared" si="39"/>
        <v>24</v>
      </c>
      <c r="AV122" s="177">
        <f t="shared" si="39"/>
        <v>72</v>
      </c>
      <c r="AW122" s="177">
        <f t="shared" si="39"/>
        <v>14</v>
      </c>
      <c r="AX122" s="178">
        <f t="shared" si="39"/>
        <v>58</v>
      </c>
      <c r="AY122" s="177">
        <f t="shared" si="39"/>
        <v>93</v>
      </c>
      <c r="AZ122" s="177">
        <f t="shared" si="39"/>
        <v>16</v>
      </c>
      <c r="BA122" s="178">
        <f t="shared" si="39"/>
        <v>77</v>
      </c>
      <c r="BB122" s="177">
        <f t="shared" si="39"/>
        <v>54</v>
      </c>
      <c r="BC122" s="177">
        <f t="shared" si="39"/>
        <v>15</v>
      </c>
      <c r="BD122" s="178">
        <f t="shared" si="39"/>
        <v>39</v>
      </c>
      <c r="BE122" s="177">
        <f t="shared" si="39"/>
        <v>83</v>
      </c>
      <c r="BF122" s="177">
        <f>SUM(BF123:BF127)</f>
        <v>16</v>
      </c>
      <c r="BG122" s="178">
        <f t="shared" si="39"/>
        <v>67</v>
      </c>
      <c r="BH122" s="177">
        <f t="shared" si="39"/>
        <v>107</v>
      </c>
      <c r="BI122" s="177">
        <f t="shared" si="39"/>
        <v>12</v>
      </c>
      <c r="BJ122" s="178">
        <f t="shared" si="39"/>
        <v>95</v>
      </c>
      <c r="BK122" s="177">
        <f t="shared" si="39"/>
        <v>107</v>
      </c>
      <c r="BL122" s="177">
        <f t="shared" si="39"/>
        <v>22</v>
      </c>
      <c r="BM122" s="178">
        <f t="shared" si="39"/>
        <v>85</v>
      </c>
      <c r="BN122" s="177">
        <f t="shared" si="39"/>
        <v>93</v>
      </c>
      <c r="BO122" s="177">
        <f t="shared" si="39"/>
        <v>17</v>
      </c>
      <c r="BP122" s="178">
        <f t="shared" si="39"/>
        <v>76</v>
      </c>
      <c r="BQ122" s="177">
        <f t="shared" ref="BQ122:BV122" si="40">SUM(BQ123:BQ127)</f>
        <v>100</v>
      </c>
      <c r="BR122" s="177">
        <f t="shared" si="40"/>
        <v>18</v>
      </c>
      <c r="BS122" s="178">
        <f t="shared" si="40"/>
        <v>82</v>
      </c>
      <c r="BT122" s="177">
        <f>SUM(BT123:BT127)</f>
        <v>18</v>
      </c>
      <c r="BU122" s="177">
        <f t="shared" si="40"/>
        <v>5</v>
      </c>
      <c r="BV122" s="178">
        <f t="shared" si="40"/>
        <v>13</v>
      </c>
    </row>
    <row r="123" spans="1:74" s="68" customFormat="1" ht="15" customHeight="1">
      <c r="A123" s="64" t="s">
        <v>31</v>
      </c>
      <c r="B123" s="54" t="s">
        <v>117</v>
      </c>
      <c r="C123" s="201">
        <v>933</v>
      </c>
      <c r="D123" s="202">
        <v>187</v>
      </c>
      <c r="E123" s="272">
        <v>746</v>
      </c>
      <c r="F123" s="203">
        <v>117</v>
      </c>
      <c r="G123" s="203">
        <v>20</v>
      </c>
      <c r="H123" s="276">
        <v>97</v>
      </c>
      <c r="I123" s="238">
        <v>75</v>
      </c>
      <c r="J123" s="238">
        <v>20</v>
      </c>
      <c r="K123" s="239">
        <v>55</v>
      </c>
      <c r="L123" s="238">
        <v>42</v>
      </c>
      <c r="M123" s="238">
        <v>9</v>
      </c>
      <c r="N123" s="239">
        <v>33</v>
      </c>
      <c r="O123" s="238">
        <v>66</v>
      </c>
      <c r="P123" s="238">
        <v>15</v>
      </c>
      <c r="Q123" s="239">
        <v>51</v>
      </c>
      <c r="R123" s="238">
        <v>58</v>
      </c>
      <c r="S123" s="238">
        <v>9</v>
      </c>
      <c r="T123" s="239">
        <v>49</v>
      </c>
      <c r="U123" s="238">
        <v>60</v>
      </c>
      <c r="V123" s="238">
        <v>11</v>
      </c>
      <c r="W123" s="239">
        <v>49</v>
      </c>
      <c r="X123" s="238">
        <v>29</v>
      </c>
      <c r="Y123" s="238">
        <v>3</v>
      </c>
      <c r="Z123" s="239">
        <v>26</v>
      </c>
      <c r="AA123" s="238">
        <v>79</v>
      </c>
      <c r="AB123" s="238">
        <v>14</v>
      </c>
      <c r="AC123" s="239">
        <v>65</v>
      </c>
      <c r="AD123" s="238">
        <v>47</v>
      </c>
      <c r="AE123" s="238">
        <v>9</v>
      </c>
      <c r="AF123" s="239">
        <v>38</v>
      </c>
      <c r="AG123" s="238">
        <v>44</v>
      </c>
      <c r="AH123" s="238">
        <v>5</v>
      </c>
      <c r="AI123" s="239">
        <v>39</v>
      </c>
      <c r="AJ123" s="238">
        <v>12</v>
      </c>
      <c r="AK123" s="238">
        <v>1</v>
      </c>
      <c r="AL123" s="239">
        <v>11</v>
      </c>
      <c r="AM123" s="238">
        <v>38</v>
      </c>
      <c r="AN123" s="238">
        <v>7</v>
      </c>
      <c r="AO123" s="239">
        <v>31</v>
      </c>
      <c r="AP123" s="238">
        <v>9</v>
      </c>
      <c r="AQ123" s="238">
        <v>1</v>
      </c>
      <c r="AR123" s="239">
        <v>8</v>
      </c>
      <c r="AS123" s="238">
        <v>11</v>
      </c>
      <c r="AT123" s="238">
        <v>6</v>
      </c>
      <c r="AU123" s="239">
        <v>5</v>
      </c>
      <c r="AV123" s="238">
        <v>25</v>
      </c>
      <c r="AW123" s="238">
        <v>5</v>
      </c>
      <c r="AX123" s="239">
        <v>20</v>
      </c>
      <c r="AY123" s="238">
        <v>33</v>
      </c>
      <c r="AZ123" s="238">
        <v>8</v>
      </c>
      <c r="BA123" s="239">
        <v>25</v>
      </c>
      <c r="BB123" s="238">
        <v>23</v>
      </c>
      <c r="BC123" s="238">
        <v>7</v>
      </c>
      <c r="BD123" s="239">
        <v>16</v>
      </c>
      <c r="BE123" s="238">
        <v>23</v>
      </c>
      <c r="BF123" s="238">
        <v>5</v>
      </c>
      <c r="BG123" s="239">
        <v>18</v>
      </c>
      <c r="BH123" s="238">
        <v>29</v>
      </c>
      <c r="BI123" s="238">
        <v>8</v>
      </c>
      <c r="BJ123" s="239">
        <v>21</v>
      </c>
      <c r="BK123" s="238">
        <v>44</v>
      </c>
      <c r="BL123" s="238">
        <v>7</v>
      </c>
      <c r="BM123" s="239">
        <v>37</v>
      </c>
      <c r="BN123" s="238">
        <v>27</v>
      </c>
      <c r="BO123" s="238">
        <v>7</v>
      </c>
      <c r="BP123" s="239">
        <v>20</v>
      </c>
      <c r="BQ123" s="238">
        <v>37</v>
      </c>
      <c r="BR123" s="238">
        <v>7</v>
      </c>
      <c r="BS123" s="239">
        <v>30</v>
      </c>
      <c r="BT123" s="238">
        <v>5</v>
      </c>
      <c r="BU123" s="238">
        <v>3</v>
      </c>
      <c r="BV123" s="239">
        <v>2</v>
      </c>
    </row>
    <row r="124" spans="1:74" s="68" customFormat="1" ht="15" customHeight="1">
      <c r="A124" s="64" t="s">
        <v>32</v>
      </c>
      <c r="B124" s="54" t="s">
        <v>91</v>
      </c>
      <c r="C124" s="201">
        <v>877</v>
      </c>
      <c r="D124" s="202">
        <v>150</v>
      </c>
      <c r="E124" s="272">
        <v>727</v>
      </c>
      <c r="F124" s="203">
        <v>101</v>
      </c>
      <c r="G124" s="203">
        <v>23</v>
      </c>
      <c r="H124" s="276">
        <v>78</v>
      </c>
      <c r="I124" s="238">
        <v>107</v>
      </c>
      <c r="J124" s="238">
        <v>16</v>
      </c>
      <c r="K124" s="239">
        <v>91</v>
      </c>
      <c r="L124" s="238">
        <v>56</v>
      </c>
      <c r="M124" s="238">
        <v>9</v>
      </c>
      <c r="N124" s="239">
        <v>47</v>
      </c>
      <c r="O124" s="238">
        <v>63</v>
      </c>
      <c r="P124" s="238">
        <v>6</v>
      </c>
      <c r="Q124" s="239">
        <v>57</v>
      </c>
      <c r="R124" s="238">
        <v>51</v>
      </c>
      <c r="S124" s="238">
        <v>7</v>
      </c>
      <c r="T124" s="239">
        <v>44</v>
      </c>
      <c r="U124" s="238">
        <v>53</v>
      </c>
      <c r="V124" s="238">
        <v>10</v>
      </c>
      <c r="W124" s="239">
        <v>43</v>
      </c>
      <c r="X124" s="238">
        <v>21</v>
      </c>
      <c r="Y124" s="238">
        <v>4</v>
      </c>
      <c r="Z124" s="239">
        <v>17</v>
      </c>
      <c r="AA124" s="238">
        <v>49</v>
      </c>
      <c r="AB124" s="238">
        <v>9</v>
      </c>
      <c r="AC124" s="239">
        <v>40</v>
      </c>
      <c r="AD124" s="238">
        <v>45</v>
      </c>
      <c r="AE124" s="238">
        <v>9</v>
      </c>
      <c r="AF124" s="239">
        <v>36</v>
      </c>
      <c r="AG124" s="238">
        <v>45</v>
      </c>
      <c r="AH124" s="238">
        <v>7</v>
      </c>
      <c r="AI124" s="239">
        <v>38</v>
      </c>
      <c r="AJ124" s="238">
        <v>8</v>
      </c>
      <c r="AK124" s="238">
        <v>1</v>
      </c>
      <c r="AL124" s="239">
        <v>7</v>
      </c>
      <c r="AM124" s="238">
        <v>36</v>
      </c>
      <c r="AN124" s="238">
        <v>4</v>
      </c>
      <c r="AO124" s="239">
        <v>32</v>
      </c>
      <c r="AP124" s="238">
        <v>10</v>
      </c>
      <c r="AQ124" s="238">
        <v>1</v>
      </c>
      <c r="AR124" s="239">
        <v>9</v>
      </c>
      <c r="AS124" s="238">
        <v>12</v>
      </c>
      <c r="AT124" s="238">
        <v>3</v>
      </c>
      <c r="AU124" s="239">
        <v>9</v>
      </c>
      <c r="AV124" s="238">
        <v>22</v>
      </c>
      <c r="AW124" s="238">
        <v>4</v>
      </c>
      <c r="AX124" s="239">
        <v>18</v>
      </c>
      <c r="AY124" s="238">
        <v>34</v>
      </c>
      <c r="AZ124" s="238">
        <v>5</v>
      </c>
      <c r="BA124" s="239">
        <v>29</v>
      </c>
      <c r="BB124" s="238">
        <v>12</v>
      </c>
      <c r="BC124" s="238">
        <v>4</v>
      </c>
      <c r="BD124" s="239">
        <v>8</v>
      </c>
      <c r="BE124" s="238">
        <v>28</v>
      </c>
      <c r="BF124" s="238">
        <v>3</v>
      </c>
      <c r="BG124" s="239">
        <v>25</v>
      </c>
      <c r="BH124" s="238">
        <v>31</v>
      </c>
      <c r="BI124" s="238">
        <v>2</v>
      </c>
      <c r="BJ124" s="239">
        <v>29</v>
      </c>
      <c r="BK124" s="238">
        <v>33</v>
      </c>
      <c r="BL124" s="238">
        <v>11</v>
      </c>
      <c r="BM124" s="239">
        <v>22</v>
      </c>
      <c r="BN124" s="238">
        <v>27</v>
      </c>
      <c r="BO124" s="238">
        <v>4</v>
      </c>
      <c r="BP124" s="239">
        <v>23</v>
      </c>
      <c r="BQ124" s="238">
        <v>28</v>
      </c>
      <c r="BR124" s="238">
        <v>6</v>
      </c>
      <c r="BS124" s="239">
        <v>22</v>
      </c>
      <c r="BT124" s="238">
        <v>5</v>
      </c>
      <c r="BU124" s="238">
        <v>2</v>
      </c>
      <c r="BV124" s="239">
        <v>3</v>
      </c>
    </row>
    <row r="125" spans="1:74" s="68" customFormat="1" ht="15" customHeight="1">
      <c r="A125" s="64" t="s">
        <v>33</v>
      </c>
      <c r="B125" s="54" t="s">
        <v>92</v>
      </c>
      <c r="C125" s="201">
        <v>617</v>
      </c>
      <c r="D125" s="202">
        <v>118</v>
      </c>
      <c r="E125" s="272">
        <v>499</v>
      </c>
      <c r="F125" s="203">
        <v>73</v>
      </c>
      <c r="G125" s="203">
        <v>19</v>
      </c>
      <c r="H125" s="276">
        <v>54</v>
      </c>
      <c r="I125" s="238">
        <v>58</v>
      </c>
      <c r="J125" s="238">
        <v>13</v>
      </c>
      <c r="K125" s="239">
        <v>45</v>
      </c>
      <c r="L125" s="238">
        <v>45</v>
      </c>
      <c r="M125" s="238">
        <v>9</v>
      </c>
      <c r="N125" s="239">
        <v>36</v>
      </c>
      <c r="O125" s="238">
        <v>49</v>
      </c>
      <c r="P125" s="238">
        <v>11</v>
      </c>
      <c r="Q125" s="239">
        <v>38</v>
      </c>
      <c r="R125" s="238">
        <v>52</v>
      </c>
      <c r="S125" s="238">
        <v>6</v>
      </c>
      <c r="T125" s="239">
        <v>46</v>
      </c>
      <c r="U125" s="238">
        <v>28</v>
      </c>
      <c r="V125" s="238">
        <v>7</v>
      </c>
      <c r="W125" s="239">
        <v>21</v>
      </c>
      <c r="X125" s="238">
        <v>25</v>
      </c>
      <c r="Y125" s="238">
        <v>3</v>
      </c>
      <c r="Z125" s="239">
        <v>22</v>
      </c>
      <c r="AA125" s="238">
        <v>57</v>
      </c>
      <c r="AB125" s="238">
        <v>10</v>
      </c>
      <c r="AC125" s="239">
        <v>47</v>
      </c>
      <c r="AD125" s="238">
        <v>34</v>
      </c>
      <c r="AE125" s="238">
        <v>7</v>
      </c>
      <c r="AF125" s="239">
        <v>27</v>
      </c>
      <c r="AG125" s="238">
        <v>33</v>
      </c>
      <c r="AH125" s="238">
        <v>9</v>
      </c>
      <c r="AI125" s="239">
        <v>24</v>
      </c>
      <c r="AJ125" s="238">
        <v>8</v>
      </c>
      <c r="AK125" s="238">
        <v>1</v>
      </c>
      <c r="AL125" s="239">
        <v>7</v>
      </c>
      <c r="AM125" s="238">
        <v>27</v>
      </c>
      <c r="AN125" s="238">
        <v>5</v>
      </c>
      <c r="AO125" s="239">
        <v>22</v>
      </c>
      <c r="AP125" s="238">
        <v>5</v>
      </c>
      <c r="AQ125" s="238">
        <v>0</v>
      </c>
      <c r="AR125" s="239">
        <v>5</v>
      </c>
      <c r="AS125" s="238">
        <v>6</v>
      </c>
      <c r="AT125" s="238">
        <v>1</v>
      </c>
      <c r="AU125" s="239">
        <v>5</v>
      </c>
      <c r="AV125" s="238">
        <v>11</v>
      </c>
      <c r="AW125" s="238">
        <v>4</v>
      </c>
      <c r="AX125" s="239">
        <v>7</v>
      </c>
      <c r="AY125" s="238">
        <v>12</v>
      </c>
      <c r="AZ125" s="238">
        <v>1</v>
      </c>
      <c r="BA125" s="239">
        <v>11</v>
      </c>
      <c r="BB125" s="238">
        <v>6</v>
      </c>
      <c r="BC125" s="238">
        <v>0</v>
      </c>
      <c r="BD125" s="239">
        <v>6</v>
      </c>
      <c r="BE125" s="238">
        <v>12</v>
      </c>
      <c r="BF125" s="238">
        <v>3</v>
      </c>
      <c r="BG125" s="239">
        <v>9</v>
      </c>
      <c r="BH125" s="238">
        <v>23</v>
      </c>
      <c r="BI125" s="238">
        <v>1</v>
      </c>
      <c r="BJ125" s="239">
        <v>22</v>
      </c>
      <c r="BK125" s="238">
        <v>14</v>
      </c>
      <c r="BL125" s="238">
        <v>2</v>
      </c>
      <c r="BM125" s="239">
        <v>12</v>
      </c>
      <c r="BN125" s="238">
        <v>15</v>
      </c>
      <c r="BO125" s="238">
        <v>4</v>
      </c>
      <c r="BP125" s="239">
        <v>11</v>
      </c>
      <c r="BQ125" s="238">
        <v>20</v>
      </c>
      <c r="BR125" s="238">
        <v>2</v>
      </c>
      <c r="BS125" s="239">
        <v>18</v>
      </c>
      <c r="BT125" s="238">
        <v>4</v>
      </c>
      <c r="BU125" s="238">
        <v>0</v>
      </c>
      <c r="BV125" s="239">
        <v>4</v>
      </c>
    </row>
    <row r="126" spans="1:74" s="68" customFormat="1" ht="15" customHeight="1">
      <c r="A126" s="64" t="s">
        <v>34</v>
      </c>
      <c r="B126" s="54" t="s">
        <v>93</v>
      </c>
      <c r="C126" s="201">
        <v>421</v>
      </c>
      <c r="D126" s="202">
        <v>67</v>
      </c>
      <c r="E126" s="272">
        <v>354</v>
      </c>
      <c r="F126" s="203">
        <v>51</v>
      </c>
      <c r="G126" s="203">
        <v>7</v>
      </c>
      <c r="H126" s="276">
        <v>44</v>
      </c>
      <c r="I126" s="238">
        <v>46</v>
      </c>
      <c r="J126" s="238">
        <v>7</v>
      </c>
      <c r="K126" s="239">
        <v>39</v>
      </c>
      <c r="L126" s="238">
        <v>28</v>
      </c>
      <c r="M126" s="238">
        <v>5</v>
      </c>
      <c r="N126" s="239">
        <v>23</v>
      </c>
      <c r="O126" s="238">
        <v>33</v>
      </c>
      <c r="P126" s="238">
        <v>6</v>
      </c>
      <c r="Q126" s="239">
        <v>27</v>
      </c>
      <c r="R126" s="238">
        <v>26</v>
      </c>
      <c r="S126" s="238">
        <v>6</v>
      </c>
      <c r="T126" s="239">
        <v>20</v>
      </c>
      <c r="U126" s="238">
        <v>33</v>
      </c>
      <c r="V126" s="238">
        <v>4</v>
      </c>
      <c r="W126" s="239">
        <v>29</v>
      </c>
      <c r="X126" s="238">
        <v>23</v>
      </c>
      <c r="Y126" s="238">
        <v>3</v>
      </c>
      <c r="Z126" s="239">
        <v>20</v>
      </c>
      <c r="AA126" s="238">
        <v>24</v>
      </c>
      <c r="AB126" s="238">
        <v>3</v>
      </c>
      <c r="AC126" s="239">
        <v>21</v>
      </c>
      <c r="AD126" s="238">
        <v>23</v>
      </c>
      <c r="AE126" s="238">
        <v>4</v>
      </c>
      <c r="AF126" s="239">
        <v>19</v>
      </c>
      <c r="AG126" s="238">
        <v>18</v>
      </c>
      <c r="AH126" s="238">
        <v>4</v>
      </c>
      <c r="AI126" s="239">
        <v>14</v>
      </c>
      <c r="AJ126" s="238">
        <v>5</v>
      </c>
      <c r="AK126" s="238">
        <v>0</v>
      </c>
      <c r="AL126" s="239">
        <v>5</v>
      </c>
      <c r="AM126" s="238">
        <v>10</v>
      </c>
      <c r="AN126" s="238">
        <v>0</v>
      </c>
      <c r="AO126" s="239">
        <v>10</v>
      </c>
      <c r="AP126" s="238">
        <v>6</v>
      </c>
      <c r="AQ126" s="238">
        <v>1</v>
      </c>
      <c r="AR126" s="239">
        <v>5</v>
      </c>
      <c r="AS126" s="238">
        <v>5</v>
      </c>
      <c r="AT126" s="238">
        <v>2</v>
      </c>
      <c r="AU126" s="239">
        <v>3</v>
      </c>
      <c r="AV126" s="238">
        <v>8</v>
      </c>
      <c r="AW126" s="238">
        <v>1</v>
      </c>
      <c r="AX126" s="239">
        <v>7</v>
      </c>
      <c r="AY126" s="238">
        <v>7</v>
      </c>
      <c r="AZ126" s="238">
        <v>1</v>
      </c>
      <c r="BA126" s="239">
        <v>6</v>
      </c>
      <c r="BB126" s="238">
        <v>7</v>
      </c>
      <c r="BC126" s="238">
        <v>2</v>
      </c>
      <c r="BD126" s="239">
        <v>5</v>
      </c>
      <c r="BE126" s="238">
        <v>11</v>
      </c>
      <c r="BF126" s="238">
        <v>4</v>
      </c>
      <c r="BG126" s="239">
        <v>7</v>
      </c>
      <c r="BH126" s="238">
        <v>13</v>
      </c>
      <c r="BI126" s="238">
        <v>0</v>
      </c>
      <c r="BJ126" s="239">
        <v>13</v>
      </c>
      <c r="BK126" s="238">
        <v>10</v>
      </c>
      <c r="BL126" s="238">
        <v>2</v>
      </c>
      <c r="BM126" s="239">
        <v>8</v>
      </c>
      <c r="BN126" s="238">
        <v>17</v>
      </c>
      <c r="BO126" s="238">
        <v>2</v>
      </c>
      <c r="BP126" s="239">
        <v>15</v>
      </c>
      <c r="BQ126" s="238">
        <v>14</v>
      </c>
      <c r="BR126" s="238">
        <v>3</v>
      </c>
      <c r="BS126" s="239">
        <v>11</v>
      </c>
      <c r="BT126" s="238">
        <v>3</v>
      </c>
      <c r="BU126" s="238">
        <v>0</v>
      </c>
      <c r="BV126" s="239">
        <v>3</v>
      </c>
    </row>
    <row r="127" spans="1:74" s="68" customFormat="1" ht="15" customHeight="1">
      <c r="A127" s="64" t="s">
        <v>7</v>
      </c>
      <c r="B127" s="55" t="s">
        <v>94</v>
      </c>
      <c r="C127" s="204">
        <v>258</v>
      </c>
      <c r="D127" s="205">
        <v>37</v>
      </c>
      <c r="E127" s="273">
        <v>221</v>
      </c>
      <c r="F127" s="206">
        <v>34</v>
      </c>
      <c r="G127" s="206">
        <v>4</v>
      </c>
      <c r="H127" s="277">
        <v>30</v>
      </c>
      <c r="I127" s="242">
        <v>20</v>
      </c>
      <c r="J127" s="242">
        <v>6</v>
      </c>
      <c r="K127" s="243">
        <v>14</v>
      </c>
      <c r="L127" s="242">
        <v>13</v>
      </c>
      <c r="M127" s="242">
        <v>1</v>
      </c>
      <c r="N127" s="243">
        <v>12</v>
      </c>
      <c r="O127" s="242">
        <v>13</v>
      </c>
      <c r="P127" s="242">
        <v>2</v>
      </c>
      <c r="Q127" s="243">
        <v>11</v>
      </c>
      <c r="R127" s="242">
        <v>23</v>
      </c>
      <c r="S127" s="242">
        <v>1</v>
      </c>
      <c r="T127" s="243">
        <v>22</v>
      </c>
      <c r="U127" s="242">
        <v>25</v>
      </c>
      <c r="V127" s="242">
        <v>3</v>
      </c>
      <c r="W127" s="243">
        <v>22</v>
      </c>
      <c r="X127" s="242">
        <v>6</v>
      </c>
      <c r="Y127" s="242">
        <v>1</v>
      </c>
      <c r="Z127" s="243">
        <v>5</v>
      </c>
      <c r="AA127" s="242">
        <v>24</v>
      </c>
      <c r="AB127" s="242">
        <v>5</v>
      </c>
      <c r="AC127" s="243">
        <v>19</v>
      </c>
      <c r="AD127" s="242">
        <v>10</v>
      </c>
      <c r="AE127" s="242">
        <v>3</v>
      </c>
      <c r="AF127" s="243">
        <v>7</v>
      </c>
      <c r="AG127" s="242">
        <v>11</v>
      </c>
      <c r="AH127" s="242">
        <v>1</v>
      </c>
      <c r="AI127" s="243">
        <v>10</v>
      </c>
      <c r="AJ127" s="242">
        <v>3</v>
      </c>
      <c r="AK127" s="242">
        <v>0</v>
      </c>
      <c r="AL127" s="243">
        <v>3</v>
      </c>
      <c r="AM127" s="242">
        <v>14</v>
      </c>
      <c r="AN127" s="242">
        <v>1</v>
      </c>
      <c r="AO127" s="243">
        <v>13</v>
      </c>
      <c r="AP127" s="242">
        <v>5</v>
      </c>
      <c r="AQ127" s="242">
        <v>3</v>
      </c>
      <c r="AR127" s="243">
        <v>2</v>
      </c>
      <c r="AS127" s="242">
        <v>3</v>
      </c>
      <c r="AT127" s="242">
        <v>1</v>
      </c>
      <c r="AU127" s="243">
        <v>2</v>
      </c>
      <c r="AV127" s="242">
        <v>6</v>
      </c>
      <c r="AW127" s="242">
        <v>0</v>
      </c>
      <c r="AX127" s="243">
        <v>6</v>
      </c>
      <c r="AY127" s="242">
        <v>7</v>
      </c>
      <c r="AZ127" s="242">
        <v>1</v>
      </c>
      <c r="BA127" s="243">
        <v>6</v>
      </c>
      <c r="BB127" s="242">
        <v>6</v>
      </c>
      <c r="BC127" s="242">
        <v>2</v>
      </c>
      <c r="BD127" s="243">
        <v>4</v>
      </c>
      <c r="BE127" s="242">
        <v>9</v>
      </c>
      <c r="BF127" s="242">
        <v>1</v>
      </c>
      <c r="BG127" s="243">
        <v>8</v>
      </c>
      <c r="BH127" s="242">
        <v>11</v>
      </c>
      <c r="BI127" s="242">
        <v>1</v>
      </c>
      <c r="BJ127" s="243">
        <v>10</v>
      </c>
      <c r="BK127" s="242">
        <v>6</v>
      </c>
      <c r="BL127" s="242">
        <v>0</v>
      </c>
      <c r="BM127" s="243">
        <v>6</v>
      </c>
      <c r="BN127" s="242">
        <v>7</v>
      </c>
      <c r="BO127" s="242">
        <v>0</v>
      </c>
      <c r="BP127" s="243">
        <v>7</v>
      </c>
      <c r="BQ127" s="242">
        <v>1</v>
      </c>
      <c r="BR127" s="242">
        <v>0</v>
      </c>
      <c r="BS127" s="243">
        <v>1</v>
      </c>
      <c r="BT127" s="242">
        <v>1</v>
      </c>
      <c r="BU127" s="242">
        <v>0</v>
      </c>
      <c r="BV127" s="243">
        <v>1</v>
      </c>
    </row>
    <row r="128" spans="1:74" s="8" customFormat="1" ht="15" customHeight="1">
      <c r="A128" s="64"/>
      <c r="B128" s="56" t="s">
        <v>5708</v>
      </c>
      <c r="C128" s="207">
        <v>927</v>
      </c>
      <c r="D128" s="207">
        <v>197</v>
      </c>
      <c r="E128" s="275">
        <v>730</v>
      </c>
      <c r="F128" s="208">
        <v>99</v>
      </c>
      <c r="G128" s="208">
        <v>28</v>
      </c>
      <c r="H128" s="278">
        <v>71</v>
      </c>
      <c r="I128" s="245">
        <v>88</v>
      </c>
      <c r="J128" s="245">
        <v>20</v>
      </c>
      <c r="K128" s="249">
        <v>68</v>
      </c>
      <c r="L128" s="245">
        <v>52</v>
      </c>
      <c r="M128" s="245">
        <v>10</v>
      </c>
      <c r="N128" s="249">
        <v>42</v>
      </c>
      <c r="O128" s="245">
        <v>64</v>
      </c>
      <c r="P128" s="245">
        <v>14</v>
      </c>
      <c r="Q128" s="249">
        <v>50</v>
      </c>
      <c r="R128" s="245">
        <v>47</v>
      </c>
      <c r="S128" s="245">
        <v>7</v>
      </c>
      <c r="T128" s="249">
        <v>40</v>
      </c>
      <c r="U128" s="245">
        <v>50</v>
      </c>
      <c r="V128" s="245">
        <v>12</v>
      </c>
      <c r="W128" s="249">
        <v>38</v>
      </c>
      <c r="X128" s="245">
        <v>42</v>
      </c>
      <c r="Y128" s="245">
        <v>15</v>
      </c>
      <c r="Z128" s="249">
        <v>27</v>
      </c>
      <c r="AA128" s="245">
        <v>49</v>
      </c>
      <c r="AB128" s="245">
        <v>8</v>
      </c>
      <c r="AC128" s="249">
        <v>41</v>
      </c>
      <c r="AD128" s="245">
        <v>57</v>
      </c>
      <c r="AE128" s="245">
        <v>12</v>
      </c>
      <c r="AF128" s="249">
        <v>45</v>
      </c>
      <c r="AG128" s="245">
        <v>69</v>
      </c>
      <c r="AH128" s="245">
        <v>13</v>
      </c>
      <c r="AI128" s="249">
        <v>56</v>
      </c>
      <c r="AJ128" s="245">
        <v>14</v>
      </c>
      <c r="AK128" s="245">
        <v>1</v>
      </c>
      <c r="AL128" s="249">
        <v>13</v>
      </c>
      <c r="AM128" s="245">
        <v>40</v>
      </c>
      <c r="AN128" s="245">
        <v>8</v>
      </c>
      <c r="AO128" s="249">
        <v>32</v>
      </c>
      <c r="AP128" s="245">
        <v>19</v>
      </c>
      <c r="AQ128" s="245">
        <v>4</v>
      </c>
      <c r="AR128" s="249">
        <v>15</v>
      </c>
      <c r="AS128" s="245">
        <v>27</v>
      </c>
      <c r="AT128" s="245">
        <v>6</v>
      </c>
      <c r="AU128" s="249">
        <v>21</v>
      </c>
      <c r="AV128" s="245">
        <v>28</v>
      </c>
      <c r="AW128" s="245">
        <v>7</v>
      </c>
      <c r="AX128" s="249">
        <v>21</v>
      </c>
      <c r="AY128" s="245">
        <v>22</v>
      </c>
      <c r="AZ128" s="245">
        <v>1</v>
      </c>
      <c r="BA128" s="249">
        <v>21</v>
      </c>
      <c r="BB128" s="245">
        <v>5</v>
      </c>
      <c r="BC128" s="245">
        <v>3</v>
      </c>
      <c r="BD128" s="249">
        <v>2</v>
      </c>
      <c r="BE128" s="245">
        <v>22</v>
      </c>
      <c r="BF128" s="245">
        <v>5</v>
      </c>
      <c r="BG128" s="249">
        <v>17</v>
      </c>
      <c r="BH128" s="245">
        <v>42</v>
      </c>
      <c r="BI128" s="245">
        <v>7</v>
      </c>
      <c r="BJ128" s="249">
        <v>35</v>
      </c>
      <c r="BK128" s="245">
        <v>33</v>
      </c>
      <c r="BL128" s="245">
        <v>4</v>
      </c>
      <c r="BM128" s="249">
        <v>29</v>
      </c>
      <c r="BN128" s="245">
        <v>28</v>
      </c>
      <c r="BO128" s="245">
        <v>5</v>
      </c>
      <c r="BP128" s="249">
        <v>23</v>
      </c>
      <c r="BQ128" s="245">
        <v>19</v>
      </c>
      <c r="BR128" s="245">
        <v>2</v>
      </c>
      <c r="BS128" s="249">
        <v>17</v>
      </c>
      <c r="BT128" s="245">
        <v>11</v>
      </c>
      <c r="BU128" s="245">
        <v>5</v>
      </c>
      <c r="BV128" s="249">
        <v>6</v>
      </c>
    </row>
    <row r="129" spans="1:74" s="68" customFormat="1" ht="15" customHeight="1">
      <c r="A129" s="64" t="s">
        <v>36</v>
      </c>
      <c r="B129" s="931" t="s">
        <v>235</v>
      </c>
      <c r="C129" s="931"/>
      <c r="D129" s="931"/>
      <c r="E129" s="931"/>
      <c r="F129" s="931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</row>
    <row r="130" spans="1:74">
      <c r="A130" s="65" t="s">
        <v>37</v>
      </c>
      <c r="C130" s="117"/>
      <c r="G130" s="213"/>
    </row>
    <row r="131" spans="1:74">
      <c r="A131" s="65"/>
      <c r="C131" s="117"/>
      <c r="D131" s="116"/>
      <c r="E131" s="118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  <c r="AA131" s="118"/>
      <c r="AB131" s="118"/>
      <c r="AC131" s="118"/>
      <c r="AD131" s="118"/>
      <c r="AE131" s="118"/>
      <c r="AF131" s="118"/>
      <c r="AG131" s="118"/>
      <c r="AH131" s="118"/>
      <c r="AI131" s="118"/>
      <c r="AJ131" s="118"/>
      <c r="AK131" s="118"/>
      <c r="AL131" s="118"/>
      <c r="AM131" s="118"/>
      <c r="AN131" s="118"/>
      <c r="AO131" s="118"/>
      <c r="AP131" s="118"/>
      <c r="AQ131" s="118"/>
      <c r="AR131" s="118"/>
      <c r="AS131" s="118"/>
      <c r="AT131" s="118"/>
      <c r="AU131" s="118"/>
      <c r="AV131" s="118"/>
      <c r="AW131" s="118"/>
      <c r="AX131" s="118"/>
      <c r="AY131" s="118"/>
      <c r="AZ131" s="118"/>
      <c r="BA131" s="118"/>
      <c r="BB131" s="118"/>
      <c r="BC131" s="118"/>
      <c r="BD131" s="118"/>
      <c r="BE131" s="118"/>
      <c r="BF131" s="118"/>
      <c r="BG131" s="118"/>
      <c r="BH131" s="118"/>
      <c r="BI131" s="118"/>
      <c r="BJ131" s="118"/>
      <c r="BK131" s="118"/>
      <c r="BL131" s="118"/>
      <c r="BM131" s="118"/>
      <c r="BN131" s="118"/>
      <c r="BO131" s="118"/>
      <c r="BP131" s="118"/>
      <c r="BQ131" s="118"/>
      <c r="BR131" s="118"/>
      <c r="BS131" s="118"/>
      <c r="BT131" s="118"/>
      <c r="BU131" s="118"/>
      <c r="BV131" s="118"/>
    </row>
    <row r="132" spans="1:74">
      <c r="A132" s="65"/>
      <c r="C132" s="117"/>
      <c r="D132" s="116"/>
      <c r="E132" s="118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  <c r="AA132" s="118"/>
      <c r="AB132" s="118"/>
      <c r="AC132" s="118"/>
      <c r="AD132" s="118"/>
      <c r="AE132" s="118"/>
      <c r="AF132" s="118"/>
      <c r="AG132" s="118"/>
      <c r="AH132" s="118"/>
      <c r="AI132" s="118"/>
      <c r="AJ132" s="118"/>
      <c r="AK132" s="118"/>
      <c r="AL132" s="118"/>
      <c r="AM132" s="118"/>
      <c r="AN132" s="118"/>
      <c r="AO132" s="118"/>
      <c r="AP132" s="118"/>
      <c r="AQ132" s="118"/>
      <c r="AR132" s="118"/>
      <c r="AS132" s="118"/>
      <c r="AT132" s="118"/>
      <c r="AU132" s="118"/>
      <c r="AV132" s="118"/>
      <c r="AW132" s="118"/>
      <c r="AX132" s="118"/>
      <c r="AY132" s="118"/>
      <c r="AZ132" s="118"/>
      <c r="BA132" s="118"/>
      <c r="BB132" s="118"/>
      <c r="BC132" s="118"/>
      <c r="BD132" s="118"/>
      <c r="BE132" s="118"/>
      <c r="BF132" s="118"/>
      <c r="BG132" s="118"/>
      <c r="BH132" s="118"/>
      <c r="BI132" s="118"/>
      <c r="BJ132" s="118"/>
      <c r="BK132" s="118"/>
      <c r="BL132" s="118"/>
      <c r="BM132" s="118"/>
      <c r="BN132" s="118"/>
      <c r="BO132" s="118"/>
      <c r="BP132" s="118"/>
      <c r="BQ132" s="118"/>
      <c r="BR132" s="118"/>
      <c r="BS132" s="118"/>
      <c r="BT132" s="118"/>
      <c r="BU132" s="118"/>
      <c r="BV132" s="118"/>
    </row>
    <row r="133" spans="1:74">
      <c r="A133" s="65"/>
      <c r="C133" s="117"/>
      <c r="D133" s="116"/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7"/>
      <c r="Q133" s="117"/>
      <c r="R133" s="117"/>
      <c r="S133" s="117"/>
      <c r="T133" s="117"/>
      <c r="U133" s="117"/>
      <c r="V133" s="117"/>
      <c r="W133" s="117"/>
      <c r="X133" s="117"/>
      <c r="Y133" s="117"/>
      <c r="Z133" s="117"/>
      <c r="AA133" s="117"/>
      <c r="AB133" s="117"/>
      <c r="AC133" s="117"/>
      <c r="AD133" s="117"/>
      <c r="AE133" s="117"/>
      <c r="AF133" s="117"/>
      <c r="AG133" s="117"/>
      <c r="AH133" s="117"/>
      <c r="AI133" s="117"/>
      <c r="AJ133" s="117"/>
      <c r="AK133" s="117"/>
      <c r="AL133" s="117"/>
      <c r="AM133" s="117"/>
      <c r="AN133" s="117"/>
      <c r="AO133" s="117"/>
      <c r="AP133" s="117"/>
      <c r="AQ133" s="117"/>
      <c r="AR133" s="117"/>
      <c r="AS133" s="117"/>
      <c r="AT133" s="117"/>
      <c r="AU133" s="117"/>
      <c r="AV133" s="117"/>
      <c r="AW133" s="117"/>
      <c r="AX133" s="117"/>
      <c r="AY133" s="117"/>
      <c r="AZ133" s="117"/>
      <c r="BA133" s="117"/>
      <c r="BB133" s="117"/>
      <c r="BC133" s="117"/>
      <c r="BD133" s="117"/>
      <c r="BE133" s="117"/>
      <c r="BF133" s="117"/>
      <c r="BG133" s="117"/>
      <c r="BH133" s="117"/>
      <c r="BI133" s="117"/>
      <c r="BJ133" s="117"/>
      <c r="BK133" s="117"/>
      <c r="BL133" s="117"/>
      <c r="BM133" s="117"/>
      <c r="BN133" s="117"/>
      <c r="BO133" s="117"/>
      <c r="BP133" s="117"/>
      <c r="BQ133" s="117"/>
      <c r="BR133" s="117"/>
      <c r="BS133" s="117"/>
      <c r="BT133" s="117"/>
      <c r="BU133" s="117"/>
      <c r="BV133" s="117"/>
    </row>
    <row r="134" spans="1:74">
      <c r="A134" s="65"/>
      <c r="C134" s="117"/>
      <c r="D134" s="116"/>
    </row>
    <row r="135" spans="1:74">
      <c r="A135" s="65"/>
    </row>
    <row r="136" spans="1:74">
      <c r="A136" s="65"/>
      <c r="C136" s="116"/>
    </row>
    <row r="137" spans="1:74">
      <c r="A137" s="65"/>
      <c r="C137" s="116"/>
    </row>
    <row r="138" spans="1:74">
      <c r="A138" s="65"/>
      <c r="C138" s="116"/>
    </row>
    <row r="139" spans="1:74">
      <c r="A139" s="65"/>
    </row>
    <row r="140" spans="1:74">
      <c r="A140" s="65"/>
    </row>
    <row r="141" spans="1:74">
      <c r="A141" s="65"/>
    </row>
    <row r="142" spans="1:74">
      <c r="A142" s="65" t="s">
        <v>64</v>
      </c>
    </row>
    <row r="143" spans="1:74">
      <c r="A143" s="65" t="s">
        <v>65</v>
      </c>
    </row>
    <row r="144" spans="1:74">
      <c r="A144" s="65" t="s">
        <v>66</v>
      </c>
    </row>
    <row r="145" spans="1:1">
      <c r="A145" s="65" t="s">
        <v>16</v>
      </c>
    </row>
    <row r="146" spans="1:1">
      <c r="A146" s="65" t="s">
        <v>111</v>
      </c>
    </row>
    <row r="147" spans="1:1">
      <c r="A147" s="65" t="s">
        <v>67</v>
      </c>
    </row>
    <row r="148" spans="1:1">
      <c r="A148" s="65" t="s">
        <v>68</v>
      </c>
    </row>
    <row r="149" spans="1:1">
      <c r="A149" s="65" t="s">
        <v>69</v>
      </c>
    </row>
    <row r="150" spans="1:1">
      <c r="A150" s="65" t="s">
        <v>70</v>
      </c>
    </row>
    <row r="151" spans="1:1">
      <c r="A151" s="65" t="s">
        <v>17</v>
      </c>
    </row>
    <row r="152" spans="1:1">
      <c r="A152" s="65" t="s">
        <v>112</v>
      </c>
    </row>
    <row r="153" spans="1:1">
      <c r="A153" s="65" t="s">
        <v>71</v>
      </c>
    </row>
    <row r="154" spans="1:1">
      <c r="A154" s="65" t="s">
        <v>72</v>
      </c>
    </row>
    <row r="155" spans="1:1">
      <c r="A155" s="65" t="s">
        <v>73</v>
      </c>
    </row>
    <row r="156" spans="1:1">
      <c r="A156" s="65" t="s">
        <v>74</v>
      </c>
    </row>
    <row r="157" spans="1:1">
      <c r="A157" s="65" t="s">
        <v>18</v>
      </c>
    </row>
    <row r="158" spans="1:1">
      <c r="A158" s="65" t="s">
        <v>113</v>
      </c>
    </row>
    <row r="159" spans="1:1">
      <c r="A159" s="65" t="s">
        <v>75</v>
      </c>
    </row>
    <row r="160" spans="1:1">
      <c r="A160" s="65" t="s">
        <v>76</v>
      </c>
    </row>
    <row r="161" spans="1:1">
      <c r="A161" s="65" t="s">
        <v>77</v>
      </c>
    </row>
    <row r="162" spans="1:1">
      <c r="A162" s="65" t="s">
        <v>78</v>
      </c>
    </row>
    <row r="163" spans="1:1">
      <c r="A163" s="65" t="s">
        <v>19</v>
      </c>
    </row>
    <row r="164" spans="1:1">
      <c r="A164" s="65" t="s">
        <v>114</v>
      </c>
    </row>
    <row r="165" spans="1:1">
      <c r="A165" s="65" t="s">
        <v>79</v>
      </c>
    </row>
    <row r="166" spans="1:1">
      <c r="A166" s="65" t="s">
        <v>80</v>
      </c>
    </row>
    <row r="167" spans="1:1">
      <c r="A167" s="65" t="s">
        <v>81</v>
      </c>
    </row>
    <row r="168" spans="1:1">
      <c r="A168" s="65" t="s">
        <v>82</v>
      </c>
    </row>
    <row r="169" spans="1:1">
      <c r="A169" s="65" t="s">
        <v>20</v>
      </c>
    </row>
    <row r="170" spans="1:1">
      <c r="A170" s="65" t="s">
        <v>115</v>
      </c>
    </row>
    <row r="171" spans="1:1">
      <c r="A171" s="65" t="s">
        <v>83</v>
      </c>
    </row>
    <row r="172" spans="1:1">
      <c r="A172" s="65" t="s">
        <v>84</v>
      </c>
    </row>
    <row r="173" spans="1:1">
      <c r="A173" s="65" t="s">
        <v>85</v>
      </c>
    </row>
    <row r="174" spans="1:1">
      <c r="A174" s="65" t="s">
        <v>86</v>
      </c>
    </row>
    <row r="175" spans="1:1">
      <c r="A175" s="65" t="s">
        <v>21</v>
      </c>
    </row>
    <row r="176" spans="1:1">
      <c r="A176" s="65" t="s">
        <v>116</v>
      </c>
    </row>
    <row r="177" spans="1:1">
      <c r="A177" s="65" t="s">
        <v>87</v>
      </c>
    </row>
    <row r="178" spans="1:1">
      <c r="A178" s="65" t="s">
        <v>88</v>
      </c>
    </row>
    <row r="179" spans="1:1">
      <c r="A179" s="65" t="s">
        <v>89</v>
      </c>
    </row>
    <row r="180" spans="1:1">
      <c r="A180" s="65" t="s">
        <v>90</v>
      </c>
    </row>
    <row r="181" spans="1:1">
      <c r="A181" s="65" t="s">
        <v>22</v>
      </c>
    </row>
    <row r="182" spans="1:1">
      <c r="A182" s="65" t="s">
        <v>117</v>
      </c>
    </row>
    <row r="183" spans="1:1">
      <c r="A183" s="65" t="s">
        <v>91</v>
      </c>
    </row>
    <row r="184" spans="1:1">
      <c r="A184" s="65" t="s">
        <v>92</v>
      </c>
    </row>
    <row r="185" spans="1:1">
      <c r="A185" s="65" t="s">
        <v>93</v>
      </c>
    </row>
    <row r="186" spans="1:1">
      <c r="A186" s="65" t="s">
        <v>94</v>
      </c>
    </row>
    <row r="187" spans="1:1">
      <c r="A187" s="65" t="s">
        <v>3</v>
      </c>
    </row>
  </sheetData>
  <mergeCells count="26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132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D20" sqref="D20"/>
    </sheetView>
  </sheetViews>
  <sheetFormatPr defaultRowHeight="12"/>
  <cols>
    <col min="1" max="1" width="1" style="67" customWidth="1"/>
    <col min="2" max="2" width="0.875" style="67" customWidth="1"/>
    <col min="3" max="3" width="19.125" style="67" bestFit="1" customWidth="1"/>
    <col min="4" max="13" width="8.625" style="67" customWidth="1"/>
    <col min="14" max="21" width="6.625" style="67" customWidth="1"/>
    <col min="22" max="24" width="7.125" style="67" customWidth="1"/>
    <col min="25" max="33" width="6.625" style="67" customWidth="1"/>
    <col min="34" max="34" width="7.875" style="67" customWidth="1"/>
    <col min="35" max="35" width="6.625" style="67" customWidth="1"/>
    <col min="36" max="36" width="8.5" style="67" customWidth="1"/>
    <col min="37" max="39" width="6.125" style="67" customWidth="1"/>
    <col min="40" max="48" width="5.625" style="67" customWidth="1"/>
    <col min="49" max="49" width="8.875" style="67" customWidth="1"/>
    <col min="50" max="50" width="8.25" style="67" customWidth="1"/>
    <col min="51" max="51" width="8.375" style="67" customWidth="1"/>
    <col min="52" max="52" width="7.25" style="67" customWidth="1"/>
    <col min="53" max="54" width="5.625" style="67" customWidth="1"/>
    <col min="55" max="56" width="7.625" style="67" customWidth="1"/>
    <col min="57" max="57" width="5.625" style="67" customWidth="1"/>
    <col min="58" max="58" width="7.75" style="67" customWidth="1"/>
    <col min="59" max="59" width="8" style="67" bestFit="1" customWidth="1"/>
    <col min="60" max="60" width="6.375" style="67" customWidth="1"/>
    <col min="61" max="62" width="7.625" style="67" customWidth="1"/>
    <col min="63" max="63" width="7.5" style="67" customWidth="1"/>
    <col min="64" max="66" width="5.875" style="67" customWidth="1"/>
    <col min="67" max="69" width="6.125" style="67" customWidth="1"/>
    <col min="70" max="70" width="8" style="67" bestFit="1" customWidth="1"/>
    <col min="71" max="71" width="6.875" style="67" customWidth="1"/>
    <col min="72" max="75" width="5.625" style="67" customWidth="1"/>
    <col min="76" max="113" width="9" style="67"/>
    <col min="114" max="114" width="1.375" style="67" customWidth="1"/>
    <col min="115" max="115" width="3.25" style="67" customWidth="1"/>
    <col min="116" max="116" width="17.625" style="67" customWidth="1"/>
    <col min="117" max="119" width="9.875" style="67" customWidth="1"/>
    <col min="120" max="16384" width="9" style="67"/>
  </cols>
  <sheetData>
    <row r="1" spans="1:76" ht="4.5" customHeight="1"/>
    <row r="2" spans="1:76" ht="19.5" customHeight="1">
      <c r="B2" s="70" t="s">
        <v>267</v>
      </c>
      <c r="C2" s="138"/>
    </row>
    <row r="3" spans="1:76" ht="9.75" customHeight="1">
      <c r="B3" s="70"/>
      <c r="G3" s="116"/>
    </row>
    <row r="4" spans="1:76" ht="15" customHeight="1">
      <c r="B4" s="69" t="s">
        <v>157</v>
      </c>
      <c r="C4" s="50"/>
      <c r="D4" s="50"/>
      <c r="E4" s="137"/>
      <c r="F4" s="136"/>
      <c r="G4" s="135"/>
      <c r="H4" s="135"/>
      <c r="I4" s="134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132"/>
      <c r="AY4" s="132"/>
      <c r="AZ4" s="132"/>
      <c r="BA4" s="132"/>
      <c r="BB4" s="132"/>
      <c r="BC4" s="132"/>
      <c r="BD4" s="132"/>
      <c r="BE4" s="132"/>
      <c r="BF4" s="132"/>
      <c r="BG4" s="132"/>
      <c r="BH4" s="132"/>
      <c r="BI4" s="132"/>
      <c r="BJ4" s="132"/>
      <c r="BK4" s="132"/>
      <c r="BL4" s="132"/>
      <c r="BM4" s="132"/>
      <c r="BN4" s="132"/>
      <c r="BO4" s="132"/>
      <c r="BP4" s="132"/>
      <c r="BQ4" s="132"/>
      <c r="BR4" s="132"/>
      <c r="BS4" s="133"/>
      <c r="BT4" s="132"/>
      <c r="BU4" s="132"/>
      <c r="BV4" s="132"/>
      <c r="BW4" s="132"/>
    </row>
    <row r="5" spans="1:76" ht="19.5" customHeight="1">
      <c r="B5" s="77"/>
      <c r="C5" s="78"/>
      <c r="D5" s="929" t="s">
        <v>266</v>
      </c>
      <c r="E5" s="929"/>
      <c r="F5" s="930"/>
      <c r="G5" s="926" t="s">
        <v>265</v>
      </c>
      <c r="H5" s="927"/>
      <c r="I5" s="928"/>
      <c r="J5" s="927" t="s">
        <v>264</v>
      </c>
      <c r="K5" s="927"/>
      <c r="L5" s="927"/>
      <c r="M5" s="926" t="s">
        <v>263</v>
      </c>
      <c r="N5" s="927"/>
      <c r="O5" s="928"/>
      <c r="P5" s="927" t="s">
        <v>262</v>
      </c>
      <c r="Q5" s="927"/>
      <c r="R5" s="927"/>
      <c r="S5" s="926" t="s">
        <v>261</v>
      </c>
      <c r="T5" s="927"/>
      <c r="U5" s="928"/>
      <c r="V5" s="927" t="s">
        <v>260</v>
      </c>
      <c r="W5" s="927"/>
      <c r="X5" s="927"/>
      <c r="Y5" s="926" t="s">
        <v>259</v>
      </c>
      <c r="Z5" s="927"/>
      <c r="AA5" s="928"/>
      <c r="AB5" s="927" t="s">
        <v>258</v>
      </c>
      <c r="AC5" s="927"/>
      <c r="AD5" s="927"/>
      <c r="AE5" s="926" t="s">
        <v>257</v>
      </c>
      <c r="AF5" s="927"/>
      <c r="AG5" s="928"/>
      <c r="AH5" s="927" t="s">
        <v>256</v>
      </c>
      <c r="AI5" s="927"/>
      <c r="AJ5" s="927"/>
      <c r="AK5" s="926" t="s">
        <v>255</v>
      </c>
      <c r="AL5" s="927"/>
      <c r="AM5" s="928"/>
      <c r="AN5" s="927" t="s">
        <v>254</v>
      </c>
      <c r="AO5" s="927"/>
      <c r="AP5" s="927"/>
      <c r="AQ5" s="926" t="s">
        <v>253</v>
      </c>
      <c r="AR5" s="927"/>
      <c r="AS5" s="928"/>
      <c r="AT5" s="927" t="s">
        <v>252</v>
      </c>
      <c r="AU5" s="927"/>
      <c r="AV5" s="927"/>
      <c r="AW5" s="926" t="s">
        <v>251</v>
      </c>
      <c r="AX5" s="927"/>
      <c r="AY5" s="928"/>
      <c r="AZ5" s="927" t="s">
        <v>250</v>
      </c>
      <c r="BA5" s="927"/>
      <c r="BB5" s="927"/>
      <c r="BC5" s="926" t="s">
        <v>249</v>
      </c>
      <c r="BD5" s="927"/>
      <c r="BE5" s="928"/>
      <c r="BF5" s="927" t="s">
        <v>248</v>
      </c>
      <c r="BG5" s="927"/>
      <c r="BH5" s="927"/>
      <c r="BI5" s="926" t="s">
        <v>247</v>
      </c>
      <c r="BJ5" s="927"/>
      <c r="BK5" s="928"/>
      <c r="BL5" s="927" t="s">
        <v>246</v>
      </c>
      <c r="BM5" s="927"/>
      <c r="BN5" s="927"/>
      <c r="BO5" s="926" t="s">
        <v>245</v>
      </c>
      <c r="BP5" s="927"/>
      <c r="BQ5" s="928"/>
      <c r="BR5" s="927" t="s">
        <v>244</v>
      </c>
      <c r="BS5" s="927"/>
      <c r="BT5" s="927"/>
      <c r="BU5" s="926" t="s">
        <v>243</v>
      </c>
      <c r="BV5" s="927"/>
      <c r="BW5" s="928"/>
      <c r="BX5" s="2"/>
    </row>
    <row r="6" spans="1:76" ht="19.5" customHeight="1">
      <c r="B6" s="131"/>
      <c r="C6" s="130"/>
      <c r="D6" s="79" t="s">
        <v>95</v>
      </c>
      <c r="E6" s="79" t="s">
        <v>0</v>
      </c>
      <c r="F6" s="80" t="s">
        <v>1</v>
      </c>
      <c r="G6" s="79" t="s">
        <v>99</v>
      </c>
      <c r="H6" s="79" t="s">
        <v>0</v>
      </c>
      <c r="I6" s="79" t="s">
        <v>1</v>
      </c>
      <c r="J6" s="129" t="s">
        <v>99</v>
      </c>
      <c r="K6" s="79" t="s">
        <v>0</v>
      </c>
      <c r="L6" s="80" t="s">
        <v>1</v>
      </c>
      <c r="M6" s="79" t="s">
        <v>99</v>
      </c>
      <c r="N6" s="79" t="s">
        <v>0</v>
      </c>
      <c r="O6" s="79" t="s">
        <v>1</v>
      </c>
      <c r="P6" s="129" t="s">
        <v>99</v>
      </c>
      <c r="Q6" s="79" t="s">
        <v>0</v>
      </c>
      <c r="R6" s="80" t="s">
        <v>1</v>
      </c>
      <c r="S6" s="79" t="s">
        <v>99</v>
      </c>
      <c r="T6" s="79" t="s">
        <v>0</v>
      </c>
      <c r="U6" s="79" t="s">
        <v>1</v>
      </c>
      <c r="V6" s="129" t="s">
        <v>99</v>
      </c>
      <c r="W6" s="79" t="s">
        <v>0</v>
      </c>
      <c r="X6" s="80" t="s">
        <v>1</v>
      </c>
      <c r="Y6" s="79" t="s">
        <v>99</v>
      </c>
      <c r="Z6" s="79" t="s">
        <v>0</v>
      </c>
      <c r="AA6" s="79" t="s">
        <v>1</v>
      </c>
      <c r="AB6" s="129" t="s">
        <v>99</v>
      </c>
      <c r="AC6" s="79" t="s">
        <v>0</v>
      </c>
      <c r="AD6" s="80" t="s">
        <v>1</v>
      </c>
      <c r="AE6" s="79" t="s">
        <v>99</v>
      </c>
      <c r="AF6" s="79" t="s">
        <v>0</v>
      </c>
      <c r="AG6" s="79" t="s">
        <v>1</v>
      </c>
      <c r="AH6" s="129" t="s">
        <v>99</v>
      </c>
      <c r="AI6" s="79" t="s">
        <v>0</v>
      </c>
      <c r="AJ6" s="80" t="s">
        <v>1</v>
      </c>
      <c r="AK6" s="79" t="s">
        <v>99</v>
      </c>
      <c r="AL6" s="79" t="s">
        <v>0</v>
      </c>
      <c r="AM6" s="79" t="s">
        <v>1</v>
      </c>
      <c r="AN6" s="129" t="s">
        <v>99</v>
      </c>
      <c r="AO6" s="79" t="s">
        <v>0</v>
      </c>
      <c r="AP6" s="80" t="s">
        <v>1</v>
      </c>
      <c r="AQ6" s="79" t="s">
        <v>99</v>
      </c>
      <c r="AR6" s="79" t="s">
        <v>0</v>
      </c>
      <c r="AS6" s="79" t="s">
        <v>1</v>
      </c>
      <c r="AT6" s="129" t="s">
        <v>99</v>
      </c>
      <c r="AU6" s="79" t="s">
        <v>0</v>
      </c>
      <c r="AV6" s="80" t="s">
        <v>1</v>
      </c>
      <c r="AW6" s="79" t="s">
        <v>99</v>
      </c>
      <c r="AX6" s="79" t="s">
        <v>0</v>
      </c>
      <c r="AY6" s="79" t="s">
        <v>1</v>
      </c>
      <c r="AZ6" s="129" t="s">
        <v>99</v>
      </c>
      <c r="BA6" s="79" t="s">
        <v>0</v>
      </c>
      <c r="BB6" s="80" t="s">
        <v>1</v>
      </c>
      <c r="BC6" s="79" t="s">
        <v>99</v>
      </c>
      <c r="BD6" s="79" t="s">
        <v>0</v>
      </c>
      <c r="BE6" s="79" t="s">
        <v>1</v>
      </c>
      <c r="BF6" s="129" t="s">
        <v>99</v>
      </c>
      <c r="BG6" s="79" t="s">
        <v>0</v>
      </c>
      <c r="BH6" s="80" t="s">
        <v>1</v>
      </c>
      <c r="BI6" s="79" t="s">
        <v>99</v>
      </c>
      <c r="BJ6" s="79" t="s">
        <v>0</v>
      </c>
      <c r="BK6" s="79" t="s">
        <v>1</v>
      </c>
      <c r="BL6" s="129" t="s">
        <v>99</v>
      </c>
      <c r="BM6" s="79" t="s">
        <v>0</v>
      </c>
      <c r="BN6" s="80" t="s">
        <v>1</v>
      </c>
      <c r="BO6" s="79" t="s">
        <v>99</v>
      </c>
      <c r="BP6" s="79" t="s">
        <v>0</v>
      </c>
      <c r="BQ6" s="79" t="s">
        <v>1</v>
      </c>
      <c r="BR6" s="129" t="s">
        <v>99</v>
      </c>
      <c r="BS6" s="79" t="s">
        <v>0</v>
      </c>
      <c r="BT6" s="80" t="s">
        <v>1</v>
      </c>
      <c r="BU6" s="79" t="s">
        <v>99</v>
      </c>
      <c r="BV6" s="79" t="s">
        <v>0</v>
      </c>
      <c r="BW6" s="79" t="s">
        <v>1</v>
      </c>
      <c r="BX6" s="2"/>
    </row>
    <row r="7" spans="1:76" ht="19.5" hidden="1" customHeight="1">
      <c r="A7" s="68"/>
      <c r="B7" s="128" t="s">
        <v>242</v>
      </c>
      <c r="C7" s="127" t="s">
        <v>241</v>
      </c>
      <c r="D7" s="125" t="s">
        <v>240</v>
      </c>
      <c r="E7" s="125" t="s">
        <v>239</v>
      </c>
      <c r="F7" s="125" t="s">
        <v>238</v>
      </c>
      <c r="G7" s="126" t="str">
        <f>G5&amp;"계"</f>
        <v>포항시계</v>
      </c>
      <c r="H7" s="125" t="str">
        <f>G5&amp;"남"</f>
        <v>포항시남</v>
      </c>
      <c r="I7" s="124" t="str">
        <f>G5&amp;"여"</f>
        <v>포항시여</v>
      </c>
      <c r="J7" s="126" t="str">
        <f>J5&amp;"계"</f>
        <v>경주시계</v>
      </c>
      <c r="K7" s="125" t="str">
        <f>J5&amp;"남"</f>
        <v>경주시남</v>
      </c>
      <c r="L7" s="124" t="str">
        <f>J5&amp;"여"</f>
        <v>경주시여</v>
      </c>
      <c r="M7" s="126" t="str">
        <f>M5&amp;"계"</f>
        <v>김천시계</v>
      </c>
      <c r="N7" s="125" t="str">
        <f>M5&amp;"남"</f>
        <v>김천시남</v>
      </c>
      <c r="O7" s="124" t="str">
        <f>M5&amp;"여"</f>
        <v>김천시여</v>
      </c>
      <c r="P7" s="126" t="str">
        <f>P5&amp;"계"</f>
        <v>안동시계</v>
      </c>
      <c r="Q7" s="125" t="str">
        <f>P5&amp;"남"</f>
        <v>안동시남</v>
      </c>
      <c r="R7" s="124" t="str">
        <f>P5&amp;"여"</f>
        <v>안동시여</v>
      </c>
      <c r="S7" s="126" t="str">
        <f>S5&amp;"계"</f>
        <v>구미시계</v>
      </c>
      <c r="T7" s="125" t="str">
        <f>S5&amp;"남"</f>
        <v>구미시남</v>
      </c>
      <c r="U7" s="124" t="str">
        <f>S5&amp;"여"</f>
        <v>구미시여</v>
      </c>
      <c r="V7" s="126" t="str">
        <f>V5&amp;"계"</f>
        <v>영주시계</v>
      </c>
      <c r="W7" s="125" t="str">
        <f>V5&amp;"남"</f>
        <v>영주시남</v>
      </c>
      <c r="X7" s="124" t="str">
        <f>V5&amp;"여"</f>
        <v>영주시여</v>
      </c>
      <c r="Y7" s="126" t="str">
        <f>Y5&amp;"계"</f>
        <v>영천시계</v>
      </c>
      <c r="Z7" s="125" t="str">
        <f>Y5&amp;"남"</f>
        <v>영천시남</v>
      </c>
      <c r="AA7" s="124" t="str">
        <f>Y5&amp;"여"</f>
        <v>영천시여</v>
      </c>
      <c r="AB7" s="126" t="str">
        <f>AB5&amp;"계"</f>
        <v>상주시계</v>
      </c>
      <c r="AC7" s="125" t="str">
        <f>AB5&amp;"남"</f>
        <v>상주시남</v>
      </c>
      <c r="AD7" s="124" t="str">
        <f>AB5&amp;"여"</f>
        <v>상주시여</v>
      </c>
      <c r="AE7" s="126" t="str">
        <f>AE5&amp;"계"</f>
        <v>문경시계</v>
      </c>
      <c r="AF7" s="125" t="str">
        <f>AE5&amp;"남"</f>
        <v>문경시남</v>
      </c>
      <c r="AG7" s="124" t="str">
        <f>AE5&amp;"여"</f>
        <v>문경시여</v>
      </c>
      <c r="AH7" s="126" t="str">
        <f>AH5&amp;"계"</f>
        <v>경산시계</v>
      </c>
      <c r="AI7" s="125" t="str">
        <f>AH5&amp;"남"</f>
        <v>경산시남</v>
      </c>
      <c r="AJ7" s="124" t="str">
        <f>AH5&amp;"여"</f>
        <v>경산시여</v>
      </c>
      <c r="AK7" s="126" t="str">
        <f>AK5&amp;"계"</f>
        <v>군위군계</v>
      </c>
      <c r="AL7" s="125" t="str">
        <f>AK5&amp;"남"</f>
        <v>군위군남</v>
      </c>
      <c r="AM7" s="124" t="str">
        <f>AK5&amp;"여"</f>
        <v>군위군여</v>
      </c>
      <c r="AN7" s="126" t="str">
        <f>AN5&amp;"계"</f>
        <v>의성군계</v>
      </c>
      <c r="AO7" s="125" t="str">
        <f>AN5&amp;"남"</f>
        <v>의성군남</v>
      </c>
      <c r="AP7" s="124" t="str">
        <f>AN5&amp;"여"</f>
        <v>의성군여</v>
      </c>
      <c r="AQ7" s="126" t="str">
        <f>AQ5&amp;"계"</f>
        <v>청송군계</v>
      </c>
      <c r="AR7" s="125" t="str">
        <f>AQ5&amp;"남"</f>
        <v>청송군남</v>
      </c>
      <c r="AS7" s="124" t="str">
        <f>AQ5&amp;"여"</f>
        <v>청송군여</v>
      </c>
      <c r="AT7" s="126" t="str">
        <f>AT5&amp;"계"</f>
        <v>영양군계</v>
      </c>
      <c r="AU7" s="125" t="str">
        <f>AT5&amp;"남"</f>
        <v>영양군남</v>
      </c>
      <c r="AV7" s="124" t="str">
        <f>AT5&amp;"여"</f>
        <v>영양군여</v>
      </c>
      <c r="AW7" s="126" t="str">
        <f>AW5&amp;"계"</f>
        <v>영덕군계</v>
      </c>
      <c r="AX7" s="125" t="str">
        <f>AW5&amp;"남"</f>
        <v>영덕군남</v>
      </c>
      <c r="AY7" s="124" t="str">
        <f>AW5&amp;"여"</f>
        <v>영덕군여</v>
      </c>
      <c r="AZ7" s="126" t="str">
        <f>AZ5&amp;"계"</f>
        <v>청도군계</v>
      </c>
      <c r="BA7" s="125" t="str">
        <f>AZ5&amp;"남"</f>
        <v>청도군남</v>
      </c>
      <c r="BB7" s="124" t="str">
        <f>AZ5&amp;"여"</f>
        <v>청도군여</v>
      </c>
      <c r="BC7" s="126" t="str">
        <f>BC5&amp;"계"</f>
        <v>고령군계</v>
      </c>
      <c r="BD7" s="125" t="str">
        <f>BC5&amp;"남"</f>
        <v>고령군남</v>
      </c>
      <c r="BE7" s="124" t="str">
        <f>BC5&amp;"여"</f>
        <v>고령군여</v>
      </c>
      <c r="BF7" s="126" t="str">
        <f>BF5&amp;"계"</f>
        <v>성주군계</v>
      </c>
      <c r="BG7" s="125" t="str">
        <f>BF5&amp;"남"</f>
        <v>성주군남</v>
      </c>
      <c r="BH7" s="124" t="str">
        <f>BF5&amp;"여"</f>
        <v>성주군여</v>
      </c>
      <c r="BI7" s="126" t="str">
        <f>BI5&amp;"계"</f>
        <v>칠곡군계</v>
      </c>
      <c r="BJ7" s="125" t="str">
        <f>BI5&amp;"남"</f>
        <v>칠곡군남</v>
      </c>
      <c r="BK7" s="124" t="str">
        <f>BI5&amp;"여"</f>
        <v>칠곡군여</v>
      </c>
      <c r="BL7" s="126" t="str">
        <f>BL5&amp;"계"</f>
        <v>예천군계</v>
      </c>
      <c r="BM7" s="125" t="str">
        <f>BL5&amp;"남"</f>
        <v>예천군남</v>
      </c>
      <c r="BN7" s="124" t="str">
        <f>BL5&amp;"여"</f>
        <v>예천군여</v>
      </c>
      <c r="BO7" s="126" t="str">
        <f>BO5&amp;"계"</f>
        <v>봉화군계</v>
      </c>
      <c r="BP7" s="125" t="str">
        <f>BO5&amp;"남"</f>
        <v>봉화군남</v>
      </c>
      <c r="BQ7" s="124" t="str">
        <f>BO5&amp;"여"</f>
        <v>봉화군여</v>
      </c>
      <c r="BR7" s="126" t="str">
        <f>BR5&amp;"계"</f>
        <v>울진군계</v>
      </c>
      <c r="BS7" s="125" t="str">
        <f>BR5&amp;"남"</f>
        <v>울진군남</v>
      </c>
      <c r="BT7" s="124" t="str">
        <f>BR5&amp;"여"</f>
        <v>울진군여</v>
      </c>
      <c r="BU7" s="126" t="str">
        <f>BU5&amp;"계"</f>
        <v>울릉군계</v>
      </c>
      <c r="BV7" s="125" t="str">
        <f>BU5&amp;"남"</f>
        <v>울릉군남</v>
      </c>
      <c r="BW7" s="124" t="str">
        <f>BU5&amp;"여"</f>
        <v>울릉군여</v>
      </c>
      <c r="BX7" s="2"/>
    </row>
    <row r="8" spans="1:76" ht="15" customHeight="1">
      <c r="B8" s="123"/>
      <c r="C8" s="78" t="s">
        <v>237</v>
      </c>
      <c r="D8" s="279">
        <f>SUM(D9:D66)</f>
        <v>58119</v>
      </c>
      <c r="E8" s="280">
        <f t="shared" ref="E8:H8" si="0">SUM(E9:E66)</f>
        <v>36455</v>
      </c>
      <c r="F8" s="281">
        <f t="shared" si="0"/>
        <v>21664</v>
      </c>
      <c r="G8" s="279">
        <f t="shared" si="0"/>
        <v>6079</v>
      </c>
      <c r="H8" s="280">
        <f t="shared" si="0"/>
        <v>3702</v>
      </c>
      <c r="I8" s="281">
        <f t="shared" ref="I8" si="1">SUM(I9:I66)</f>
        <v>2377</v>
      </c>
      <c r="J8" s="279">
        <f t="shared" ref="J8" si="2">SUM(J9:J66)</f>
        <v>11794</v>
      </c>
      <c r="K8" s="280">
        <f t="shared" ref="K8:L8" si="3">SUM(K9:K66)</f>
        <v>7514</v>
      </c>
      <c r="L8" s="281">
        <f t="shared" si="3"/>
        <v>4280</v>
      </c>
      <c r="M8" s="279">
        <f t="shared" ref="M8" si="4">SUM(M9:M66)</f>
        <v>2391</v>
      </c>
      <c r="N8" s="280">
        <f t="shared" ref="N8" si="5">SUM(N9:N66)</f>
        <v>1380</v>
      </c>
      <c r="O8" s="281">
        <f t="shared" ref="O8:P8" si="6">SUM(O9:O66)</f>
        <v>1011</v>
      </c>
      <c r="P8" s="279">
        <f t="shared" si="6"/>
        <v>1481</v>
      </c>
      <c r="Q8" s="280">
        <f t="shared" ref="Q8" si="7">SUM(Q9:Q66)</f>
        <v>707</v>
      </c>
      <c r="R8" s="281">
        <f t="shared" ref="R8" si="8">SUM(R9:R66)</f>
        <v>774</v>
      </c>
      <c r="S8" s="279">
        <f t="shared" ref="S8:T8" si="9">SUM(S9:S66)</f>
        <v>4977</v>
      </c>
      <c r="T8" s="280">
        <f t="shared" si="9"/>
        <v>2824</v>
      </c>
      <c r="U8" s="281">
        <f t="shared" ref="U8" si="10">SUM(U9:U66)</f>
        <v>2153</v>
      </c>
      <c r="V8" s="279">
        <f t="shared" ref="V8" si="11">SUM(V9:V66)</f>
        <v>1103</v>
      </c>
      <c r="W8" s="280">
        <f t="shared" ref="W8:X8" si="12">SUM(W9:W66)</f>
        <v>543</v>
      </c>
      <c r="X8" s="281">
        <f t="shared" si="12"/>
        <v>560</v>
      </c>
      <c r="Y8" s="279">
        <f t="shared" ref="Y8" si="13">SUM(Y9:Y66)</f>
        <v>3251</v>
      </c>
      <c r="Z8" s="280">
        <f t="shared" ref="Z8" si="14">SUM(Z9:Z66)</f>
        <v>2380</v>
      </c>
      <c r="AA8" s="281">
        <f t="shared" ref="AA8:AB8" si="15">SUM(AA9:AA66)</f>
        <v>871</v>
      </c>
      <c r="AB8" s="279">
        <f t="shared" si="15"/>
        <v>990</v>
      </c>
      <c r="AC8" s="280">
        <f t="shared" ref="AC8" si="16">SUM(AC9:AC66)</f>
        <v>473</v>
      </c>
      <c r="AD8" s="281">
        <f t="shared" ref="AD8" si="17">SUM(AD9:AD66)</f>
        <v>517</v>
      </c>
      <c r="AE8" s="279">
        <f t="shared" ref="AE8:AF8" si="18">SUM(AE9:AE66)</f>
        <v>682</v>
      </c>
      <c r="AF8" s="280">
        <f t="shared" si="18"/>
        <v>327</v>
      </c>
      <c r="AG8" s="281">
        <f t="shared" ref="AG8" si="19">SUM(AG9:AG66)</f>
        <v>355</v>
      </c>
      <c r="AH8" s="279">
        <f t="shared" ref="AH8" si="20">SUM(AH9:AH66)</f>
        <v>11713</v>
      </c>
      <c r="AI8" s="280">
        <f t="shared" ref="AI8:AJ8" si="21">SUM(AI9:AI66)</f>
        <v>7022</v>
      </c>
      <c r="AJ8" s="281">
        <f t="shared" si="21"/>
        <v>4691</v>
      </c>
      <c r="AK8" s="279">
        <f t="shared" ref="AK8" si="22">SUM(AK9:AK66)</f>
        <v>538</v>
      </c>
      <c r="AL8" s="280">
        <f t="shared" ref="AL8" si="23">SUM(AL9:AL66)</f>
        <v>407</v>
      </c>
      <c r="AM8" s="281">
        <f t="shared" ref="AM8:AN8" si="24">SUM(AM9:AM66)</f>
        <v>131</v>
      </c>
      <c r="AN8" s="279">
        <f t="shared" si="24"/>
        <v>642</v>
      </c>
      <c r="AO8" s="280">
        <f t="shared" ref="AO8" si="25">SUM(AO9:AO66)</f>
        <v>371</v>
      </c>
      <c r="AP8" s="281">
        <f t="shared" ref="AP8" si="26">SUM(AP9:AP66)</f>
        <v>271</v>
      </c>
      <c r="AQ8" s="279">
        <f t="shared" ref="AQ8:AR8" si="27">SUM(AQ9:AQ66)</f>
        <v>207</v>
      </c>
      <c r="AR8" s="280">
        <f t="shared" si="27"/>
        <v>59</v>
      </c>
      <c r="AS8" s="281">
        <f t="shared" ref="AS8" si="28">SUM(AS9:AS66)</f>
        <v>148</v>
      </c>
      <c r="AT8" s="279">
        <f t="shared" ref="AT8" si="29">SUM(AT9:AT66)</f>
        <v>205</v>
      </c>
      <c r="AU8" s="280">
        <f t="shared" ref="AU8:AV8" si="30">SUM(AU9:AU66)</f>
        <v>57</v>
      </c>
      <c r="AV8" s="281">
        <f t="shared" si="30"/>
        <v>148</v>
      </c>
      <c r="AW8" s="279">
        <f t="shared" ref="AW8" si="31">SUM(AW9:AW66)</f>
        <v>997</v>
      </c>
      <c r="AX8" s="280">
        <f t="shared" ref="AX8" si="32">SUM(AX9:AX66)</f>
        <v>782</v>
      </c>
      <c r="AY8" s="281">
        <f t="shared" ref="AY8:AZ8" si="33">SUM(AY9:AY66)</f>
        <v>215</v>
      </c>
      <c r="AZ8" s="279">
        <f t="shared" si="33"/>
        <v>1042</v>
      </c>
      <c r="BA8" s="280">
        <f t="shared" ref="BA8" si="34">SUM(BA9:BA66)</f>
        <v>534</v>
      </c>
      <c r="BB8" s="281">
        <f t="shared" ref="BB8" si="35">SUM(BB9:BB66)</f>
        <v>508</v>
      </c>
      <c r="BC8" s="279">
        <f t="shared" ref="BC8:BD8" si="36">SUM(BC9:BC66)</f>
        <v>1749</v>
      </c>
      <c r="BD8" s="280">
        <f t="shared" si="36"/>
        <v>1431</v>
      </c>
      <c r="BE8" s="281">
        <f t="shared" ref="BE8" si="37">SUM(BE9:BE66)</f>
        <v>318</v>
      </c>
      <c r="BF8" s="279">
        <f t="shared" ref="BF8" si="38">SUM(BF9:BF66)</f>
        <v>1698</v>
      </c>
      <c r="BG8" s="280">
        <f t="shared" ref="BG8:BH8" si="39">SUM(BG9:BG66)</f>
        <v>1314</v>
      </c>
      <c r="BH8" s="281">
        <f t="shared" si="39"/>
        <v>384</v>
      </c>
      <c r="BI8" s="280">
        <f t="shared" ref="BI8" si="40">SUM(BI9:BI66)</f>
        <v>4038</v>
      </c>
      <c r="BJ8" s="280">
        <f t="shared" ref="BJ8" si="41">SUM(BJ9:BJ66)</f>
        <v>2816</v>
      </c>
      <c r="BK8" s="280">
        <f t="shared" ref="BK8:BL8" si="42">SUM(BK9:BK66)</f>
        <v>1222</v>
      </c>
      <c r="BL8" s="279">
        <f t="shared" si="42"/>
        <v>564</v>
      </c>
      <c r="BM8" s="280">
        <f t="shared" ref="BM8" si="43">SUM(BM9:BM66)</f>
        <v>253</v>
      </c>
      <c r="BN8" s="281">
        <f t="shared" ref="BN8" si="44">SUM(BN9:BN66)</f>
        <v>311</v>
      </c>
      <c r="BO8" s="279">
        <f t="shared" ref="BO8:BP8" si="45">SUM(BO9:BO66)</f>
        <v>314</v>
      </c>
      <c r="BP8" s="280">
        <f t="shared" si="45"/>
        <v>112</v>
      </c>
      <c r="BQ8" s="281">
        <f t="shared" ref="BQ8" si="46">SUM(BQ9:BQ66)</f>
        <v>202</v>
      </c>
      <c r="BR8" s="279">
        <f t="shared" ref="BR8" si="47">SUM(BR9:BR66)</f>
        <v>1496</v>
      </c>
      <c r="BS8" s="280">
        <f t="shared" ref="BS8:BT8" si="48">SUM(BS9:BS66)</f>
        <v>1310</v>
      </c>
      <c r="BT8" s="281">
        <f t="shared" si="48"/>
        <v>186</v>
      </c>
      <c r="BU8" s="280">
        <f t="shared" ref="BU8" si="49">SUM(BU9:BU66)</f>
        <v>168</v>
      </c>
      <c r="BV8" s="280">
        <f t="shared" ref="BV8" si="50">SUM(BV9:BV66)</f>
        <v>137</v>
      </c>
      <c r="BW8" s="281">
        <f t="shared" ref="BW8" si="51">SUM(BW9:BW66)</f>
        <v>31</v>
      </c>
    </row>
    <row r="9" spans="1:76" ht="15" customHeight="1">
      <c r="A9" s="65"/>
      <c r="B9" s="122"/>
      <c r="C9" s="121" t="s">
        <v>5664</v>
      </c>
      <c r="D9" s="282">
        <f>E9+F9</f>
        <v>3388</v>
      </c>
      <c r="E9" s="283">
        <f>H9+K9+N9+Q9+T9+W9+Z9+AC9+AF9+AI9+AL9+AO9+AR9+AU9+AX9+BA9+BD9+BG9+BJ9+BM9+BP9+BS9+BV9</f>
        <v>1863</v>
      </c>
      <c r="F9" s="283">
        <f>I9+L9+O9+R9+U9+X9+AA9+AD9+AG9+AJ9+AM9+AP9+AS9+AV9+AY9+BB9+BE9+BH9+BK9+BN9+BQ9+BT9+BW9</f>
        <v>1525</v>
      </c>
      <c r="G9" s="284">
        <v>308</v>
      </c>
      <c r="H9" s="285">
        <v>163</v>
      </c>
      <c r="I9" s="286">
        <v>145</v>
      </c>
      <c r="J9" s="284">
        <v>817</v>
      </c>
      <c r="K9" s="285">
        <v>489</v>
      </c>
      <c r="L9" s="286">
        <v>328</v>
      </c>
      <c r="M9" s="284">
        <v>120</v>
      </c>
      <c r="N9" s="285">
        <v>58</v>
      </c>
      <c r="O9" s="286">
        <v>62</v>
      </c>
      <c r="P9" s="287">
        <v>99</v>
      </c>
      <c r="Q9" s="285">
        <v>43</v>
      </c>
      <c r="R9" s="286">
        <v>56</v>
      </c>
      <c r="S9" s="287">
        <v>673</v>
      </c>
      <c r="T9" s="285">
        <v>361</v>
      </c>
      <c r="U9" s="286">
        <v>312</v>
      </c>
      <c r="V9" s="287">
        <v>63</v>
      </c>
      <c r="W9" s="285">
        <v>32</v>
      </c>
      <c r="X9" s="286">
        <v>31</v>
      </c>
      <c r="Y9" s="284">
        <v>153</v>
      </c>
      <c r="Z9" s="285">
        <v>86</v>
      </c>
      <c r="AA9" s="286">
        <v>67</v>
      </c>
      <c r="AB9" s="287">
        <v>71</v>
      </c>
      <c r="AC9" s="285">
        <v>40</v>
      </c>
      <c r="AD9" s="286">
        <v>31</v>
      </c>
      <c r="AE9" s="284">
        <v>102</v>
      </c>
      <c r="AF9" s="285">
        <v>50</v>
      </c>
      <c r="AG9" s="286">
        <v>52</v>
      </c>
      <c r="AH9" s="284">
        <v>359</v>
      </c>
      <c r="AI9" s="285">
        <v>188</v>
      </c>
      <c r="AJ9" s="286">
        <v>171</v>
      </c>
      <c r="AK9" s="284">
        <v>13</v>
      </c>
      <c r="AL9" s="285">
        <v>9</v>
      </c>
      <c r="AM9" s="286">
        <v>4</v>
      </c>
      <c r="AN9" s="287">
        <v>49</v>
      </c>
      <c r="AO9" s="285">
        <v>29</v>
      </c>
      <c r="AP9" s="286">
        <v>20</v>
      </c>
      <c r="AQ9" s="284">
        <v>12</v>
      </c>
      <c r="AR9" s="285">
        <v>4</v>
      </c>
      <c r="AS9" s="286">
        <v>8</v>
      </c>
      <c r="AT9" s="287">
        <v>6</v>
      </c>
      <c r="AU9" s="285">
        <v>2</v>
      </c>
      <c r="AV9" s="286">
        <v>4</v>
      </c>
      <c r="AW9" s="284">
        <v>25</v>
      </c>
      <c r="AX9" s="285">
        <v>9</v>
      </c>
      <c r="AY9" s="286">
        <v>16</v>
      </c>
      <c r="AZ9" s="287">
        <v>21</v>
      </c>
      <c r="BA9" s="285">
        <v>14</v>
      </c>
      <c r="BB9" s="286">
        <v>7</v>
      </c>
      <c r="BC9" s="284">
        <v>72</v>
      </c>
      <c r="BD9" s="285">
        <v>45</v>
      </c>
      <c r="BE9" s="286">
        <v>27</v>
      </c>
      <c r="BF9" s="287">
        <v>70</v>
      </c>
      <c r="BG9" s="285">
        <v>43</v>
      </c>
      <c r="BH9" s="286">
        <v>27</v>
      </c>
      <c r="BI9" s="284">
        <v>244</v>
      </c>
      <c r="BJ9" s="285">
        <v>149</v>
      </c>
      <c r="BK9" s="286">
        <v>95</v>
      </c>
      <c r="BL9" s="287">
        <v>27</v>
      </c>
      <c r="BM9" s="285">
        <v>15</v>
      </c>
      <c r="BN9" s="286">
        <v>12</v>
      </c>
      <c r="BO9" s="284">
        <v>16</v>
      </c>
      <c r="BP9" s="285">
        <v>5</v>
      </c>
      <c r="BQ9" s="286">
        <v>11</v>
      </c>
      <c r="BR9" s="284">
        <v>40</v>
      </c>
      <c r="BS9" s="285">
        <v>17</v>
      </c>
      <c r="BT9" s="286">
        <v>23</v>
      </c>
      <c r="BU9" s="284">
        <v>28</v>
      </c>
      <c r="BV9" s="285">
        <v>12</v>
      </c>
      <c r="BW9" s="286">
        <v>16</v>
      </c>
    </row>
    <row r="10" spans="1:76" ht="15" customHeight="1">
      <c r="A10" s="65"/>
      <c r="B10" s="122"/>
      <c r="C10" s="121" t="s">
        <v>5665</v>
      </c>
      <c r="D10" s="282">
        <f t="shared" ref="D10:D66" si="52">E10+F10</f>
        <v>5811</v>
      </c>
      <c r="E10" s="283">
        <f t="shared" ref="E10:E66" si="53">H10+K10+N10+Q10+T10+W10+Z10+AC10+AF10+AI10+AL10+AO10+AR10+AU10+AX10+BA10+BD10+BG10+BJ10+BM10+BP10+BS10+BV10</f>
        <v>2594</v>
      </c>
      <c r="F10" s="283">
        <f t="shared" ref="F10:F66" si="54">I10+L10+O10+R10+U10+X10+AA10+AD10+AG10+AJ10+AM10+AP10+AS10+AV10+AY10+BB10+BE10+BH10+BK10+BN10+BQ10+BT10+BW10</f>
        <v>3217</v>
      </c>
      <c r="G10" s="284">
        <v>599</v>
      </c>
      <c r="H10" s="285">
        <v>300</v>
      </c>
      <c r="I10" s="286">
        <v>299</v>
      </c>
      <c r="J10" s="284">
        <v>869</v>
      </c>
      <c r="K10" s="285">
        <v>419</v>
      </c>
      <c r="L10" s="286">
        <v>450</v>
      </c>
      <c r="M10" s="284">
        <v>302</v>
      </c>
      <c r="N10" s="285">
        <v>117</v>
      </c>
      <c r="O10" s="286">
        <v>185</v>
      </c>
      <c r="P10" s="287">
        <v>216</v>
      </c>
      <c r="Q10" s="285">
        <v>74</v>
      </c>
      <c r="R10" s="286">
        <v>142</v>
      </c>
      <c r="S10" s="287">
        <v>656</v>
      </c>
      <c r="T10" s="285">
        <v>217</v>
      </c>
      <c r="U10" s="286">
        <v>439</v>
      </c>
      <c r="V10" s="287">
        <v>167</v>
      </c>
      <c r="W10" s="285">
        <v>88</v>
      </c>
      <c r="X10" s="286">
        <v>79</v>
      </c>
      <c r="Y10" s="284">
        <v>184</v>
      </c>
      <c r="Z10" s="285">
        <v>80</v>
      </c>
      <c r="AA10" s="286">
        <v>104</v>
      </c>
      <c r="AB10" s="287">
        <v>75</v>
      </c>
      <c r="AC10" s="285">
        <v>28</v>
      </c>
      <c r="AD10" s="286">
        <v>47</v>
      </c>
      <c r="AE10" s="284">
        <v>51</v>
      </c>
      <c r="AF10" s="285">
        <v>13</v>
      </c>
      <c r="AG10" s="286">
        <v>38</v>
      </c>
      <c r="AH10" s="284">
        <v>1857</v>
      </c>
      <c r="AI10" s="285">
        <v>875</v>
      </c>
      <c r="AJ10" s="286">
        <v>982</v>
      </c>
      <c r="AK10" s="284">
        <v>29</v>
      </c>
      <c r="AL10" s="285">
        <v>10</v>
      </c>
      <c r="AM10" s="286">
        <v>19</v>
      </c>
      <c r="AN10" s="287">
        <v>36</v>
      </c>
      <c r="AO10" s="285">
        <v>4</v>
      </c>
      <c r="AP10" s="286">
        <v>32</v>
      </c>
      <c r="AQ10" s="284">
        <v>13</v>
      </c>
      <c r="AR10" s="285">
        <v>3</v>
      </c>
      <c r="AS10" s="286">
        <v>10</v>
      </c>
      <c r="AT10" s="287">
        <v>10</v>
      </c>
      <c r="AU10" s="285">
        <v>1</v>
      </c>
      <c r="AV10" s="286">
        <v>9</v>
      </c>
      <c r="AW10" s="284">
        <v>79</v>
      </c>
      <c r="AX10" s="285">
        <v>57</v>
      </c>
      <c r="AY10" s="286">
        <v>22</v>
      </c>
      <c r="AZ10" s="287">
        <v>24</v>
      </c>
      <c r="BA10" s="285">
        <v>2</v>
      </c>
      <c r="BB10" s="286">
        <v>22</v>
      </c>
      <c r="BC10" s="284">
        <v>59</v>
      </c>
      <c r="BD10" s="285">
        <v>16</v>
      </c>
      <c r="BE10" s="286">
        <v>43</v>
      </c>
      <c r="BF10" s="287">
        <v>45</v>
      </c>
      <c r="BG10" s="285">
        <v>18</v>
      </c>
      <c r="BH10" s="286">
        <v>27</v>
      </c>
      <c r="BI10" s="284">
        <v>343</v>
      </c>
      <c r="BJ10" s="285">
        <v>143</v>
      </c>
      <c r="BK10" s="286">
        <v>200</v>
      </c>
      <c r="BL10" s="287">
        <v>42</v>
      </c>
      <c r="BM10" s="285">
        <v>9</v>
      </c>
      <c r="BN10" s="286">
        <v>33</v>
      </c>
      <c r="BO10" s="284">
        <v>23</v>
      </c>
      <c r="BP10" s="285">
        <v>7</v>
      </c>
      <c r="BQ10" s="286">
        <v>16</v>
      </c>
      <c r="BR10" s="284">
        <v>119</v>
      </c>
      <c r="BS10" s="285">
        <v>102</v>
      </c>
      <c r="BT10" s="286">
        <v>17</v>
      </c>
      <c r="BU10" s="284">
        <v>13</v>
      </c>
      <c r="BV10" s="285">
        <v>11</v>
      </c>
      <c r="BW10" s="286">
        <v>2</v>
      </c>
    </row>
    <row r="11" spans="1:76" ht="15" customHeight="1">
      <c r="A11" s="65"/>
      <c r="B11" s="122"/>
      <c r="C11" s="121" t="s">
        <v>5666</v>
      </c>
      <c r="D11" s="282">
        <f t="shared" si="52"/>
        <v>18502</v>
      </c>
      <c r="E11" s="283">
        <f t="shared" si="53"/>
        <v>9686</v>
      </c>
      <c r="F11" s="283">
        <f t="shared" si="54"/>
        <v>8816</v>
      </c>
      <c r="G11" s="284">
        <v>2614</v>
      </c>
      <c r="H11" s="285">
        <v>1599</v>
      </c>
      <c r="I11" s="286">
        <v>1015</v>
      </c>
      <c r="J11" s="284">
        <v>3372</v>
      </c>
      <c r="K11" s="285">
        <v>1866</v>
      </c>
      <c r="L11" s="286">
        <v>1506</v>
      </c>
      <c r="M11" s="284">
        <v>600</v>
      </c>
      <c r="N11" s="285">
        <v>241</v>
      </c>
      <c r="O11" s="286">
        <v>359</v>
      </c>
      <c r="P11" s="287">
        <v>522</v>
      </c>
      <c r="Q11" s="285">
        <v>162</v>
      </c>
      <c r="R11" s="286">
        <v>360</v>
      </c>
      <c r="S11" s="287">
        <v>1270</v>
      </c>
      <c r="T11" s="285">
        <v>592</v>
      </c>
      <c r="U11" s="286">
        <v>678</v>
      </c>
      <c r="V11" s="287">
        <v>423</v>
      </c>
      <c r="W11" s="285">
        <v>145</v>
      </c>
      <c r="X11" s="286">
        <v>278</v>
      </c>
      <c r="Y11" s="284">
        <v>1064</v>
      </c>
      <c r="Z11" s="285">
        <v>595</v>
      </c>
      <c r="AA11" s="286">
        <v>469</v>
      </c>
      <c r="AB11" s="287">
        <v>364</v>
      </c>
      <c r="AC11" s="285">
        <v>97</v>
      </c>
      <c r="AD11" s="286">
        <v>267</v>
      </c>
      <c r="AE11" s="284">
        <v>212</v>
      </c>
      <c r="AF11" s="285">
        <v>73</v>
      </c>
      <c r="AG11" s="286">
        <v>139</v>
      </c>
      <c r="AH11" s="284">
        <v>4402</v>
      </c>
      <c r="AI11" s="285">
        <v>2250</v>
      </c>
      <c r="AJ11" s="286">
        <v>2152</v>
      </c>
      <c r="AK11" s="284">
        <v>91</v>
      </c>
      <c r="AL11" s="285">
        <v>30</v>
      </c>
      <c r="AM11" s="286">
        <v>61</v>
      </c>
      <c r="AN11" s="287">
        <v>194</v>
      </c>
      <c r="AO11" s="285">
        <v>69</v>
      </c>
      <c r="AP11" s="286">
        <v>125</v>
      </c>
      <c r="AQ11" s="284">
        <v>94</v>
      </c>
      <c r="AR11" s="285">
        <v>19</v>
      </c>
      <c r="AS11" s="286">
        <v>75</v>
      </c>
      <c r="AT11" s="287">
        <v>138</v>
      </c>
      <c r="AU11" s="285">
        <v>36</v>
      </c>
      <c r="AV11" s="286">
        <v>102</v>
      </c>
      <c r="AW11" s="284">
        <v>437</v>
      </c>
      <c r="AX11" s="285">
        <v>354</v>
      </c>
      <c r="AY11" s="286">
        <v>83</v>
      </c>
      <c r="AZ11" s="287">
        <v>333</v>
      </c>
      <c r="BA11" s="285">
        <v>160</v>
      </c>
      <c r="BB11" s="286">
        <v>173</v>
      </c>
      <c r="BC11" s="284">
        <v>312</v>
      </c>
      <c r="BD11" s="285">
        <v>186</v>
      </c>
      <c r="BE11" s="286">
        <v>126</v>
      </c>
      <c r="BF11" s="287">
        <v>339</v>
      </c>
      <c r="BG11" s="285">
        <v>181</v>
      </c>
      <c r="BH11" s="286">
        <v>158</v>
      </c>
      <c r="BI11" s="284">
        <v>708</v>
      </c>
      <c r="BJ11" s="285">
        <v>348</v>
      </c>
      <c r="BK11" s="286">
        <v>360</v>
      </c>
      <c r="BL11" s="287">
        <v>263</v>
      </c>
      <c r="BM11" s="285">
        <v>93</v>
      </c>
      <c r="BN11" s="286">
        <v>170</v>
      </c>
      <c r="BO11" s="284">
        <v>105</v>
      </c>
      <c r="BP11" s="285">
        <v>31</v>
      </c>
      <c r="BQ11" s="286">
        <v>74</v>
      </c>
      <c r="BR11" s="284">
        <v>620</v>
      </c>
      <c r="BS11" s="285">
        <v>538</v>
      </c>
      <c r="BT11" s="286">
        <v>82</v>
      </c>
      <c r="BU11" s="284">
        <v>25</v>
      </c>
      <c r="BV11" s="285">
        <v>21</v>
      </c>
      <c r="BW11" s="286">
        <v>4</v>
      </c>
    </row>
    <row r="12" spans="1:76" ht="15" customHeight="1">
      <c r="A12" s="65"/>
      <c r="B12" s="122"/>
      <c r="C12" s="121" t="s">
        <v>128</v>
      </c>
      <c r="D12" s="282">
        <f t="shared" si="52"/>
        <v>3824</v>
      </c>
      <c r="E12" s="283">
        <f t="shared" si="53"/>
        <v>2767</v>
      </c>
      <c r="F12" s="283">
        <f t="shared" si="54"/>
        <v>1057</v>
      </c>
      <c r="G12" s="284">
        <v>80</v>
      </c>
      <c r="H12" s="285">
        <v>48</v>
      </c>
      <c r="I12" s="286">
        <v>32</v>
      </c>
      <c r="J12" s="284">
        <v>1635</v>
      </c>
      <c r="K12" s="285">
        <v>957</v>
      </c>
      <c r="L12" s="286">
        <v>678</v>
      </c>
      <c r="M12" s="284">
        <v>29</v>
      </c>
      <c r="N12" s="285">
        <v>22</v>
      </c>
      <c r="O12" s="286">
        <v>7</v>
      </c>
      <c r="P12" s="287">
        <v>15</v>
      </c>
      <c r="Q12" s="285">
        <v>9</v>
      </c>
      <c r="R12" s="286">
        <v>6</v>
      </c>
      <c r="S12" s="287">
        <v>110</v>
      </c>
      <c r="T12" s="285">
        <v>80</v>
      </c>
      <c r="U12" s="286">
        <v>30</v>
      </c>
      <c r="V12" s="287">
        <v>42</v>
      </c>
      <c r="W12" s="285">
        <v>24</v>
      </c>
      <c r="X12" s="286">
        <v>18</v>
      </c>
      <c r="Y12" s="284">
        <v>186</v>
      </c>
      <c r="Z12" s="285">
        <v>180</v>
      </c>
      <c r="AA12" s="286">
        <v>6</v>
      </c>
      <c r="AB12" s="287">
        <v>10</v>
      </c>
      <c r="AC12" s="285">
        <v>7</v>
      </c>
      <c r="AD12" s="286">
        <v>3</v>
      </c>
      <c r="AE12" s="284">
        <v>12</v>
      </c>
      <c r="AF12" s="285">
        <v>6</v>
      </c>
      <c r="AG12" s="286">
        <v>6</v>
      </c>
      <c r="AH12" s="284">
        <v>1262</v>
      </c>
      <c r="AI12" s="285">
        <v>1062</v>
      </c>
      <c r="AJ12" s="286">
        <v>200</v>
      </c>
      <c r="AK12" s="284">
        <v>8</v>
      </c>
      <c r="AL12" s="285">
        <v>8</v>
      </c>
      <c r="AM12" s="286"/>
      <c r="AN12" s="287">
        <v>27</v>
      </c>
      <c r="AO12" s="285">
        <v>18</v>
      </c>
      <c r="AP12" s="286">
        <v>9</v>
      </c>
      <c r="AQ12" s="284">
        <v>8</v>
      </c>
      <c r="AR12" s="285">
        <v>4</v>
      </c>
      <c r="AS12" s="286">
        <v>4</v>
      </c>
      <c r="AT12" s="287"/>
      <c r="AU12" s="285"/>
      <c r="AV12" s="286"/>
      <c r="AW12" s="284">
        <v>1</v>
      </c>
      <c r="AX12" s="285">
        <v>1</v>
      </c>
      <c r="AY12" s="286"/>
      <c r="AZ12" s="287">
        <v>6</v>
      </c>
      <c r="BA12" s="285">
        <v>6</v>
      </c>
      <c r="BB12" s="286"/>
      <c r="BC12" s="284">
        <v>162</v>
      </c>
      <c r="BD12" s="285">
        <v>142</v>
      </c>
      <c r="BE12" s="286">
        <v>20</v>
      </c>
      <c r="BF12" s="287">
        <v>92</v>
      </c>
      <c r="BG12" s="285">
        <v>82</v>
      </c>
      <c r="BH12" s="286">
        <v>10</v>
      </c>
      <c r="BI12" s="284">
        <v>128</v>
      </c>
      <c r="BJ12" s="285">
        <v>106</v>
      </c>
      <c r="BK12" s="286">
        <v>22</v>
      </c>
      <c r="BL12" s="287">
        <v>7</v>
      </c>
      <c r="BM12" s="285">
        <v>4</v>
      </c>
      <c r="BN12" s="286">
        <v>3</v>
      </c>
      <c r="BO12" s="284">
        <v>1</v>
      </c>
      <c r="BP12" s="285"/>
      <c r="BQ12" s="286">
        <v>1</v>
      </c>
      <c r="BR12" s="284">
        <v>3</v>
      </c>
      <c r="BS12" s="285">
        <v>1</v>
      </c>
      <c r="BT12" s="286">
        <v>2</v>
      </c>
      <c r="BU12" s="284"/>
      <c r="BV12" s="285"/>
      <c r="BW12" s="286"/>
    </row>
    <row r="13" spans="1:76" ht="15" customHeight="1">
      <c r="A13" s="65"/>
      <c r="B13" s="122"/>
      <c r="C13" s="121" t="s">
        <v>5667</v>
      </c>
      <c r="D13" s="282">
        <f t="shared" si="52"/>
        <v>2623</v>
      </c>
      <c r="E13" s="283">
        <f t="shared" si="53"/>
        <v>1294</v>
      </c>
      <c r="F13" s="283">
        <f t="shared" si="54"/>
        <v>1329</v>
      </c>
      <c r="G13" s="284">
        <v>325</v>
      </c>
      <c r="H13" s="285">
        <v>90</v>
      </c>
      <c r="I13" s="286">
        <v>235</v>
      </c>
      <c r="J13" s="284">
        <v>362</v>
      </c>
      <c r="K13" s="285">
        <v>253</v>
      </c>
      <c r="L13" s="286">
        <v>109</v>
      </c>
      <c r="M13" s="284">
        <v>66</v>
      </c>
      <c r="N13" s="285">
        <v>25</v>
      </c>
      <c r="O13" s="286">
        <v>41</v>
      </c>
      <c r="P13" s="287">
        <v>72</v>
      </c>
      <c r="Q13" s="285">
        <v>21</v>
      </c>
      <c r="R13" s="286">
        <v>51</v>
      </c>
      <c r="S13" s="287">
        <v>358</v>
      </c>
      <c r="T13" s="285">
        <v>183</v>
      </c>
      <c r="U13" s="286">
        <v>175</v>
      </c>
      <c r="V13" s="287">
        <v>62</v>
      </c>
      <c r="W13" s="285">
        <v>18</v>
      </c>
      <c r="X13" s="286">
        <v>44</v>
      </c>
      <c r="Y13" s="284">
        <v>138</v>
      </c>
      <c r="Z13" s="285">
        <v>99</v>
      </c>
      <c r="AA13" s="286">
        <v>39</v>
      </c>
      <c r="AB13" s="287">
        <v>55</v>
      </c>
      <c r="AC13" s="285">
        <v>16</v>
      </c>
      <c r="AD13" s="286">
        <v>39</v>
      </c>
      <c r="AE13" s="284">
        <v>48</v>
      </c>
      <c r="AF13" s="285">
        <v>14</v>
      </c>
      <c r="AG13" s="286">
        <v>34</v>
      </c>
      <c r="AH13" s="284">
        <v>294</v>
      </c>
      <c r="AI13" s="285">
        <v>143</v>
      </c>
      <c r="AJ13" s="286">
        <v>151</v>
      </c>
      <c r="AK13" s="284">
        <v>26</v>
      </c>
      <c r="AL13" s="285">
        <v>16</v>
      </c>
      <c r="AM13" s="286">
        <v>10</v>
      </c>
      <c r="AN13" s="287">
        <v>25</v>
      </c>
      <c r="AO13" s="285">
        <v>5</v>
      </c>
      <c r="AP13" s="286">
        <v>20</v>
      </c>
      <c r="AQ13" s="284">
        <v>18</v>
      </c>
      <c r="AR13" s="285">
        <v>3</v>
      </c>
      <c r="AS13" s="286">
        <v>15</v>
      </c>
      <c r="AT13" s="287">
        <v>6</v>
      </c>
      <c r="AU13" s="285"/>
      <c r="AV13" s="286">
        <v>6</v>
      </c>
      <c r="AW13" s="284">
        <v>41</v>
      </c>
      <c r="AX13" s="285">
        <v>6</v>
      </c>
      <c r="AY13" s="286">
        <v>35</v>
      </c>
      <c r="AZ13" s="287">
        <v>17</v>
      </c>
      <c r="BA13" s="285">
        <v>6</v>
      </c>
      <c r="BB13" s="286">
        <v>11</v>
      </c>
      <c r="BC13" s="284">
        <v>82</v>
      </c>
      <c r="BD13" s="285">
        <v>67</v>
      </c>
      <c r="BE13" s="286">
        <v>15</v>
      </c>
      <c r="BF13" s="287">
        <v>102</v>
      </c>
      <c r="BG13" s="285">
        <v>80</v>
      </c>
      <c r="BH13" s="286">
        <v>22</v>
      </c>
      <c r="BI13" s="284">
        <v>431</v>
      </c>
      <c r="BJ13" s="285">
        <v>228</v>
      </c>
      <c r="BK13" s="286">
        <v>203</v>
      </c>
      <c r="BL13" s="287">
        <v>31</v>
      </c>
      <c r="BM13" s="285">
        <v>7</v>
      </c>
      <c r="BN13" s="286">
        <v>24</v>
      </c>
      <c r="BO13" s="284">
        <v>26</v>
      </c>
      <c r="BP13" s="285">
        <v>11</v>
      </c>
      <c r="BQ13" s="286">
        <v>15</v>
      </c>
      <c r="BR13" s="284">
        <v>33</v>
      </c>
      <c r="BS13" s="285">
        <v>3</v>
      </c>
      <c r="BT13" s="286">
        <v>30</v>
      </c>
      <c r="BU13" s="284">
        <v>5</v>
      </c>
      <c r="BV13" s="285"/>
      <c r="BW13" s="286">
        <v>5</v>
      </c>
    </row>
    <row r="14" spans="1:76" ht="15" customHeight="1">
      <c r="A14" s="65"/>
      <c r="B14" s="122"/>
      <c r="C14" s="121" t="s">
        <v>5668</v>
      </c>
      <c r="D14" s="282">
        <f t="shared" si="52"/>
        <v>3279</v>
      </c>
      <c r="E14" s="283">
        <f t="shared" si="53"/>
        <v>2216</v>
      </c>
      <c r="F14" s="283">
        <f t="shared" si="54"/>
        <v>1063</v>
      </c>
      <c r="G14" s="284">
        <v>139</v>
      </c>
      <c r="H14" s="285">
        <v>90</v>
      </c>
      <c r="I14" s="286">
        <v>49</v>
      </c>
      <c r="J14" s="284">
        <v>509</v>
      </c>
      <c r="K14" s="285">
        <v>412</v>
      </c>
      <c r="L14" s="286">
        <v>97</v>
      </c>
      <c r="M14" s="284">
        <v>243</v>
      </c>
      <c r="N14" s="285">
        <v>166</v>
      </c>
      <c r="O14" s="286">
        <v>77</v>
      </c>
      <c r="P14" s="287">
        <v>39</v>
      </c>
      <c r="Q14" s="285">
        <v>26</v>
      </c>
      <c r="R14" s="286">
        <v>13</v>
      </c>
      <c r="S14" s="287">
        <v>379</v>
      </c>
      <c r="T14" s="285">
        <v>271</v>
      </c>
      <c r="U14" s="286">
        <v>108</v>
      </c>
      <c r="V14" s="287">
        <v>39</v>
      </c>
      <c r="W14" s="285">
        <v>31</v>
      </c>
      <c r="X14" s="286">
        <v>8</v>
      </c>
      <c r="Y14" s="284">
        <v>198</v>
      </c>
      <c r="Z14" s="285">
        <v>161</v>
      </c>
      <c r="AA14" s="286">
        <v>37</v>
      </c>
      <c r="AB14" s="287">
        <v>110</v>
      </c>
      <c r="AC14" s="285">
        <v>63</v>
      </c>
      <c r="AD14" s="286">
        <v>47</v>
      </c>
      <c r="AE14" s="284">
        <v>62</v>
      </c>
      <c r="AF14" s="285">
        <v>38</v>
      </c>
      <c r="AG14" s="286">
        <v>24</v>
      </c>
      <c r="AH14" s="284">
        <v>267</v>
      </c>
      <c r="AI14" s="285">
        <v>175</v>
      </c>
      <c r="AJ14" s="286">
        <v>92</v>
      </c>
      <c r="AK14" s="284">
        <v>61</v>
      </c>
      <c r="AL14" s="285">
        <v>39</v>
      </c>
      <c r="AM14" s="286">
        <v>22</v>
      </c>
      <c r="AN14" s="287">
        <v>92</v>
      </c>
      <c r="AO14" s="285">
        <v>59</v>
      </c>
      <c r="AP14" s="286">
        <v>33</v>
      </c>
      <c r="AQ14" s="284">
        <v>26</v>
      </c>
      <c r="AR14" s="285">
        <v>7</v>
      </c>
      <c r="AS14" s="286">
        <v>19</v>
      </c>
      <c r="AT14" s="287">
        <v>20</v>
      </c>
      <c r="AU14" s="285">
        <v>10</v>
      </c>
      <c r="AV14" s="286">
        <v>10</v>
      </c>
      <c r="AW14" s="284">
        <v>44</v>
      </c>
      <c r="AX14" s="285">
        <v>28</v>
      </c>
      <c r="AY14" s="286">
        <v>16</v>
      </c>
      <c r="AZ14" s="287">
        <v>457</v>
      </c>
      <c r="BA14" s="285">
        <v>196</v>
      </c>
      <c r="BB14" s="286">
        <v>261</v>
      </c>
      <c r="BC14" s="284">
        <v>113</v>
      </c>
      <c r="BD14" s="285">
        <v>93</v>
      </c>
      <c r="BE14" s="286">
        <v>20</v>
      </c>
      <c r="BF14" s="287">
        <v>171</v>
      </c>
      <c r="BG14" s="285">
        <v>141</v>
      </c>
      <c r="BH14" s="286">
        <v>30</v>
      </c>
      <c r="BI14" s="284">
        <v>171</v>
      </c>
      <c r="BJ14" s="285">
        <v>136</v>
      </c>
      <c r="BK14" s="286">
        <v>35</v>
      </c>
      <c r="BL14" s="287">
        <v>37</v>
      </c>
      <c r="BM14" s="285">
        <v>20</v>
      </c>
      <c r="BN14" s="286">
        <v>17</v>
      </c>
      <c r="BO14" s="284">
        <v>64</v>
      </c>
      <c r="BP14" s="285">
        <v>20</v>
      </c>
      <c r="BQ14" s="286">
        <v>44</v>
      </c>
      <c r="BR14" s="284">
        <v>38</v>
      </c>
      <c r="BS14" s="285">
        <v>34</v>
      </c>
      <c r="BT14" s="286">
        <v>4</v>
      </c>
      <c r="BU14" s="284"/>
      <c r="BV14" s="285"/>
      <c r="BW14" s="286"/>
    </row>
    <row r="15" spans="1:76" ht="15" customHeight="1">
      <c r="A15" s="65"/>
      <c r="B15" s="122"/>
      <c r="C15" s="121" t="s">
        <v>5669</v>
      </c>
      <c r="D15" s="282">
        <f t="shared" si="52"/>
        <v>2893</v>
      </c>
      <c r="E15" s="283">
        <f t="shared" si="53"/>
        <v>2637</v>
      </c>
      <c r="F15" s="283">
        <f t="shared" si="54"/>
        <v>256</v>
      </c>
      <c r="G15" s="284">
        <v>97</v>
      </c>
      <c r="H15" s="285">
        <v>87</v>
      </c>
      <c r="I15" s="286">
        <v>10</v>
      </c>
      <c r="J15" s="284">
        <v>340</v>
      </c>
      <c r="K15" s="285">
        <v>320</v>
      </c>
      <c r="L15" s="286">
        <v>20</v>
      </c>
      <c r="M15" s="284">
        <v>218</v>
      </c>
      <c r="N15" s="285">
        <v>199</v>
      </c>
      <c r="O15" s="286">
        <v>19</v>
      </c>
      <c r="P15" s="287">
        <v>98</v>
      </c>
      <c r="Q15" s="285">
        <v>91</v>
      </c>
      <c r="R15" s="286">
        <v>7</v>
      </c>
      <c r="S15" s="287">
        <v>96</v>
      </c>
      <c r="T15" s="285">
        <v>82</v>
      </c>
      <c r="U15" s="286">
        <v>14</v>
      </c>
      <c r="V15" s="287">
        <v>81</v>
      </c>
      <c r="W15" s="285">
        <v>74</v>
      </c>
      <c r="X15" s="286">
        <v>7</v>
      </c>
      <c r="Y15" s="284">
        <v>328</v>
      </c>
      <c r="Z15" s="285">
        <v>322</v>
      </c>
      <c r="AA15" s="286">
        <v>6</v>
      </c>
      <c r="AB15" s="287">
        <v>62</v>
      </c>
      <c r="AC15" s="285">
        <v>60</v>
      </c>
      <c r="AD15" s="286">
        <v>2</v>
      </c>
      <c r="AE15" s="284">
        <v>66</v>
      </c>
      <c r="AF15" s="285">
        <v>56</v>
      </c>
      <c r="AG15" s="286">
        <v>10</v>
      </c>
      <c r="AH15" s="284">
        <v>443</v>
      </c>
      <c r="AI15" s="285">
        <v>359</v>
      </c>
      <c r="AJ15" s="286">
        <v>84</v>
      </c>
      <c r="AK15" s="284">
        <v>91</v>
      </c>
      <c r="AL15" s="285">
        <v>88</v>
      </c>
      <c r="AM15" s="286">
        <v>3</v>
      </c>
      <c r="AN15" s="287">
        <v>117</v>
      </c>
      <c r="AO15" s="285">
        <v>111</v>
      </c>
      <c r="AP15" s="286">
        <v>6</v>
      </c>
      <c r="AQ15" s="284"/>
      <c r="AR15" s="285"/>
      <c r="AS15" s="286"/>
      <c r="AT15" s="287">
        <v>2</v>
      </c>
      <c r="AU15" s="285">
        <v>2</v>
      </c>
      <c r="AV15" s="286"/>
      <c r="AW15" s="284">
        <v>28</v>
      </c>
      <c r="AX15" s="285">
        <v>21</v>
      </c>
      <c r="AY15" s="286">
        <v>7</v>
      </c>
      <c r="AZ15" s="287">
        <v>83</v>
      </c>
      <c r="BA15" s="285">
        <v>70</v>
      </c>
      <c r="BB15" s="286">
        <v>13</v>
      </c>
      <c r="BC15" s="284">
        <v>202</v>
      </c>
      <c r="BD15" s="285">
        <v>200</v>
      </c>
      <c r="BE15" s="286">
        <v>2</v>
      </c>
      <c r="BF15" s="287">
        <v>200</v>
      </c>
      <c r="BG15" s="285">
        <v>186</v>
      </c>
      <c r="BH15" s="286">
        <v>14</v>
      </c>
      <c r="BI15" s="284">
        <v>244</v>
      </c>
      <c r="BJ15" s="285">
        <v>217</v>
      </c>
      <c r="BK15" s="286">
        <v>27</v>
      </c>
      <c r="BL15" s="287">
        <v>62</v>
      </c>
      <c r="BM15" s="285">
        <v>60</v>
      </c>
      <c r="BN15" s="286">
        <v>2</v>
      </c>
      <c r="BO15" s="284">
        <v>23</v>
      </c>
      <c r="BP15" s="285">
        <v>21</v>
      </c>
      <c r="BQ15" s="286">
        <v>2</v>
      </c>
      <c r="BR15" s="284">
        <v>12</v>
      </c>
      <c r="BS15" s="285">
        <v>11</v>
      </c>
      <c r="BT15" s="286">
        <v>1</v>
      </c>
      <c r="BU15" s="284"/>
      <c r="BV15" s="285"/>
      <c r="BW15" s="286"/>
    </row>
    <row r="16" spans="1:76" ht="15" customHeight="1">
      <c r="A16" s="65"/>
      <c r="B16" s="122"/>
      <c r="C16" s="121" t="s">
        <v>125</v>
      </c>
      <c r="D16" s="282">
        <f t="shared" si="52"/>
        <v>4189</v>
      </c>
      <c r="E16" s="283">
        <f t="shared" si="53"/>
        <v>3879</v>
      </c>
      <c r="F16" s="283">
        <f t="shared" si="54"/>
        <v>310</v>
      </c>
      <c r="G16" s="284">
        <v>482</v>
      </c>
      <c r="H16" s="285">
        <v>452</v>
      </c>
      <c r="I16" s="286">
        <v>30</v>
      </c>
      <c r="J16" s="284">
        <v>446</v>
      </c>
      <c r="K16" s="285">
        <v>432</v>
      </c>
      <c r="L16" s="286">
        <v>14</v>
      </c>
      <c r="M16" s="284">
        <v>178</v>
      </c>
      <c r="N16" s="285">
        <v>173</v>
      </c>
      <c r="O16" s="286">
        <v>5</v>
      </c>
      <c r="P16" s="287">
        <v>22</v>
      </c>
      <c r="Q16" s="285">
        <v>20</v>
      </c>
      <c r="R16" s="286">
        <v>2</v>
      </c>
      <c r="S16" s="287">
        <v>458</v>
      </c>
      <c r="T16" s="285">
        <v>395</v>
      </c>
      <c r="U16" s="286">
        <v>63</v>
      </c>
      <c r="V16" s="287">
        <v>10</v>
      </c>
      <c r="W16" s="285">
        <v>10</v>
      </c>
      <c r="X16" s="286"/>
      <c r="Y16" s="284">
        <v>262</v>
      </c>
      <c r="Z16" s="285">
        <v>242</v>
      </c>
      <c r="AA16" s="286">
        <v>20</v>
      </c>
      <c r="AB16" s="287">
        <v>58</v>
      </c>
      <c r="AC16" s="285">
        <v>43</v>
      </c>
      <c r="AD16" s="286">
        <v>15</v>
      </c>
      <c r="AE16" s="284">
        <v>2</v>
      </c>
      <c r="AF16" s="285">
        <v>2</v>
      </c>
      <c r="AG16" s="286"/>
      <c r="AH16" s="284">
        <v>417</v>
      </c>
      <c r="AI16" s="285">
        <v>353</v>
      </c>
      <c r="AJ16" s="286">
        <v>64</v>
      </c>
      <c r="AK16" s="284">
        <v>41</v>
      </c>
      <c r="AL16" s="285">
        <v>41</v>
      </c>
      <c r="AM16" s="286"/>
      <c r="AN16" s="287">
        <v>18</v>
      </c>
      <c r="AO16" s="285">
        <v>15</v>
      </c>
      <c r="AP16" s="286">
        <v>3</v>
      </c>
      <c r="AQ16" s="284">
        <v>2</v>
      </c>
      <c r="AR16" s="285">
        <v>2</v>
      </c>
      <c r="AS16" s="286"/>
      <c r="AT16" s="287"/>
      <c r="AU16" s="285"/>
      <c r="AV16" s="286"/>
      <c r="AW16" s="284">
        <v>178</v>
      </c>
      <c r="AX16" s="285">
        <v>177</v>
      </c>
      <c r="AY16" s="286">
        <v>1</v>
      </c>
      <c r="AZ16" s="287">
        <v>2</v>
      </c>
      <c r="BA16" s="285">
        <v>2</v>
      </c>
      <c r="BB16" s="286"/>
      <c r="BC16" s="284">
        <v>359</v>
      </c>
      <c r="BD16" s="285">
        <v>330</v>
      </c>
      <c r="BE16" s="286">
        <v>29</v>
      </c>
      <c r="BF16" s="287">
        <v>183</v>
      </c>
      <c r="BG16" s="285">
        <v>165</v>
      </c>
      <c r="BH16" s="286">
        <v>18</v>
      </c>
      <c r="BI16" s="284">
        <v>540</v>
      </c>
      <c r="BJ16" s="285">
        <v>497</v>
      </c>
      <c r="BK16" s="286">
        <v>43</v>
      </c>
      <c r="BL16" s="287">
        <v>10</v>
      </c>
      <c r="BM16" s="285">
        <v>10</v>
      </c>
      <c r="BN16" s="286"/>
      <c r="BO16" s="284">
        <v>2</v>
      </c>
      <c r="BP16" s="285"/>
      <c r="BQ16" s="286">
        <v>2</v>
      </c>
      <c r="BR16" s="284">
        <v>462</v>
      </c>
      <c r="BS16" s="285">
        <v>461</v>
      </c>
      <c r="BT16" s="286">
        <v>1</v>
      </c>
      <c r="BU16" s="284">
        <v>57</v>
      </c>
      <c r="BV16" s="285">
        <v>57</v>
      </c>
      <c r="BW16" s="286"/>
    </row>
    <row r="17" spans="1:75" ht="15" customHeight="1">
      <c r="A17" s="65"/>
      <c r="B17" s="122"/>
      <c r="C17" s="121" t="s">
        <v>5670</v>
      </c>
      <c r="D17" s="282">
        <f t="shared" si="52"/>
        <v>1435</v>
      </c>
      <c r="E17" s="283">
        <f t="shared" si="53"/>
        <v>964</v>
      </c>
      <c r="F17" s="283">
        <f t="shared" si="54"/>
        <v>471</v>
      </c>
      <c r="G17" s="284">
        <v>170</v>
      </c>
      <c r="H17" s="285">
        <v>102</v>
      </c>
      <c r="I17" s="286">
        <v>68</v>
      </c>
      <c r="J17" s="284">
        <v>166</v>
      </c>
      <c r="K17" s="285">
        <v>122</v>
      </c>
      <c r="L17" s="286">
        <v>44</v>
      </c>
      <c r="M17" s="284">
        <v>53</v>
      </c>
      <c r="N17" s="285">
        <v>33</v>
      </c>
      <c r="O17" s="286">
        <v>20</v>
      </c>
      <c r="P17" s="287">
        <v>94</v>
      </c>
      <c r="Q17" s="285">
        <v>72</v>
      </c>
      <c r="R17" s="286">
        <v>22</v>
      </c>
      <c r="S17" s="287">
        <v>140</v>
      </c>
      <c r="T17" s="285">
        <v>80</v>
      </c>
      <c r="U17" s="286">
        <v>60</v>
      </c>
      <c r="V17" s="287">
        <v>48</v>
      </c>
      <c r="W17" s="285">
        <v>25</v>
      </c>
      <c r="X17" s="286">
        <v>23</v>
      </c>
      <c r="Y17" s="284">
        <v>94</v>
      </c>
      <c r="Z17" s="285">
        <v>70</v>
      </c>
      <c r="AA17" s="286">
        <v>24</v>
      </c>
      <c r="AB17" s="287">
        <v>30</v>
      </c>
      <c r="AC17" s="285">
        <v>12</v>
      </c>
      <c r="AD17" s="286">
        <v>18</v>
      </c>
      <c r="AE17" s="284">
        <v>48</v>
      </c>
      <c r="AF17" s="285">
        <v>27</v>
      </c>
      <c r="AG17" s="286">
        <v>21</v>
      </c>
      <c r="AH17" s="284">
        <v>124</v>
      </c>
      <c r="AI17" s="285">
        <v>86</v>
      </c>
      <c r="AJ17" s="286">
        <v>38</v>
      </c>
      <c r="AK17" s="284">
        <v>10</v>
      </c>
      <c r="AL17" s="285">
        <v>6</v>
      </c>
      <c r="AM17" s="286">
        <v>4</v>
      </c>
      <c r="AN17" s="287">
        <v>14</v>
      </c>
      <c r="AO17" s="285">
        <v>10</v>
      </c>
      <c r="AP17" s="286">
        <v>4</v>
      </c>
      <c r="AQ17" s="284">
        <v>4</v>
      </c>
      <c r="AR17" s="285">
        <v>2</v>
      </c>
      <c r="AS17" s="286">
        <v>2</v>
      </c>
      <c r="AT17" s="287">
        <v>2</v>
      </c>
      <c r="AU17" s="285"/>
      <c r="AV17" s="286">
        <v>2</v>
      </c>
      <c r="AW17" s="284">
        <v>63</v>
      </c>
      <c r="AX17" s="285">
        <v>54</v>
      </c>
      <c r="AY17" s="286">
        <v>9</v>
      </c>
      <c r="AZ17" s="287">
        <v>3</v>
      </c>
      <c r="BA17" s="285"/>
      <c r="BB17" s="286">
        <v>3</v>
      </c>
      <c r="BC17" s="284">
        <v>71</v>
      </c>
      <c r="BD17" s="285">
        <v>58</v>
      </c>
      <c r="BE17" s="286">
        <v>13</v>
      </c>
      <c r="BF17" s="287">
        <v>77</v>
      </c>
      <c r="BG17" s="285">
        <v>49</v>
      </c>
      <c r="BH17" s="286">
        <v>28</v>
      </c>
      <c r="BI17" s="284">
        <v>148</v>
      </c>
      <c r="BJ17" s="285">
        <v>98</v>
      </c>
      <c r="BK17" s="286">
        <v>50</v>
      </c>
      <c r="BL17" s="287">
        <v>8</v>
      </c>
      <c r="BM17" s="285">
        <v>2</v>
      </c>
      <c r="BN17" s="286">
        <v>6</v>
      </c>
      <c r="BO17" s="284">
        <v>12</v>
      </c>
      <c r="BP17" s="285">
        <v>2</v>
      </c>
      <c r="BQ17" s="286">
        <v>10</v>
      </c>
      <c r="BR17" s="284">
        <v>44</v>
      </c>
      <c r="BS17" s="285">
        <v>42</v>
      </c>
      <c r="BT17" s="286">
        <v>2</v>
      </c>
      <c r="BU17" s="284">
        <v>12</v>
      </c>
      <c r="BV17" s="285">
        <v>12</v>
      </c>
      <c r="BW17" s="286"/>
    </row>
    <row r="18" spans="1:75" ht="15" customHeight="1">
      <c r="A18" s="65"/>
      <c r="B18" s="122"/>
      <c r="C18" s="121" t="s">
        <v>5671</v>
      </c>
      <c r="D18" s="282">
        <f t="shared" si="52"/>
        <v>1368</v>
      </c>
      <c r="E18" s="283">
        <f t="shared" si="53"/>
        <v>1341</v>
      </c>
      <c r="F18" s="283">
        <f t="shared" si="54"/>
        <v>27</v>
      </c>
      <c r="G18" s="284">
        <v>76</v>
      </c>
      <c r="H18" s="285">
        <v>75</v>
      </c>
      <c r="I18" s="286">
        <v>1</v>
      </c>
      <c r="J18" s="284">
        <v>214</v>
      </c>
      <c r="K18" s="285">
        <v>214</v>
      </c>
      <c r="L18" s="286"/>
      <c r="M18" s="284">
        <v>22</v>
      </c>
      <c r="N18" s="285">
        <v>20</v>
      </c>
      <c r="O18" s="286">
        <v>2</v>
      </c>
      <c r="P18" s="287">
        <v>48</v>
      </c>
      <c r="Q18" s="285">
        <v>48</v>
      </c>
      <c r="R18" s="286"/>
      <c r="S18" s="287">
        <v>83</v>
      </c>
      <c r="T18" s="285">
        <v>79</v>
      </c>
      <c r="U18" s="286">
        <v>4</v>
      </c>
      <c r="V18" s="287">
        <v>42</v>
      </c>
      <c r="W18" s="285">
        <v>42</v>
      </c>
      <c r="X18" s="286"/>
      <c r="Y18" s="284">
        <v>113</v>
      </c>
      <c r="Z18" s="285">
        <v>112</v>
      </c>
      <c r="AA18" s="286">
        <v>1</v>
      </c>
      <c r="AB18" s="287">
        <v>17</v>
      </c>
      <c r="AC18" s="285">
        <v>17</v>
      </c>
      <c r="AD18" s="286"/>
      <c r="AE18" s="284">
        <v>18</v>
      </c>
      <c r="AF18" s="285">
        <v>18</v>
      </c>
      <c r="AG18" s="286"/>
      <c r="AH18" s="284">
        <v>175</v>
      </c>
      <c r="AI18" s="285">
        <v>159</v>
      </c>
      <c r="AJ18" s="286">
        <v>16</v>
      </c>
      <c r="AK18" s="284">
        <v>32</v>
      </c>
      <c r="AL18" s="285">
        <v>32</v>
      </c>
      <c r="AM18" s="286"/>
      <c r="AN18" s="287">
        <v>20</v>
      </c>
      <c r="AO18" s="285">
        <v>20</v>
      </c>
      <c r="AP18" s="286"/>
      <c r="AQ18" s="284"/>
      <c r="AR18" s="285"/>
      <c r="AS18" s="286"/>
      <c r="AT18" s="287">
        <v>2</v>
      </c>
      <c r="AU18" s="285">
        <v>2</v>
      </c>
      <c r="AV18" s="286"/>
      <c r="AW18" s="284">
        <v>33</v>
      </c>
      <c r="AX18" s="285">
        <v>33</v>
      </c>
      <c r="AY18" s="286"/>
      <c r="AZ18" s="287">
        <v>33</v>
      </c>
      <c r="BA18" s="285">
        <v>33</v>
      </c>
      <c r="BB18" s="286"/>
      <c r="BC18" s="284">
        <v>94</v>
      </c>
      <c r="BD18" s="285">
        <v>93</v>
      </c>
      <c r="BE18" s="286">
        <v>1</v>
      </c>
      <c r="BF18" s="287">
        <v>88</v>
      </c>
      <c r="BG18" s="285">
        <v>88</v>
      </c>
      <c r="BH18" s="286"/>
      <c r="BI18" s="284">
        <v>212</v>
      </c>
      <c r="BJ18" s="285">
        <v>211</v>
      </c>
      <c r="BK18" s="286">
        <v>1</v>
      </c>
      <c r="BL18" s="287">
        <v>1</v>
      </c>
      <c r="BM18" s="285">
        <v>1</v>
      </c>
      <c r="BN18" s="286"/>
      <c r="BO18" s="284">
        <v>10</v>
      </c>
      <c r="BP18" s="285">
        <v>9</v>
      </c>
      <c r="BQ18" s="286">
        <v>1</v>
      </c>
      <c r="BR18" s="284">
        <v>21</v>
      </c>
      <c r="BS18" s="285">
        <v>21</v>
      </c>
      <c r="BT18" s="286"/>
      <c r="BU18" s="284">
        <v>14</v>
      </c>
      <c r="BV18" s="285">
        <v>14</v>
      </c>
      <c r="BW18" s="286"/>
    </row>
    <row r="19" spans="1:75" ht="15" customHeight="1">
      <c r="A19" s="65"/>
      <c r="B19" s="122"/>
      <c r="C19" s="121" t="s">
        <v>5672</v>
      </c>
      <c r="D19" s="282">
        <f t="shared" si="52"/>
        <v>822</v>
      </c>
      <c r="E19" s="283">
        <f t="shared" si="53"/>
        <v>526</v>
      </c>
      <c r="F19" s="283">
        <f t="shared" si="54"/>
        <v>296</v>
      </c>
      <c r="G19" s="284">
        <v>159</v>
      </c>
      <c r="H19" s="285">
        <v>93</v>
      </c>
      <c r="I19" s="286">
        <v>66</v>
      </c>
      <c r="J19" s="284">
        <v>37</v>
      </c>
      <c r="K19" s="285">
        <v>23</v>
      </c>
      <c r="L19" s="286">
        <v>14</v>
      </c>
      <c r="M19" s="284">
        <v>17</v>
      </c>
      <c r="N19" s="285">
        <v>10</v>
      </c>
      <c r="O19" s="286">
        <v>7</v>
      </c>
      <c r="P19" s="287">
        <v>36</v>
      </c>
      <c r="Q19" s="285">
        <v>22</v>
      </c>
      <c r="R19" s="286">
        <v>14</v>
      </c>
      <c r="S19" s="287">
        <v>61</v>
      </c>
      <c r="T19" s="285">
        <v>29</v>
      </c>
      <c r="U19" s="286">
        <v>32</v>
      </c>
      <c r="V19" s="287">
        <v>16</v>
      </c>
      <c r="W19" s="285">
        <v>6</v>
      </c>
      <c r="X19" s="286">
        <v>10</v>
      </c>
      <c r="Y19" s="284">
        <v>15</v>
      </c>
      <c r="Z19" s="285">
        <v>10</v>
      </c>
      <c r="AA19" s="286">
        <v>5</v>
      </c>
      <c r="AB19" s="287">
        <v>12</v>
      </c>
      <c r="AC19" s="285">
        <v>9</v>
      </c>
      <c r="AD19" s="286">
        <v>3</v>
      </c>
      <c r="AE19" s="284">
        <v>9</v>
      </c>
      <c r="AF19" s="285">
        <v>6</v>
      </c>
      <c r="AG19" s="286">
        <v>3</v>
      </c>
      <c r="AH19" s="284">
        <v>126</v>
      </c>
      <c r="AI19" s="285">
        <v>86</v>
      </c>
      <c r="AJ19" s="286">
        <v>40</v>
      </c>
      <c r="AK19" s="284">
        <v>2</v>
      </c>
      <c r="AL19" s="285">
        <v>1</v>
      </c>
      <c r="AM19" s="286">
        <v>1</v>
      </c>
      <c r="AN19" s="287">
        <v>4</v>
      </c>
      <c r="AO19" s="285">
        <v>2</v>
      </c>
      <c r="AP19" s="286">
        <v>2</v>
      </c>
      <c r="AQ19" s="284">
        <v>2</v>
      </c>
      <c r="AR19" s="285">
        <v>2</v>
      </c>
      <c r="AS19" s="286"/>
      <c r="AT19" s="287">
        <v>1</v>
      </c>
      <c r="AU19" s="285"/>
      <c r="AV19" s="286">
        <v>1</v>
      </c>
      <c r="AW19" s="284">
        <v>3</v>
      </c>
      <c r="AX19" s="285">
        <v>1</v>
      </c>
      <c r="AY19" s="286">
        <v>2</v>
      </c>
      <c r="AZ19" s="287">
        <v>8</v>
      </c>
      <c r="BA19" s="285">
        <v>4</v>
      </c>
      <c r="BB19" s="286">
        <v>4</v>
      </c>
      <c r="BC19" s="284"/>
      <c r="BD19" s="285"/>
      <c r="BE19" s="286"/>
      <c r="BF19" s="287">
        <v>4</v>
      </c>
      <c r="BG19" s="285">
        <v>3</v>
      </c>
      <c r="BH19" s="286">
        <v>1</v>
      </c>
      <c r="BI19" s="284">
        <v>291</v>
      </c>
      <c r="BJ19" s="285">
        <v>208</v>
      </c>
      <c r="BK19" s="286">
        <v>83</v>
      </c>
      <c r="BL19" s="287">
        <v>9</v>
      </c>
      <c r="BM19" s="285">
        <v>6</v>
      </c>
      <c r="BN19" s="286">
        <v>3</v>
      </c>
      <c r="BO19" s="284">
        <v>1</v>
      </c>
      <c r="BP19" s="285">
        <v>1</v>
      </c>
      <c r="BQ19" s="286"/>
      <c r="BR19" s="284">
        <v>9</v>
      </c>
      <c r="BS19" s="285">
        <v>4</v>
      </c>
      <c r="BT19" s="286">
        <v>5</v>
      </c>
      <c r="BU19" s="284"/>
      <c r="BV19" s="285"/>
      <c r="BW19" s="286"/>
    </row>
    <row r="20" spans="1:75" ht="15" customHeight="1">
      <c r="A20" s="65"/>
      <c r="B20" s="122"/>
      <c r="C20" s="121" t="s">
        <v>5673</v>
      </c>
      <c r="D20" s="282">
        <f t="shared" si="52"/>
        <v>1052</v>
      </c>
      <c r="E20" s="283">
        <f t="shared" si="53"/>
        <v>472</v>
      </c>
      <c r="F20" s="283">
        <f t="shared" si="54"/>
        <v>580</v>
      </c>
      <c r="G20" s="284">
        <v>107</v>
      </c>
      <c r="H20" s="285">
        <v>43</v>
      </c>
      <c r="I20" s="286">
        <v>64</v>
      </c>
      <c r="J20" s="284">
        <v>88</v>
      </c>
      <c r="K20" s="285">
        <v>43</v>
      </c>
      <c r="L20" s="286">
        <v>45</v>
      </c>
      <c r="M20" s="284">
        <v>223</v>
      </c>
      <c r="N20" s="285">
        <v>81</v>
      </c>
      <c r="O20" s="286">
        <v>142</v>
      </c>
      <c r="P20" s="287">
        <v>45</v>
      </c>
      <c r="Q20" s="285">
        <v>14</v>
      </c>
      <c r="R20" s="286">
        <v>31</v>
      </c>
      <c r="S20" s="287">
        <v>104</v>
      </c>
      <c r="T20" s="285">
        <v>54</v>
      </c>
      <c r="U20" s="286">
        <v>50</v>
      </c>
      <c r="V20" s="287">
        <v>21</v>
      </c>
      <c r="W20" s="285">
        <v>9</v>
      </c>
      <c r="X20" s="286">
        <v>12</v>
      </c>
      <c r="Y20" s="284">
        <v>23</v>
      </c>
      <c r="Z20" s="285">
        <v>15</v>
      </c>
      <c r="AA20" s="286">
        <v>8</v>
      </c>
      <c r="AB20" s="287">
        <v>8</v>
      </c>
      <c r="AC20" s="285">
        <v>1</v>
      </c>
      <c r="AD20" s="286">
        <v>7</v>
      </c>
      <c r="AE20" s="284">
        <v>2</v>
      </c>
      <c r="AF20" s="285"/>
      <c r="AG20" s="286">
        <v>2</v>
      </c>
      <c r="AH20" s="284">
        <v>348</v>
      </c>
      <c r="AI20" s="285">
        <v>159</v>
      </c>
      <c r="AJ20" s="286">
        <v>189</v>
      </c>
      <c r="AK20" s="284">
        <v>2</v>
      </c>
      <c r="AL20" s="285">
        <v>2</v>
      </c>
      <c r="AM20" s="286"/>
      <c r="AN20" s="287">
        <v>1</v>
      </c>
      <c r="AO20" s="285">
        <v>1</v>
      </c>
      <c r="AP20" s="286"/>
      <c r="AQ20" s="284">
        <v>3</v>
      </c>
      <c r="AR20" s="285">
        <v>3</v>
      </c>
      <c r="AS20" s="286"/>
      <c r="AT20" s="287">
        <v>2</v>
      </c>
      <c r="AU20" s="285"/>
      <c r="AV20" s="286">
        <v>2</v>
      </c>
      <c r="AW20" s="284">
        <v>6</v>
      </c>
      <c r="AX20" s="285">
        <v>5</v>
      </c>
      <c r="AY20" s="286">
        <v>1</v>
      </c>
      <c r="AZ20" s="287"/>
      <c r="BA20" s="285"/>
      <c r="BB20" s="286"/>
      <c r="BC20" s="284">
        <v>16</v>
      </c>
      <c r="BD20" s="285">
        <v>14</v>
      </c>
      <c r="BE20" s="286">
        <v>2</v>
      </c>
      <c r="BF20" s="287">
        <v>12</v>
      </c>
      <c r="BG20" s="285">
        <v>7</v>
      </c>
      <c r="BH20" s="286">
        <v>5</v>
      </c>
      <c r="BI20" s="284">
        <v>28</v>
      </c>
      <c r="BJ20" s="285">
        <v>18</v>
      </c>
      <c r="BK20" s="286">
        <v>10</v>
      </c>
      <c r="BL20" s="287">
        <v>7</v>
      </c>
      <c r="BM20" s="285">
        <v>3</v>
      </c>
      <c r="BN20" s="286">
        <v>4</v>
      </c>
      <c r="BO20" s="284">
        <v>3</v>
      </c>
      <c r="BP20" s="285"/>
      <c r="BQ20" s="286">
        <v>3</v>
      </c>
      <c r="BR20" s="284"/>
      <c r="BS20" s="285"/>
      <c r="BT20" s="286"/>
      <c r="BU20" s="284"/>
      <c r="BV20" s="285"/>
      <c r="BW20" s="286">
        <v>3</v>
      </c>
    </row>
    <row r="21" spans="1:75" ht="15" customHeight="1">
      <c r="A21" s="65"/>
      <c r="B21" s="122"/>
      <c r="C21" s="121" t="s">
        <v>5674</v>
      </c>
      <c r="D21" s="282">
        <f t="shared" si="52"/>
        <v>659</v>
      </c>
      <c r="E21" s="283">
        <f t="shared" si="53"/>
        <v>143</v>
      </c>
      <c r="F21" s="283">
        <f t="shared" si="54"/>
        <v>516</v>
      </c>
      <c r="G21" s="284">
        <v>97</v>
      </c>
      <c r="H21" s="285">
        <v>22</v>
      </c>
      <c r="I21" s="286">
        <v>75</v>
      </c>
      <c r="J21" s="284">
        <v>71</v>
      </c>
      <c r="K21" s="285">
        <v>4</v>
      </c>
      <c r="L21" s="286">
        <v>67</v>
      </c>
      <c r="M21" s="284">
        <v>20</v>
      </c>
      <c r="N21" s="285">
        <v>1</v>
      </c>
      <c r="O21" s="286">
        <v>19</v>
      </c>
      <c r="P21" s="287">
        <v>30</v>
      </c>
      <c r="Q21" s="285">
        <v>1</v>
      </c>
      <c r="R21" s="286">
        <v>29</v>
      </c>
      <c r="S21" s="287">
        <v>156</v>
      </c>
      <c r="T21" s="285">
        <v>83</v>
      </c>
      <c r="U21" s="286">
        <v>73</v>
      </c>
      <c r="V21" s="287">
        <v>13</v>
      </c>
      <c r="W21" s="285"/>
      <c r="X21" s="286">
        <v>13</v>
      </c>
      <c r="Y21" s="284">
        <v>24</v>
      </c>
      <c r="Z21" s="285">
        <v>4</v>
      </c>
      <c r="AA21" s="286">
        <v>20</v>
      </c>
      <c r="AB21" s="287">
        <v>18</v>
      </c>
      <c r="AC21" s="285">
        <v>2</v>
      </c>
      <c r="AD21" s="286">
        <v>16</v>
      </c>
      <c r="AE21" s="284">
        <v>8</v>
      </c>
      <c r="AF21" s="285">
        <v>2</v>
      </c>
      <c r="AG21" s="286">
        <v>6</v>
      </c>
      <c r="AH21" s="284">
        <v>90</v>
      </c>
      <c r="AI21" s="285">
        <v>16</v>
      </c>
      <c r="AJ21" s="286">
        <v>74</v>
      </c>
      <c r="AK21" s="284">
        <v>4</v>
      </c>
      <c r="AL21" s="285">
        <v>2</v>
      </c>
      <c r="AM21" s="286">
        <v>2</v>
      </c>
      <c r="AN21" s="287">
        <v>5</v>
      </c>
      <c r="AO21" s="285">
        <v>1</v>
      </c>
      <c r="AP21" s="286">
        <v>4</v>
      </c>
      <c r="AQ21" s="284">
        <v>9</v>
      </c>
      <c r="AR21" s="285">
        <v>1</v>
      </c>
      <c r="AS21" s="286">
        <v>8</v>
      </c>
      <c r="AT21" s="287">
        <v>10</v>
      </c>
      <c r="AU21" s="285"/>
      <c r="AV21" s="286">
        <v>10</v>
      </c>
      <c r="AW21" s="284">
        <v>15</v>
      </c>
      <c r="AX21" s="285">
        <v>1</v>
      </c>
      <c r="AY21" s="286">
        <v>14</v>
      </c>
      <c r="AZ21" s="287">
        <v>9</v>
      </c>
      <c r="BA21" s="285">
        <v>1</v>
      </c>
      <c r="BB21" s="286">
        <v>8</v>
      </c>
      <c r="BC21" s="284">
        <v>5</v>
      </c>
      <c r="BD21" s="285"/>
      <c r="BE21" s="286">
        <v>5</v>
      </c>
      <c r="BF21" s="287">
        <v>18</v>
      </c>
      <c r="BG21" s="285">
        <v>1</v>
      </c>
      <c r="BH21" s="286">
        <v>17</v>
      </c>
      <c r="BI21" s="284">
        <v>9</v>
      </c>
      <c r="BJ21" s="285"/>
      <c r="BK21" s="286">
        <v>9</v>
      </c>
      <c r="BL21" s="287">
        <v>22</v>
      </c>
      <c r="BM21" s="285">
        <v>1</v>
      </c>
      <c r="BN21" s="286">
        <v>21</v>
      </c>
      <c r="BO21" s="284">
        <v>20</v>
      </c>
      <c r="BP21" s="285"/>
      <c r="BQ21" s="286">
        <v>20</v>
      </c>
      <c r="BR21" s="284">
        <v>6</v>
      </c>
      <c r="BS21" s="285"/>
      <c r="BT21" s="286">
        <v>6</v>
      </c>
      <c r="BU21" s="284">
        <v>3</v>
      </c>
      <c r="BV21" s="285"/>
      <c r="BW21" s="286"/>
    </row>
    <row r="22" spans="1:75" ht="15" customHeight="1">
      <c r="A22" s="65"/>
      <c r="B22" s="122"/>
      <c r="C22" s="121" t="s">
        <v>5675</v>
      </c>
      <c r="D22" s="282">
        <f t="shared" si="52"/>
        <v>1974</v>
      </c>
      <c r="E22" s="283">
        <f t="shared" si="53"/>
        <v>1893</v>
      </c>
      <c r="F22" s="283">
        <f t="shared" si="54"/>
        <v>81</v>
      </c>
      <c r="G22" s="284">
        <v>124</v>
      </c>
      <c r="H22" s="285">
        <v>118</v>
      </c>
      <c r="I22" s="286">
        <v>6</v>
      </c>
      <c r="J22" s="284">
        <v>426</v>
      </c>
      <c r="K22" s="285">
        <v>417</v>
      </c>
      <c r="L22" s="286">
        <v>9</v>
      </c>
      <c r="M22" s="284">
        <v>89</v>
      </c>
      <c r="N22" s="285">
        <v>87</v>
      </c>
      <c r="O22" s="286">
        <v>2</v>
      </c>
      <c r="P22" s="287">
        <v>9</v>
      </c>
      <c r="Q22" s="285">
        <v>9</v>
      </c>
      <c r="R22" s="286"/>
      <c r="S22" s="287">
        <v>176</v>
      </c>
      <c r="T22" s="285">
        <v>162</v>
      </c>
      <c r="U22" s="286">
        <v>14</v>
      </c>
      <c r="V22" s="287">
        <v>4</v>
      </c>
      <c r="W22" s="285">
        <v>3</v>
      </c>
      <c r="X22" s="286">
        <v>1</v>
      </c>
      <c r="Y22" s="284">
        <v>221</v>
      </c>
      <c r="Z22" s="285">
        <v>216</v>
      </c>
      <c r="AA22" s="286">
        <v>5</v>
      </c>
      <c r="AB22" s="287">
        <v>19</v>
      </c>
      <c r="AC22" s="285">
        <v>19</v>
      </c>
      <c r="AD22" s="286"/>
      <c r="AE22" s="284">
        <v>3</v>
      </c>
      <c r="AF22" s="285">
        <v>3</v>
      </c>
      <c r="AG22" s="286"/>
      <c r="AH22" s="284">
        <v>291</v>
      </c>
      <c r="AI22" s="285">
        <v>257</v>
      </c>
      <c r="AJ22" s="286">
        <v>34</v>
      </c>
      <c r="AK22" s="284">
        <v>101</v>
      </c>
      <c r="AL22" s="285">
        <v>99</v>
      </c>
      <c r="AM22" s="286">
        <v>2</v>
      </c>
      <c r="AN22" s="287">
        <v>15</v>
      </c>
      <c r="AO22" s="285">
        <v>15</v>
      </c>
      <c r="AP22" s="286"/>
      <c r="AQ22" s="284">
        <v>1</v>
      </c>
      <c r="AR22" s="285">
        <v>1</v>
      </c>
      <c r="AS22" s="286"/>
      <c r="AT22" s="287">
        <v>3</v>
      </c>
      <c r="AU22" s="285">
        <v>3</v>
      </c>
      <c r="AV22" s="286"/>
      <c r="AW22" s="284">
        <v>21</v>
      </c>
      <c r="AX22" s="285">
        <v>21</v>
      </c>
      <c r="AY22" s="286"/>
      <c r="AZ22" s="287">
        <v>26</v>
      </c>
      <c r="BA22" s="285">
        <v>26</v>
      </c>
      <c r="BB22" s="286"/>
      <c r="BC22" s="284">
        <v>99</v>
      </c>
      <c r="BD22" s="285">
        <v>99</v>
      </c>
      <c r="BE22" s="286"/>
      <c r="BF22" s="287">
        <v>129</v>
      </c>
      <c r="BG22" s="285">
        <v>125</v>
      </c>
      <c r="BH22" s="286">
        <v>4</v>
      </c>
      <c r="BI22" s="284">
        <v>189</v>
      </c>
      <c r="BJ22" s="285">
        <v>185</v>
      </c>
      <c r="BK22" s="286">
        <v>4</v>
      </c>
      <c r="BL22" s="287">
        <v>3</v>
      </c>
      <c r="BM22" s="285">
        <v>3</v>
      </c>
      <c r="BN22" s="286"/>
      <c r="BO22" s="284"/>
      <c r="BP22" s="285"/>
      <c r="BQ22" s="286"/>
      <c r="BR22" s="284">
        <v>18</v>
      </c>
      <c r="BS22" s="285">
        <v>18</v>
      </c>
      <c r="BT22" s="286"/>
      <c r="BU22" s="284">
        <v>7</v>
      </c>
      <c r="BV22" s="285">
        <v>7</v>
      </c>
      <c r="BW22" s="286"/>
    </row>
    <row r="23" spans="1:75" ht="15" customHeight="1">
      <c r="A23" s="65"/>
      <c r="B23" s="122"/>
      <c r="C23" s="121" t="s">
        <v>5676</v>
      </c>
      <c r="D23" s="282">
        <f t="shared" si="52"/>
        <v>337</v>
      </c>
      <c r="E23" s="283">
        <f t="shared" si="53"/>
        <v>171</v>
      </c>
      <c r="F23" s="283">
        <f t="shared" si="54"/>
        <v>166</v>
      </c>
      <c r="G23" s="284">
        <v>70</v>
      </c>
      <c r="H23" s="285">
        <v>44</v>
      </c>
      <c r="I23" s="286">
        <v>26</v>
      </c>
      <c r="J23" s="284">
        <v>44</v>
      </c>
      <c r="K23" s="285">
        <v>21</v>
      </c>
      <c r="L23" s="286">
        <v>23</v>
      </c>
      <c r="M23" s="284">
        <v>30</v>
      </c>
      <c r="N23" s="285">
        <v>16</v>
      </c>
      <c r="O23" s="286">
        <v>14</v>
      </c>
      <c r="P23" s="287">
        <v>28</v>
      </c>
      <c r="Q23" s="285">
        <v>14</v>
      </c>
      <c r="R23" s="286">
        <v>14</v>
      </c>
      <c r="S23" s="287">
        <v>26</v>
      </c>
      <c r="T23" s="285">
        <v>9</v>
      </c>
      <c r="U23" s="286">
        <v>17</v>
      </c>
      <c r="V23" s="287">
        <v>10</v>
      </c>
      <c r="W23" s="285">
        <v>5</v>
      </c>
      <c r="X23" s="286">
        <v>5</v>
      </c>
      <c r="Y23" s="284">
        <v>16</v>
      </c>
      <c r="Z23" s="285">
        <v>9</v>
      </c>
      <c r="AA23" s="286">
        <v>7</v>
      </c>
      <c r="AB23" s="287">
        <v>9</v>
      </c>
      <c r="AC23" s="285">
        <v>4</v>
      </c>
      <c r="AD23" s="286">
        <v>5</v>
      </c>
      <c r="AE23" s="284">
        <v>10</v>
      </c>
      <c r="AF23" s="285">
        <v>5</v>
      </c>
      <c r="AG23" s="286">
        <v>5</v>
      </c>
      <c r="AH23" s="284">
        <v>40</v>
      </c>
      <c r="AI23" s="285">
        <v>15</v>
      </c>
      <c r="AJ23" s="286">
        <v>25</v>
      </c>
      <c r="AK23" s="284">
        <v>3</v>
      </c>
      <c r="AL23" s="285">
        <v>2</v>
      </c>
      <c r="AM23" s="286">
        <v>1</v>
      </c>
      <c r="AN23" s="287">
        <v>7</v>
      </c>
      <c r="AO23" s="285">
        <v>1</v>
      </c>
      <c r="AP23" s="286">
        <v>6</v>
      </c>
      <c r="AQ23" s="284">
        <v>1</v>
      </c>
      <c r="AR23" s="285">
        <v>1</v>
      </c>
      <c r="AS23" s="286"/>
      <c r="AT23" s="287"/>
      <c r="AU23" s="285"/>
      <c r="AV23" s="286"/>
      <c r="AW23" s="284">
        <v>5</v>
      </c>
      <c r="AX23" s="285">
        <v>2</v>
      </c>
      <c r="AY23" s="286">
        <v>3</v>
      </c>
      <c r="AZ23" s="287">
        <v>5</v>
      </c>
      <c r="BA23" s="285">
        <v>4</v>
      </c>
      <c r="BB23" s="286">
        <v>1</v>
      </c>
      <c r="BC23" s="284"/>
      <c r="BD23" s="285"/>
      <c r="BE23" s="286"/>
      <c r="BF23" s="287">
        <v>5</v>
      </c>
      <c r="BG23" s="285">
        <v>3</v>
      </c>
      <c r="BH23" s="286">
        <v>2</v>
      </c>
      <c r="BI23" s="284">
        <v>22</v>
      </c>
      <c r="BJ23" s="285">
        <v>13</v>
      </c>
      <c r="BK23" s="286">
        <v>9</v>
      </c>
      <c r="BL23" s="287">
        <v>1</v>
      </c>
      <c r="BM23" s="285"/>
      <c r="BN23" s="286">
        <v>1</v>
      </c>
      <c r="BO23" s="284">
        <v>4</v>
      </c>
      <c r="BP23" s="285">
        <v>2</v>
      </c>
      <c r="BQ23" s="286">
        <v>2</v>
      </c>
      <c r="BR23" s="284">
        <v>1</v>
      </c>
      <c r="BS23" s="285">
        <v>1</v>
      </c>
      <c r="BT23" s="286"/>
      <c r="BU23" s="284"/>
      <c r="BV23" s="285"/>
      <c r="BW23" s="286"/>
    </row>
    <row r="24" spans="1:75" ht="15" customHeight="1">
      <c r="A24" s="65"/>
      <c r="B24" s="122"/>
      <c r="C24" s="121" t="s">
        <v>120</v>
      </c>
      <c r="D24" s="282">
        <f t="shared" si="52"/>
        <v>1412</v>
      </c>
      <c r="E24" s="283">
        <f t="shared" si="53"/>
        <v>819</v>
      </c>
      <c r="F24" s="283">
        <f t="shared" si="54"/>
        <v>593</v>
      </c>
      <c r="G24" s="284">
        <v>47</v>
      </c>
      <c r="H24" s="285">
        <v>20</v>
      </c>
      <c r="I24" s="286">
        <v>27</v>
      </c>
      <c r="J24" s="284">
        <v>1168</v>
      </c>
      <c r="K24" s="285">
        <v>684</v>
      </c>
      <c r="L24" s="286">
        <v>484</v>
      </c>
      <c r="M24" s="284">
        <v>3</v>
      </c>
      <c r="N24" s="285">
        <v>2</v>
      </c>
      <c r="O24" s="286">
        <v>1</v>
      </c>
      <c r="P24" s="287">
        <v>4</v>
      </c>
      <c r="Q24" s="285">
        <v>1</v>
      </c>
      <c r="R24" s="286">
        <v>3</v>
      </c>
      <c r="S24" s="287">
        <v>15</v>
      </c>
      <c r="T24" s="285">
        <v>9</v>
      </c>
      <c r="U24" s="286">
        <v>6</v>
      </c>
      <c r="V24" s="287">
        <v>20</v>
      </c>
      <c r="W24" s="285">
        <v>10</v>
      </c>
      <c r="X24" s="286">
        <v>10</v>
      </c>
      <c r="Y24" s="284">
        <v>51</v>
      </c>
      <c r="Z24" s="285">
        <v>31</v>
      </c>
      <c r="AA24" s="286">
        <v>20</v>
      </c>
      <c r="AB24" s="287">
        <v>2</v>
      </c>
      <c r="AC24" s="285">
        <v>1</v>
      </c>
      <c r="AD24" s="286">
        <v>1</v>
      </c>
      <c r="AE24" s="284">
        <v>1</v>
      </c>
      <c r="AF24" s="285"/>
      <c r="AG24" s="286">
        <v>1</v>
      </c>
      <c r="AH24" s="284">
        <v>61</v>
      </c>
      <c r="AI24" s="285">
        <v>34</v>
      </c>
      <c r="AJ24" s="286">
        <v>27</v>
      </c>
      <c r="AK24" s="284"/>
      <c r="AL24" s="285"/>
      <c r="AM24" s="286"/>
      <c r="AN24" s="287"/>
      <c r="AO24" s="285"/>
      <c r="AP24" s="286"/>
      <c r="AQ24" s="284"/>
      <c r="AR24" s="285"/>
      <c r="AS24" s="286"/>
      <c r="AT24" s="287"/>
      <c r="AU24" s="285"/>
      <c r="AV24" s="286"/>
      <c r="AW24" s="284">
        <v>3</v>
      </c>
      <c r="AX24" s="285">
        <v>2</v>
      </c>
      <c r="AY24" s="286">
        <v>1</v>
      </c>
      <c r="AZ24" s="287"/>
      <c r="BA24" s="285"/>
      <c r="BB24" s="286"/>
      <c r="BC24" s="284">
        <v>4</v>
      </c>
      <c r="BD24" s="285">
        <v>3</v>
      </c>
      <c r="BE24" s="286">
        <v>1</v>
      </c>
      <c r="BF24" s="287">
        <v>28</v>
      </c>
      <c r="BG24" s="285">
        <v>18</v>
      </c>
      <c r="BH24" s="286">
        <v>10</v>
      </c>
      <c r="BI24" s="284">
        <v>4</v>
      </c>
      <c r="BJ24" s="285">
        <v>4</v>
      </c>
      <c r="BK24" s="286"/>
      <c r="BL24" s="287">
        <v>1</v>
      </c>
      <c r="BM24" s="285"/>
      <c r="BN24" s="286">
        <v>1</v>
      </c>
      <c r="BO24" s="284"/>
      <c r="BP24" s="285"/>
      <c r="BQ24" s="286"/>
      <c r="BR24" s="284"/>
      <c r="BS24" s="285"/>
      <c r="BT24" s="286"/>
      <c r="BU24" s="284"/>
      <c r="BV24" s="285"/>
      <c r="BW24" s="286"/>
    </row>
    <row r="25" spans="1:75" ht="15" customHeight="1">
      <c r="A25" s="65"/>
      <c r="B25" s="122"/>
      <c r="C25" s="121" t="s">
        <v>122</v>
      </c>
      <c r="D25" s="282">
        <f t="shared" si="52"/>
        <v>676</v>
      </c>
      <c r="E25" s="283">
        <f t="shared" si="53"/>
        <v>618</v>
      </c>
      <c r="F25" s="283">
        <f t="shared" si="54"/>
        <v>58</v>
      </c>
      <c r="G25" s="284">
        <v>19</v>
      </c>
      <c r="H25" s="285">
        <v>15</v>
      </c>
      <c r="I25" s="286">
        <v>4</v>
      </c>
      <c r="J25" s="284">
        <v>137</v>
      </c>
      <c r="K25" s="285">
        <v>123</v>
      </c>
      <c r="L25" s="286">
        <v>14</v>
      </c>
      <c r="M25" s="284">
        <v>37</v>
      </c>
      <c r="N25" s="285">
        <v>33</v>
      </c>
      <c r="O25" s="286">
        <v>4</v>
      </c>
      <c r="P25" s="287">
        <v>31</v>
      </c>
      <c r="Q25" s="285">
        <v>27</v>
      </c>
      <c r="R25" s="286">
        <v>4</v>
      </c>
      <c r="S25" s="287">
        <v>30</v>
      </c>
      <c r="T25" s="285">
        <v>25</v>
      </c>
      <c r="U25" s="286">
        <v>5</v>
      </c>
      <c r="V25" s="287"/>
      <c r="W25" s="285"/>
      <c r="X25" s="286"/>
      <c r="Y25" s="284">
        <v>89</v>
      </c>
      <c r="Z25" s="285">
        <v>87</v>
      </c>
      <c r="AA25" s="286">
        <v>2</v>
      </c>
      <c r="AB25" s="287">
        <v>14</v>
      </c>
      <c r="AC25" s="285">
        <v>13</v>
      </c>
      <c r="AD25" s="286">
        <v>1</v>
      </c>
      <c r="AE25" s="284"/>
      <c r="AF25" s="285"/>
      <c r="AG25" s="286"/>
      <c r="AH25" s="284">
        <v>132</v>
      </c>
      <c r="AI25" s="285">
        <v>114</v>
      </c>
      <c r="AJ25" s="286">
        <v>18</v>
      </c>
      <c r="AK25" s="284">
        <v>14</v>
      </c>
      <c r="AL25" s="285">
        <v>14</v>
      </c>
      <c r="AM25" s="286"/>
      <c r="AN25" s="287">
        <v>4</v>
      </c>
      <c r="AO25" s="285">
        <v>3</v>
      </c>
      <c r="AP25" s="286">
        <v>1</v>
      </c>
      <c r="AQ25" s="284"/>
      <c r="AR25" s="285"/>
      <c r="AS25" s="286"/>
      <c r="AT25" s="287"/>
      <c r="AU25" s="285"/>
      <c r="AV25" s="286"/>
      <c r="AW25" s="284"/>
      <c r="AX25" s="285"/>
      <c r="AY25" s="286"/>
      <c r="AZ25" s="287">
        <v>5</v>
      </c>
      <c r="BA25" s="285">
        <v>5</v>
      </c>
      <c r="BB25" s="286"/>
      <c r="BC25" s="284">
        <v>40</v>
      </c>
      <c r="BD25" s="285">
        <v>36</v>
      </c>
      <c r="BE25" s="286">
        <v>4</v>
      </c>
      <c r="BF25" s="287">
        <v>56</v>
      </c>
      <c r="BG25" s="285">
        <v>55</v>
      </c>
      <c r="BH25" s="286">
        <v>1</v>
      </c>
      <c r="BI25" s="284">
        <v>64</v>
      </c>
      <c r="BJ25" s="285">
        <v>64</v>
      </c>
      <c r="BK25" s="286"/>
      <c r="BL25" s="287">
        <v>4</v>
      </c>
      <c r="BM25" s="285">
        <v>4</v>
      </c>
      <c r="BN25" s="286"/>
      <c r="BO25" s="284"/>
      <c r="BP25" s="285"/>
      <c r="BQ25" s="286"/>
      <c r="BR25" s="284"/>
      <c r="BS25" s="285"/>
      <c r="BT25" s="286"/>
      <c r="BU25" s="284"/>
      <c r="BV25" s="285"/>
      <c r="BW25" s="286"/>
    </row>
    <row r="26" spans="1:75" ht="15" customHeight="1">
      <c r="A26" s="65"/>
      <c r="B26" s="122"/>
      <c r="C26" s="121" t="s">
        <v>127</v>
      </c>
      <c r="D26" s="282">
        <f t="shared" si="52"/>
        <v>352</v>
      </c>
      <c r="E26" s="283">
        <f t="shared" si="53"/>
        <v>137</v>
      </c>
      <c r="F26" s="283">
        <f t="shared" si="54"/>
        <v>215</v>
      </c>
      <c r="G26" s="284">
        <v>21</v>
      </c>
      <c r="H26" s="285">
        <v>4</v>
      </c>
      <c r="I26" s="286">
        <v>17</v>
      </c>
      <c r="J26" s="284">
        <v>215</v>
      </c>
      <c r="K26" s="285">
        <v>87</v>
      </c>
      <c r="L26" s="286">
        <v>128</v>
      </c>
      <c r="M26" s="284">
        <v>10</v>
      </c>
      <c r="N26" s="285">
        <v>5</v>
      </c>
      <c r="O26" s="286">
        <v>5</v>
      </c>
      <c r="P26" s="287">
        <v>2</v>
      </c>
      <c r="Q26" s="285">
        <v>1</v>
      </c>
      <c r="R26" s="286">
        <v>1</v>
      </c>
      <c r="S26" s="287">
        <v>16</v>
      </c>
      <c r="T26" s="285">
        <v>3</v>
      </c>
      <c r="U26" s="286">
        <v>13</v>
      </c>
      <c r="V26" s="287">
        <v>6</v>
      </c>
      <c r="W26" s="285">
        <v>1</v>
      </c>
      <c r="X26" s="286">
        <v>5</v>
      </c>
      <c r="Y26" s="284">
        <v>15</v>
      </c>
      <c r="Z26" s="285">
        <v>6</v>
      </c>
      <c r="AA26" s="286">
        <v>9</v>
      </c>
      <c r="AB26" s="287">
        <v>4</v>
      </c>
      <c r="AC26" s="285">
        <v>2</v>
      </c>
      <c r="AD26" s="286">
        <v>2</v>
      </c>
      <c r="AE26" s="284">
        <v>4</v>
      </c>
      <c r="AF26" s="285">
        <v>3</v>
      </c>
      <c r="AG26" s="286">
        <v>1</v>
      </c>
      <c r="AH26" s="284">
        <v>28</v>
      </c>
      <c r="AI26" s="285">
        <v>10</v>
      </c>
      <c r="AJ26" s="286">
        <v>18</v>
      </c>
      <c r="AK26" s="284">
        <v>2</v>
      </c>
      <c r="AL26" s="285">
        <v>2</v>
      </c>
      <c r="AM26" s="286"/>
      <c r="AN26" s="287">
        <v>5</v>
      </c>
      <c r="AO26" s="285">
        <v>3</v>
      </c>
      <c r="AP26" s="286">
        <v>2</v>
      </c>
      <c r="AQ26" s="284"/>
      <c r="AR26" s="285"/>
      <c r="AS26" s="286"/>
      <c r="AT26" s="287"/>
      <c r="AU26" s="285"/>
      <c r="AV26" s="286"/>
      <c r="AW26" s="284">
        <v>2</v>
      </c>
      <c r="AX26" s="285"/>
      <c r="AY26" s="286">
        <v>2</v>
      </c>
      <c r="AZ26" s="287"/>
      <c r="BA26" s="285"/>
      <c r="BB26" s="286"/>
      <c r="BC26" s="284">
        <v>3</v>
      </c>
      <c r="BD26" s="285">
        <v>1</v>
      </c>
      <c r="BE26" s="286">
        <v>2</v>
      </c>
      <c r="BF26" s="287">
        <v>10</v>
      </c>
      <c r="BG26" s="285">
        <v>9</v>
      </c>
      <c r="BH26" s="286">
        <v>1</v>
      </c>
      <c r="BI26" s="284">
        <v>8</v>
      </c>
      <c r="BJ26" s="285"/>
      <c r="BK26" s="286">
        <v>8</v>
      </c>
      <c r="BL26" s="287">
        <v>1</v>
      </c>
      <c r="BM26" s="285"/>
      <c r="BN26" s="286">
        <v>1</v>
      </c>
      <c r="BO26" s="284"/>
      <c r="BP26" s="285"/>
      <c r="BQ26" s="286"/>
      <c r="BR26" s="284"/>
      <c r="BS26" s="285"/>
      <c r="BT26" s="286"/>
      <c r="BU26" s="284"/>
      <c r="BV26" s="285"/>
      <c r="BW26" s="286"/>
    </row>
    <row r="27" spans="1:75" ht="15" customHeight="1">
      <c r="A27" s="65"/>
      <c r="B27" s="122"/>
      <c r="C27" s="121" t="s">
        <v>5677</v>
      </c>
      <c r="D27" s="282">
        <f t="shared" si="52"/>
        <v>625</v>
      </c>
      <c r="E27" s="283">
        <f t="shared" si="53"/>
        <v>578</v>
      </c>
      <c r="F27" s="283">
        <f t="shared" si="54"/>
        <v>47</v>
      </c>
      <c r="G27" s="284">
        <v>38</v>
      </c>
      <c r="H27" s="285">
        <v>35</v>
      </c>
      <c r="I27" s="286">
        <v>3</v>
      </c>
      <c r="J27" s="284">
        <v>72</v>
      </c>
      <c r="K27" s="285">
        <v>71</v>
      </c>
      <c r="L27" s="286">
        <v>1</v>
      </c>
      <c r="M27" s="284">
        <v>9</v>
      </c>
      <c r="N27" s="285">
        <v>9</v>
      </c>
      <c r="O27" s="286"/>
      <c r="P27" s="287">
        <v>7</v>
      </c>
      <c r="Q27" s="285">
        <v>7</v>
      </c>
      <c r="R27" s="286"/>
      <c r="S27" s="287">
        <v>29</v>
      </c>
      <c r="T27" s="285">
        <v>26</v>
      </c>
      <c r="U27" s="286">
        <v>3</v>
      </c>
      <c r="V27" s="287">
        <v>1</v>
      </c>
      <c r="W27" s="285">
        <v>1</v>
      </c>
      <c r="X27" s="286"/>
      <c r="Y27" s="284">
        <v>26</v>
      </c>
      <c r="Z27" s="285">
        <v>26</v>
      </c>
      <c r="AA27" s="286"/>
      <c r="AB27" s="287">
        <v>17</v>
      </c>
      <c r="AC27" s="285">
        <v>16</v>
      </c>
      <c r="AD27" s="286">
        <v>1</v>
      </c>
      <c r="AE27" s="284"/>
      <c r="AF27" s="285"/>
      <c r="AG27" s="286"/>
      <c r="AH27" s="284">
        <v>266</v>
      </c>
      <c r="AI27" s="285">
        <v>232</v>
      </c>
      <c r="AJ27" s="286">
        <v>34</v>
      </c>
      <c r="AK27" s="284"/>
      <c r="AL27" s="285"/>
      <c r="AM27" s="286"/>
      <c r="AN27" s="287">
        <v>1</v>
      </c>
      <c r="AO27" s="285">
        <v>1</v>
      </c>
      <c r="AP27" s="286"/>
      <c r="AQ27" s="284"/>
      <c r="AR27" s="285"/>
      <c r="AS27" s="286"/>
      <c r="AT27" s="287"/>
      <c r="AU27" s="285"/>
      <c r="AV27" s="286"/>
      <c r="AW27" s="284"/>
      <c r="AX27" s="285"/>
      <c r="AY27" s="286"/>
      <c r="AZ27" s="287"/>
      <c r="BA27" s="285"/>
      <c r="BB27" s="286"/>
      <c r="BC27" s="284">
        <v>22</v>
      </c>
      <c r="BD27" s="285">
        <v>20</v>
      </c>
      <c r="BE27" s="286">
        <v>2</v>
      </c>
      <c r="BF27" s="287">
        <v>44</v>
      </c>
      <c r="BG27" s="285">
        <v>44</v>
      </c>
      <c r="BH27" s="286"/>
      <c r="BI27" s="284">
        <v>92</v>
      </c>
      <c r="BJ27" s="285">
        <v>89</v>
      </c>
      <c r="BK27" s="286">
        <v>3</v>
      </c>
      <c r="BL27" s="287"/>
      <c r="BM27" s="285"/>
      <c r="BN27" s="286"/>
      <c r="BO27" s="284"/>
      <c r="BP27" s="285"/>
      <c r="BQ27" s="286"/>
      <c r="BR27" s="284">
        <v>1</v>
      </c>
      <c r="BS27" s="285">
        <v>1</v>
      </c>
      <c r="BT27" s="286"/>
      <c r="BU27" s="284"/>
      <c r="BV27" s="285"/>
      <c r="BW27" s="286"/>
    </row>
    <row r="28" spans="1:75" ht="15" customHeight="1">
      <c r="A28" s="65"/>
      <c r="B28" s="122"/>
      <c r="C28" s="121" t="s">
        <v>5678</v>
      </c>
      <c r="D28" s="282">
        <f t="shared" si="52"/>
        <v>570</v>
      </c>
      <c r="E28" s="283">
        <f t="shared" si="53"/>
        <v>396</v>
      </c>
      <c r="F28" s="283">
        <f t="shared" si="54"/>
        <v>174</v>
      </c>
      <c r="G28" s="284">
        <v>131</v>
      </c>
      <c r="H28" s="285">
        <v>74</v>
      </c>
      <c r="I28" s="286">
        <v>57</v>
      </c>
      <c r="J28" s="284">
        <v>99</v>
      </c>
      <c r="K28" s="285">
        <v>93</v>
      </c>
      <c r="L28" s="286">
        <v>6</v>
      </c>
      <c r="M28" s="284">
        <v>2</v>
      </c>
      <c r="N28" s="285">
        <v>1</v>
      </c>
      <c r="O28" s="286">
        <v>1</v>
      </c>
      <c r="P28" s="287">
        <v>12</v>
      </c>
      <c r="Q28" s="285">
        <v>8</v>
      </c>
      <c r="R28" s="286">
        <v>4</v>
      </c>
      <c r="S28" s="287">
        <v>13</v>
      </c>
      <c r="T28" s="285">
        <v>10</v>
      </c>
      <c r="U28" s="286">
        <v>3</v>
      </c>
      <c r="V28" s="287"/>
      <c r="W28" s="285"/>
      <c r="X28" s="286"/>
      <c r="Y28" s="284">
        <v>2</v>
      </c>
      <c r="Z28" s="285">
        <v>2</v>
      </c>
      <c r="AA28" s="286"/>
      <c r="AB28" s="287">
        <v>2</v>
      </c>
      <c r="AC28" s="285">
        <v>1</v>
      </c>
      <c r="AD28" s="286">
        <v>1</v>
      </c>
      <c r="AE28" s="284"/>
      <c r="AF28" s="285"/>
      <c r="AG28" s="286"/>
      <c r="AH28" s="284">
        <v>301</v>
      </c>
      <c r="AI28" s="285">
        <v>200</v>
      </c>
      <c r="AJ28" s="286">
        <v>101</v>
      </c>
      <c r="AK28" s="284"/>
      <c r="AL28" s="285"/>
      <c r="AM28" s="286"/>
      <c r="AN28" s="287"/>
      <c r="AO28" s="285"/>
      <c r="AP28" s="286"/>
      <c r="AQ28" s="284">
        <v>1</v>
      </c>
      <c r="AR28" s="285">
        <v>1</v>
      </c>
      <c r="AS28" s="286"/>
      <c r="AT28" s="287"/>
      <c r="AU28" s="285"/>
      <c r="AV28" s="286"/>
      <c r="AW28" s="284"/>
      <c r="AX28" s="285"/>
      <c r="AY28" s="286"/>
      <c r="AZ28" s="287"/>
      <c r="BA28" s="285"/>
      <c r="BB28" s="286"/>
      <c r="BC28" s="284"/>
      <c r="BD28" s="285"/>
      <c r="BE28" s="286"/>
      <c r="BF28" s="287">
        <v>1</v>
      </c>
      <c r="BG28" s="285">
        <v>1</v>
      </c>
      <c r="BH28" s="286"/>
      <c r="BI28" s="284">
        <v>6</v>
      </c>
      <c r="BJ28" s="285">
        <v>5</v>
      </c>
      <c r="BK28" s="286">
        <v>1</v>
      </c>
      <c r="BL28" s="287"/>
      <c r="BM28" s="285"/>
      <c r="BN28" s="286"/>
      <c r="BO28" s="284"/>
      <c r="BP28" s="285"/>
      <c r="BQ28" s="286"/>
      <c r="BR28" s="284"/>
      <c r="BS28" s="285"/>
      <c r="BT28" s="286"/>
      <c r="BU28" s="284"/>
      <c r="BV28" s="285"/>
      <c r="BW28" s="286"/>
    </row>
    <row r="29" spans="1:75" ht="15" customHeight="1">
      <c r="A29" s="65"/>
      <c r="B29" s="122"/>
      <c r="C29" s="121" t="s">
        <v>5679</v>
      </c>
      <c r="D29" s="282">
        <f t="shared" si="52"/>
        <v>311</v>
      </c>
      <c r="E29" s="283">
        <f t="shared" si="53"/>
        <v>158</v>
      </c>
      <c r="F29" s="283">
        <f t="shared" si="54"/>
        <v>153</v>
      </c>
      <c r="G29" s="284">
        <v>14</v>
      </c>
      <c r="H29" s="285">
        <v>7</v>
      </c>
      <c r="I29" s="286">
        <v>7</v>
      </c>
      <c r="J29" s="284">
        <v>219</v>
      </c>
      <c r="K29" s="285">
        <v>120</v>
      </c>
      <c r="L29" s="286">
        <v>99</v>
      </c>
      <c r="M29" s="284">
        <v>5</v>
      </c>
      <c r="N29" s="285">
        <v>3</v>
      </c>
      <c r="O29" s="286">
        <v>2</v>
      </c>
      <c r="P29" s="287">
        <v>1</v>
      </c>
      <c r="Q29" s="285">
        <v>1</v>
      </c>
      <c r="R29" s="286"/>
      <c r="S29" s="287">
        <v>8</v>
      </c>
      <c r="T29" s="285">
        <v>1</v>
      </c>
      <c r="U29" s="286">
        <v>7</v>
      </c>
      <c r="V29" s="287">
        <v>1</v>
      </c>
      <c r="W29" s="285">
        <v>1</v>
      </c>
      <c r="X29" s="286"/>
      <c r="Y29" s="284">
        <v>14</v>
      </c>
      <c r="Z29" s="285">
        <v>7</v>
      </c>
      <c r="AA29" s="286">
        <v>7</v>
      </c>
      <c r="AB29" s="287"/>
      <c r="AC29" s="285"/>
      <c r="AD29" s="286"/>
      <c r="AE29" s="284">
        <v>4</v>
      </c>
      <c r="AF29" s="285"/>
      <c r="AG29" s="286">
        <v>4</v>
      </c>
      <c r="AH29" s="284">
        <v>29</v>
      </c>
      <c r="AI29" s="285">
        <v>9</v>
      </c>
      <c r="AJ29" s="286">
        <v>20</v>
      </c>
      <c r="AK29" s="284"/>
      <c r="AL29" s="285"/>
      <c r="AM29" s="286"/>
      <c r="AN29" s="287">
        <v>1</v>
      </c>
      <c r="AO29" s="285">
        <v>1</v>
      </c>
      <c r="AP29" s="286"/>
      <c r="AQ29" s="284"/>
      <c r="AR29" s="285"/>
      <c r="AS29" s="286"/>
      <c r="AT29" s="287"/>
      <c r="AU29" s="285"/>
      <c r="AV29" s="286"/>
      <c r="AW29" s="284">
        <v>5</v>
      </c>
      <c r="AX29" s="285">
        <v>4</v>
      </c>
      <c r="AY29" s="286">
        <v>1</v>
      </c>
      <c r="AZ29" s="287">
        <v>1</v>
      </c>
      <c r="BA29" s="285">
        <v>1</v>
      </c>
      <c r="BB29" s="286"/>
      <c r="BC29" s="284">
        <v>1</v>
      </c>
      <c r="BD29" s="285">
        <v>1</v>
      </c>
      <c r="BE29" s="286"/>
      <c r="BF29" s="287">
        <v>2</v>
      </c>
      <c r="BG29" s="285">
        <v>1</v>
      </c>
      <c r="BH29" s="286">
        <v>1</v>
      </c>
      <c r="BI29" s="284">
        <v>2</v>
      </c>
      <c r="BJ29" s="285">
        <v>1</v>
      </c>
      <c r="BK29" s="286">
        <v>1</v>
      </c>
      <c r="BL29" s="287">
        <v>4</v>
      </c>
      <c r="BM29" s="285"/>
      <c r="BN29" s="286">
        <v>4</v>
      </c>
      <c r="BO29" s="284"/>
      <c r="BP29" s="285"/>
      <c r="BQ29" s="286"/>
      <c r="BR29" s="284"/>
      <c r="BS29" s="285"/>
      <c r="BT29" s="286"/>
      <c r="BU29" s="284"/>
      <c r="BV29" s="285"/>
      <c r="BW29" s="286"/>
    </row>
    <row r="30" spans="1:75" ht="15" customHeight="1">
      <c r="A30" s="65"/>
      <c r="B30" s="122"/>
      <c r="C30" s="121" t="s">
        <v>5680</v>
      </c>
      <c r="D30" s="282">
        <f t="shared" si="52"/>
        <v>97</v>
      </c>
      <c r="E30" s="283">
        <f t="shared" si="53"/>
        <v>66</v>
      </c>
      <c r="F30" s="283">
        <f t="shared" si="54"/>
        <v>31</v>
      </c>
      <c r="G30" s="284">
        <v>18</v>
      </c>
      <c r="H30" s="285">
        <v>13</v>
      </c>
      <c r="I30" s="286">
        <v>5</v>
      </c>
      <c r="J30" s="284">
        <v>14</v>
      </c>
      <c r="K30" s="285">
        <v>5</v>
      </c>
      <c r="L30" s="286">
        <v>9</v>
      </c>
      <c r="M30" s="284">
        <v>4</v>
      </c>
      <c r="N30" s="285">
        <v>2</v>
      </c>
      <c r="O30" s="286">
        <v>2</v>
      </c>
      <c r="P30" s="287">
        <v>9</v>
      </c>
      <c r="Q30" s="285">
        <v>7</v>
      </c>
      <c r="R30" s="286">
        <v>2</v>
      </c>
      <c r="S30" s="287">
        <v>8</v>
      </c>
      <c r="T30" s="285">
        <v>4</v>
      </c>
      <c r="U30" s="286">
        <v>4</v>
      </c>
      <c r="V30" s="287">
        <v>5</v>
      </c>
      <c r="W30" s="285">
        <v>5</v>
      </c>
      <c r="X30" s="286"/>
      <c r="Y30" s="284"/>
      <c r="Z30" s="285"/>
      <c r="AA30" s="286"/>
      <c r="AB30" s="287">
        <v>5</v>
      </c>
      <c r="AC30" s="285">
        <v>4</v>
      </c>
      <c r="AD30" s="286">
        <v>1</v>
      </c>
      <c r="AE30" s="284">
        <v>1</v>
      </c>
      <c r="AF30" s="285"/>
      <c r="AG30" s="286">
        <v>1</v>
      </c>
      <c r="AH30" s="284">
        <v>18</v>
      </c>
      <c r="AI30" s="285">
        <v>15</v>
      </c>
      <c r="AJ30" s="286">
        <v>3</v>
      </c>
      <c r="AK30" s="284"/>
      <c r="AL30" s="285"/>
      <c r="AM30" s="286"/>
      <c r="AN30" s="287"/>
      <c r="AO30" s="285"/>
      <c r="AP30" s="286"/>
      <c r="AQ30" s="284"/>
      <c r="AR30" s="285"/>
      <c r="AS30" s="286"/>
      <c r="AT30" s="287"/>
      <c r="AU30" s="285"/>
      <c r="AV30" s="286"/>
      <c r="AW30" s="284">
        <v>2</v>
      </c>
      <c r="AX30" s="285">
        <v>1</v>
      </c>
      <c r="AY30" s="286">
        <v>1</v>
      </c>
      <c r="AZ30" s="287">
        <v>2</v>
      </c>
      <c r="BA30" s="285">
        <v>1</v>
      </c>
      <c r="BB30" s="286">
        <v>1</v>
      </c>
      <c r="BC30" s="284"/>
      <c r="BD30" s="285"/>
      <c r="BE30" s="286"/>
      <c r="BF30" s="287">
        <v>1</v>
      </c>
      <c r="BG30" s="285">
        <v>1</v>
      </c>
      <c r="BH30" s="286"/>
      <c r="BI30" s="284">
        <v>5</v>
      </c>
      <c r="BJ30" s="285">
        <v>3</v>
      </c>
      <c r="BK30" s="286">
        <v>2</v>
      </c>
      <c r="BL30" s="287"/>
      <c r="BM30" s="285"/>
      <c r="BN30" s="286"/>
      <c r="BO30" s="284">
        <v>2</v>
      </c>
      <c r="BP30" s="285">
        <v>2</v>
      </c>
      <c r="BQ30" s="286"/>
      <c r="BR30" s="284">
        <v>3</v>
      </c>
      <c r="BS30" s="285">
        <v>3</v>
      </c>
      <c r="BT30" s="286"/>
      <c r="BU30" s="284"/>
      <c r="BV30" s="285"/>
      <c r="BW30" s="286"/>
    </row>
    <row r="31" spans="1:75" ht="15" customHeight="1">
      <c r="A31" s="65"/>
      <c r="B31" s="122"/>
      <c r="C31" s="121" t="s">
        <v>5681</v>
      </c>
      <c r="D31" s="282">
        <f t="shared" si="52"/>
        <v>115</v>
      </c>
      <c r="E31" s="283">
        <f t="shared" si="53"/>
        <v>75</v>
      </c>
      <c r="F31" s="283">
        <f t="shared" si="54"/>
        <v>40</v>
      </c>
      <c r="G31" s="284">
        <v>26</v>
      </c>
      <c r="H31" s="285">
        <v>18</v>
      </c>
      <c r="I31" s="286">
        <v>8</v>
      </c>
      <c r="J31" s="284">
        <v>17</v>
      </c>
      <c r="K31" s="285">
        <v>13</v>
      </c>
      <c r="L31" s="286">
        <v>4</v>
      </c>
      <c r="M31" s="284">
        <v>3</v>
      </c>
      <c r="N31" s="285">
        <v>3</v>
      </c>
      <c r="O31" s="286"/>
      <c r="P31" s="287">
        <v>3</v>
      </c>
      <c r="Q31" s="285">
        <v>3</v>
      </c>
      <c r="R31" s="286"/>
      <c r="S31" s="287">
        <v>16</v>
      </c>
      <c r="T31" s="285">
        <v>10</v>
      </c>
      <c r="U31" s="286">
        <v>6</v>
      </c>
      <c r="V31" s="287">
        <v>1</v>
      </c>
      <c r="W31" s="285">
        <v>1</v>
      </c>
      <c r="X31" s="286"/>
      <c r="Y31" s="284">
        <v>4</v>
      </c>
      <c r="Z31" s="285">
        <v>1</v>
      </c>
      <c r="AA31" s="286">
        <v>3</v>
      </c>
      <c r="AB31" s="287">
        <v>2</v>
      </c>
      <c r="AC31" s="285">
        <v>1</v>
      </c>
      <c r="AD31" s="286">
        <v>1</v>
      </c>
      <c r="AE31" s="284">
        <v>2</v>
      </c>
      <c r="AF31" s="285"/>
      <c r="AG31" s="286">
        <v>2</v>
      </c>
      <c r="AH31" s="284">
        <v>21</v>
      </c>
      <c r="AI31" s="285">
        <v>14</v>
      </c>
      <c r="AJ31" s="286">
        <v>7</v>
      </c>
      <c r="AK31" s="284"/>
      <c r="AL31" s="285"/>
      <c r="AM31" s="286"/>
      <c r="AN31" s="287">
        <v>2</v>
      </c>
      <c r="AO31" s="285"/>
      <c r="AP31" s="286">
        <v>2</v>
      </c>
      <c r="AQ31" s="284">
        <v>2</v>
      </c>
      <c r="AR31" s="285"/>
      <c r="AS31" s="286">
        <v>2</v>
      </c>
      <c r="AT31" s="287"/>
      <c r="AU31" s="285"/>
      <c r="AV31" s="286"/>
      <c r="AW31" s="284"/>
      <c r="AX31" s="285"/>
      <c r="AY31" s="286"/>
      <c r="AZ31" s="287"/>
      <c r="BA31" s="285"/>
      <c r="BB31" s="286"/>
      <c r="BC31" s="284">
        <v>1</v>
      </c>
      <c r="BD31" s="285"/>
      <c r="BE31" s="286">
        <v>1</v>
      </c>
      <c r="BF31" s="287">
        <v>2</v>
      </c>
      <c r="BG31" s="285">
        <v>1</v>
      </c>
      <c r="BH31" s="286">
        <v>1</v>
      </c>
      <c r="BI31" s="284">
        <v>4</v>
      </c>
      <c r="BJ31" s="285">
        <v>3</v>
      </c>
      <c r="BK31" s="286">
        <v>1</v>
      </c>
      <c r="BL31" s="287">
        <v>3</v>
      </c>
      <c r="BM31" s="285">
        <v>3</v>
      </c>
      <c r="BN31" s="286"/>
      <c r="BO31" s="284">
        <v>1</v>
      </c>
      <c r="BP31" s="285"/>
      <c r="BQ31" s="286">
        <v>1</v>
      </c>
      <c r="BR31" s="284">
        <v>5</v>
      </c>
      <c r="BS31" s="285">
        <v>4</v>
      </c>
      <c r="BT31" s="286">
        <v>1</v>
      </c>
      <c r="BU31" s="284"/>
      <c r="BV31" s="285"/>
      <c r="BW31" s="286"/>
    </row>
    <row r="32" spans="1:75" ht="15" customHeight="1">
      <c r="A32" s="65"/>
      <c r="B32" s="122"/>
      <c r="C32" s="121" t="s">
        <v>123</v>
      </c>
      <c r="D32" s="282">
        <f t="shared" si="52"/>
        <v>80</v>
      </c>
      <c r="E32" s="283">
        <f t="shared" si="53"/>
        <v>43</v>
      </c>
      <c r="F32" s="283">
        <f t="shared" si="54"/>
        <v>37</v>
      </c>
      <c r="G32" s="284">
        <v>20</v>
      </c>
      <c r="H32" s="285">
        <v>13</v>
      </c>
      <c r="I32" s="286">
        <v>7</v>
      </c>
      <c r="J32" s="284">
        <v>13</v>
      </c>
      <c r="K32" s="285">
        <v>6</v>
      </c>
      <c r="L32" s="286">
        <v>7</v>
      </c>
      <c r="M32" s="284"/>
      <c r="N32" s="285"/>
      <c r="O32" s="286"/>
      <c r="P32" s="287">
        <v>1</v>
      </c>
      <c r="Q32" s="285">
        <v>1</v>
      </c>
      <c r="R32" s="286"/>
      <c r="S32" s="287">
        <v>5</v>
      </c>
      <c r="T32" s="285">
        <v>4</v>
      </c>
      <c r="U32" s="286">
        <v>1</v>
      </c>
      <c r="V32" s="287"/>
      <c r="W32" s="285"/>
      <c r="X32" s="286"/>
      <c r="Y32" s="284">
        <v>2</v>
      </c>
      <c r="Z32" s="285">
        <v>1</v>
      </c>
      <c r="AA32" s="286">
        <v>1</v>
      </c>
      <c r="AB32" s="287">
        <v>5</v>
      </c>
      <c r="AC32" s="285">
        <v>5</v>
      </c>
      <c r="AD32" s="286"/>
      <c r="AE32" s="284"/>
      <c r="AF32" s="285"/>
      <c r="AG32" s="286"/>
      <c r="AH32" s="284">
        <v>12</v>
      </c>
      <c r="AI32" s="285">
        <v>3</v>
      </c>
      <c r="AJ32" s="286">
        <v>9</v>
      </c>
      <c r="AK32" s="284"/>
      <c r="AL32" s="285"/>
      <c r="AM32" s="286"/>
      <c r="AN32" s="287"/>
      <c r="AO32" s="285"/>
      <c r="AP32" s="286"/>
      <c r="AQ32" s="284">
        <v>7</v>
      </c>
      <c r="AR32" s="285">
        <v>4</v>
      </c>
      <c r="AS32" s="286">
        <v>3</v>
      </c>
      <c r="AT32" s="287"/>
      <c r="AU32" s="285"/>
      <c r="AV32" s="286"/>
      <c r="AW32" s="284"/>
      <c r="AX32" s="285"/>
      <c r="AY32" s="286"/>
      <c r="AZ32" s="287"/>
      <c r="BA32" s="285"/>
      <c r="BB32" s="286"/>
      <c r="BC32" s="284"/>
      <c r="BD32" s="285"/>
      <c r="BE32" s="286"/>
      <c r="BF32" s="287">
        <v>1</v>
      </c>
      <c r="BG32" s="285"/>
      <c r="BH32" s="286">
        <v>1</v>
      </c>
      <c r="BI32" s="284">
        <v>10</v>
      </c>
      <c r="BJ32" s="285">
        <v>4</v>
      </c>
      <c r="BK32" s="286">
        <v>6</v>
      </c>
      <c r="BL32" s="287">
        <v>4</v>
      </c>
      <c r="BM32" s="285">
        <v>2</v>
      </c>
      <c r="BN32" s="286">
        <v>2</v>
      </c>
      <c r="BO32" s="284"/>
      <c r="BP32" s="285"/>
      <c r="BQ32" s="286"/>
      <c r="BR32" s="284"/>
      <c r="BS32" s="285"/>
      <c r="BT32" s="286"/>
      <c r="BU32" s="284"/>
      <c r="BV32" s="285">
        <v>0</v>
      </c>
      <c r="BW32" s="286">
        <v>0</v>
      </c>
    </row>
    <row r="33" spans="1:75" ht="15" customHeight="1">
      <c r="A33" s="65"/>
      <c r="B33" s="122"/>
      <c r="C33" s="121" t="s">
        <v>5682</v>
      </c>
      <c r="D33" s="282">
        <f t="shared" si="52"/>
        <v>54</v>
      </c>
      <c r="E33" s="283">
        <f t="shared" si="53"/>
        <v>36</v>
      </c>
      <c r="F33" s="283">
        <f t="shared" si="54"/>
        <v>18</v>
      </c>
      <c r="G33" s="284">
        <v>12</v>
      </c>
      <c r="H33" s="285">
        <v>10</v>
      </c>
      <c r="I33" s="286">
        <v>2</v>
      </c>
      <c r="J33" s="284">
        <v>3</v>
      </c>
      <c r="K33" s="285">
        <v>3</v>
      </c>
      <c r="L33" s="286"/>
      <c r="M33" s="284"/>
      <c r="N33" s="285"/>
      <c r="O33" s="286"/>
      <c r="P33" s="287"/>
      <c r="Q33" s="285"/>
      <c r="R33" s="286"/>
      <c r="S33" s="287">
        <v>9</v>
      </c>
      <c r="T33" s="285">
        <v>8</v>
      </c>
      <c r="U33" s="286">
        <v>1</v>
      </c>
      <c r="V33" s="287"/>
      <c r="W33" s="285"/>
      <c r="X33" s="286"/>
      <c r="Y33" s="284">
        <v>1</v>
      </c>
      <c r="Z33" s="285"/>
      <c r="AA33" s="286">
        <v>1</v>
      </c>
      <c r="AB33" s="287"/>
      <c r="AC33" s="285"/>
      <c r="AD33" s="286"/>
      <c r="AE33" s="284"/>
      <c r="AF33" s="285"/>
      <c r="AG33" s="286"/>
      <c r="AH33" s="284">
        <v>24</v>
      </c>
      <c r="AI33" s="285">
        <v>11</v>
      </c>
      <c r="AJ33" s="286">
        <v>13</v>
      </c>
      <c r="AK33" s="284"/>
      <c r="AL33" s="285"/>
      <c r="AM33" s="286"/>
      <c r="AN33" s="287"/>
      <c r="AO33" s="285"/>
      <c r="AP33" s="286"/>
      <c r="AQ33" s="284"/>
      <c r="AR33" s="285"/>
      <c r="AS33" s="286"/>
      <c r="AT33" s="287"/>
      <c r="AU33" s="285"/>
      <c r="AV33" s="286"/>
      <c r="AW33" s="284">
        <v>1</v>
      </c>
      <c r="AX33" s="285">
        <v>1</v>
      </c>
      <c r="AY33" s="286"/>
      <c r="AZ33" s="287">
        <v>1</v>
      </c>
      <c r="BA33" s="285"/>
      <c r="BB33" s="286">
        <v>1</v>
      </c>
      <c r="BC33" s="284"/>
      <c r="BD33" s="285"/>
      <c r="BE33" s="286"/>
      <c r="BF33" s="287"/>
      <c r="BG33" s="285"/>
      <c r="BH33" s="286"/>
      <c r="BI33" s="284"/>
      <c r="BJ33" s="285"/>
      <c r="BK33" s="286"/>
      <c r="BL33" s="287">
        <v>2</v>
      </c>
      <c r="BM33" s="285">
        <v>2</v>
      </c>
      <c r="BN33" s="286"/>
      <c r="BO33" s="284">
        <v>1</v>
      </c>
      <c r="BP33" s="285">
        <v>1</v>
      </c>
      <c r="BQ33" s="286"/>
      <c r="BR33" s="284"/>
      <c r="BS33" s="285"/>
      <c r="BT33" s="286"/>
      <c r="BU33" s="284"/>
      <c r="BV33" s="285">
        <v>0</v>
      </c>
      <c r="BW33" s="286">
        <v>0</v>
      </c>
    </row>
    <row r="34" spans="1:75" ht="15" customHeight="1">
      <c r="A34" s="65"/>
      <c r="B34" s="122"/>
      <c r="C34" s="121" t="s">
        <v>119</v>
      </c>
      <c r="D34" s="282">
        <f t="shared" si="52"/>
        <v>173</v>
      </c>
      <c r="E34" s="283">
        <f t="shared" si="53"/>
        <v>98</v>
      </c>
      <c r="F34" s="283">
        <f t="shared" si="54"/>
        <v>75</v>
      </c>
      <c r="G34" s="284">
        <v>2</v>
      </c>
      <c r="H34" s="285">
        <v>0</v>
      </c>
      <c r="I34" s="286">
        <v>2</v>
      </c>
      <c r="J34" s="284">
        <v>154</v>
      </c>
      <c r="K34" s="285">
        <v>92</v>
      </c>
      <c r="L34" s="286">
        <v>62</v>
      </c>
      <c r="M34" s="284">
        <v>1</v>
      </c>
      <c r="N34" s="285"/>
      <c r="O34" s="286">
        <v>1</v>
      </c>
      <c r="P34" s="287"/>
      <c r="Q34" s="285"/>
      <c r="R34" s="286"/>
      <c r="S34" s="287">
        <v>1</v>
      </c>
      <c r="T34" s="285"/>
      <c r="U34" s="286">
        <v>1</v>
      </c>
      <c r="V34" s="287">
        <v>3</v>
      </c>
      <c r="W34" s="285">
        <v>1</v>
      </c>
      <c r="X34" s="286">
        <v>2</v>
      </c>
      <c r="Y34" s="284">
        <v>2</v>
      </c>
      <c r="Z34" s="285">
        <v>1</v>
      </c>
      <c r="AA34" s="286">
        <v>1</v>
      </c>
      <c r="AB34" s="287"/>
      <c r="AC34" s="285"/>
      <c r="AD34" s="286"/>
      <c r="AE34" s="284">
        <v>2</v>
      </c>
      <c r="AF34" s="285">
        <v>1</v>
      </c>
      <c r="AG34" s="286">
        <v>1</v>
      </c>
      <c r="AH34" s="284">
        <v>7</v>
      </c>
      <c r="AI34" s="285">
        <v>3</v>
      </c>
      <c r="AJ34" s="286">
        <v>4</v>
      </c>
      <c r="AK34" s="284"/>
      <c r="AL34" s="285"/>
      <c r="AM34" s="286"/>
      <c r="AN34" s="287"/>
      <c r="AO34" s="285"/>
      <c r="AP34" s="286"/>
      <c r="AQ34" s="284"/>
      <c r="AR34" s="285"/>
      <c r="AS34" s="286"/>
      <c r="AT34" s="287"/>
      <c r="AU34" s="285"/>
      <c r="AV34" s="286"/>
      <c r="AW34" s="284"/>
      <c r="AX34" s="285"/>
      <c r="AY34" s="286"/>
      <c r="AZ34" s="287"/>
      <c r="BA34" s="285"/>
      <c r="BB34" s="286"/>
      <c r="BC34" s="284"/>
      <c r="BD34" s="285"/>
      <c r="BE34" s="286"/>
      <c r="BF34" s="287">
        <v>1</v>
      </c>
      <c r="BG34" s="285"/>
      <c r="BH34" s="286">
        <v>1</v>
      </c>
      <c r="BI34" s="284"/>
      <c r="BJ34" s="285"/>
      <c r="BK34" s="286"/>
      <c r="BL34" s="287"/>
      <c r="BM34" s="285"/>
      <c r="BN34" s="286"/>
      <c r="BO34" s="284"/>
      <c r="BP34" s="285"/>
      <c r="BQ34" s="286"/>
      <c r="BR34" s="284"/>
      <c r="BS34" s="285"/>
      <c r="BT34" s="286"/>
      <c r="BU34" s="284"/>
      <c r="BV34" s="285">
        <v>0</v>
      </c>
      <c r="BW34" s="286">
        <v>0</v>
      </c>
    </row>
    <row r="35" spans="1:75" ht="15" customHeight="1">
      <c r="A35" s="65"/>
      <c r="B35" s="122"/>
      <c r="C35" s="121" t="s">
        <v>5683</v>
      </c>
      <c r="D35" s="282">
        <f t="shared" si="52"/>
        <v>216</v>
      </c>
      <c r="E35" s="283">
        <f t="shared" si="53"/>
        <v>192</v>
      </c>
      <c r="F35" s="283">
        <f t="shared" si="54"/>
        <v>24</v>
      </c>
      <c r="G35" s="284">
        <v>16</v>
      </c>
      <c r="H35" s="285">
        <v>10</v>
      </c>
      <c r="I35" s="286">
        <v>6</v>
      </c>
      <c r="J35" s="284">
        <v>108</v>
      </c>
      <c r="K35" s="285">
        <v>103</v>
      </c>
      <c r="L35" s="286">
        <v>5</v>
      </c>
      <c r="M35" s="284">
        <v>40</v>
      </c>
      <c r="N35" s="285">
        <v>35</v>
      </c>
      <c r="O35" s="286">
        <v>5</v>
      </c>
      <c r="P35" s="287">
        <v>3</v>
      </c>
      <c r="Q35" s="285">
        <v>2</v>
      </c>
      <c r="R35" s="286">
        <v>1</v>
      </c>
      <c r="S35" s="287">
        <v>4</v>
      </c>
      <c r="T35" s="285">
        <v>4</v>
      </c>
      <c r="U35" s="286"/>
      <c r="V35" s="287">
        <v>3</v>
      </c>
      <c r="W35" s="285">
        <v>3</v>
      </c>
      <c r="X35" s="286"/>
      <c r="Y35" s="284">
        <v>4</v>
      </c>
      <c r="Z35" s="285">
        <v>3</v>
      </c>
      <c r="AA35" s="286">
        <v>1</v>
      </c>
      <c r="AB35" s="287">
        <v>1</v>
      </c>
      <c r="AC35" s="285"/>
      <c r="AD35" s="286">
        <v>1</v>
      </c>
      <c r="AE35" s="284">
        <v>2</v>
      </c>
      <c r="AF35" s="285">
        <v>2</v>
      </c>
      <c r="AG35" s="286"/>
      <c r="AH35" s="284">
        <v>11</v>
      </c>
      <c r="AI35" s="285">
        <v>9</v>
      </c>
      <c r="AJ35" s="286">
        <v>2</v>
      </c>
      <c r="AK35" s="284">
        <v>4</v>
      </c>
      <c r="AL35" s="285">
        <v>4</v>
      </c>
      <c r="AM35" s="286"/>
      <c r="AN35" s="287">
        <v>1</v>
      </c>
      <c r="AO35" s="285">
        <v>1</v>
      </c>
      <c r="AP35" s="286"/>
      <c r="AQ35" s="284"/>
      <c r="AR35" s="285"/>
      <c r="AS35" s="286"/>
      <c r="AT35" s="287"/>
      <c r="AU35" s="285"/>
      <c r="AV35" s="286"/>
      <c r="AW35" s="284"/>
      <c r="AX35" s="285"/>
      <c r="AY35" s="286"/>
      <c r="AZ35" s="287"/>
      <c r="BA35" s="285"/>
      <c r="BB35" s="286"/>
      <c r="BC35" s="284">
        <v>1</v>
      </c>
      <c r="BD35" s="285">
        <v>1</v>
      </c>
      <c r="BE35" s="286"/>
      <c r="BF35" s="287">
        <v>5</v>
      </c>
      <c r="BG35" s="285">
        <v>4</v>
      </c>
      <c r="BH35" s="286">
        <v>1</v>
      </c>
      <c r="BI35" s="284">
        <v>11</v>
      </c>
      <c r="BJ35" s="285">
        <v>11</v>
      </c>
      <c r="BK35" s="286"/>
      <c r="BL35" s="287"/>
      <c r="BM35" s="285"/>
      <c r="BN35" s="286"/>
      <c r="BO35" s="284"/>
      <c r="BP35" s="285"/>
      <c r="BQ35" s="286"/>
      <c r="BR35" s="284">
        <v>2</v>
      </c>
      <c r="BS35" s="285"/>
      <c r="BT35" s="286">
        <v>2</v>
      </c>
      <c r="BU35" s="284"/>
      <c r="BV35" s="285">
        <v>0</v>
      </c>
      <c r="BW35" s="286">
        <v>0</v>
      </c>
    </row>
    <row r="36" spans="1:75" ht="15" customHeight="1">
      <c r="A36" s="65"/>
      <c r="B36" s="122"/>
      <c r="C36" s="121" t="s">
        <v>5684</v>
      </c>
      <c r="D36" s="282">
        <f t="shared" si="52"/>
        <v>117</v>
      </c>
      <c r="E36" s="283">
        <f t="shared" si="53"/>
        <v>53</v>
      </c>
      <c r="F36" s="283">
        <f t="shared" si="54"/>
        <v>64</v>
      </c>
      <c r="G36" s="284">
        <v>22</v>
      </c>
      <c r="H36" s="285">
        <v>9</v>
      </c>
      <c r="I36" s="286">
        <v>13</v>
      </c>
      <c r="J36" s="284">
        <v>13</v>
      </c>
      <c r="K36" s="285">
        <v>6</v>
      </c>
      <c r="L36" s="286">
        <v>7</v>
      </c>
      <c r="M36" s="284">
        <v>5</v>
      </c>
      <c r="N36" s="285">
        <v>3</v>
      </c>
      <c r="O36" s="286">
        <v>2</v>
      </c>
      <c r="P36" s="287">
        <v>5</v>
      </c>
      <c r="Q36" s="285">
        <v>3</v>
      </c>
      <c r="R36" s="286">
        <v>2</v>
      </c>
      <c r="S36" s="287">
        <v>19</v>
      </c>
      <c r="T36" s="285">
        <v>6</v>
      </c>
      <c r="U36" s="286">
        <v>13</v>
      </c>
      <c r="V36" s="287">
        <v>13</v>
      </c>
      <c r="W36" s="285">
        <v>5</v>
      </c>
      <c r="X36" s="286">
        <v>8</v>
      </c>
      <c r="Y36" s="284"/>
      <c r="Z36" s="285"/>
      <c r="AA36" s="286"/>
      <c r="AB36" s="287">
        <v>2</v>
      </c>
      <c r="AC36" s="285">
        <v>1</v>
      </c>
      <c r="AD36" s="286">
        <v>1</v>
      </c>
      <c r="AE36" s="284">
        <v>1</v>
      </c>
      <c r="AF36" s="285">
        <v>1</v>
      </c>
      <c r="AG36" s="286"/>
      <c r="AH36" s="284">
        <v>12</v>
      </c>
      <c r="AI36" s="285">
        <v>10</v>
      </c>
      <c r="AJ36" s="286">
        <v>2</v>
      </c>
      <c r="AK36" s="284"/>
      <c r="AL36" s="285"/>
      <c r="AM36" s="286"/>
      <c r="AN36" s="287"/>
      <c r="AO36" s="285"/>
      <c r="AP36" s="286"/>
      <c r="AQ36" s="284">
        <v>1</v>
      </c>
      <c r="AR36" s="285"/>
      <c r="AS36" s="286">
        <v>1</v>
      </c>
      <c r="AT36" s="287">
        <v>1</v>
      </c>
      <c r="AU36" s="285">
        <v>1</v>
      </c>
      <c r="AV36" s="286"/>
      <c r="AW36" s="284"/>
      <c r="AX36" s="285"/>
      <c r="AY36" s="286"/>
      <c r="AZ36" s="287"/>
      <c r="BA36" s="285"/>
      <c r="BB36" s="286"/>
      <c r="BC36" s="284">
        <v>1</v>
      </c>
      <c r="BD36" s="285">
        <v>1</v>
      </c>
      <c r="BE36" s="286"/>
      <c r="BF36" s="287">
        <v>2</v>
      </c>
      <c r="BG36" s="285">
        <v>1</v>
      </c>
      <c r="BH36" s="286">
        <v>1</v>
      </c>
      <c r="BI36" s="284">
        <v>6</v>
      </c>
      <c r="BJ36" s="285">
        <v>1</v>
      </c>
      <c r="BK36" s="286">
        <v>5</v>
      </c>
      <c r="BL36" s="287">
        <v>3</v>
      </c>
      <c r="BM36" s="285">
        <v>1</v>
      </c>
      <c r="BN36" s="286">
        <v>2</v>
      </c>
      <c r="BO36" s="284"/>
      <c r="BP36" s="285"/>
      <c r="BQ36" s="286"/>
      <c r="BR36" s="284">
        <v>9</v>
      </c>
      <c r="BS36" s="285">
        <v>3</v>
      </c>
      <c r="BT36" s="286">
        <v>6</v>
      </c>
      <c r="BU36" s="284">
        <v>2</v>
      </c>
      <c r="BV36" s="285">
        <v>1</v>
      </c>
      <c r="BW36" s="286">
        <v>1</v>
      </c>
    </row>
    <row r="37" spans="1:75" ht="15" customHeight="1">
      <c r="A37" s="65"/>
      <c r="B37" s="122"/>
      <c r="C37" s="121" t="s">
        <v>124</v>
      </c>
      <c r="D37" s="282">
        <f t="shared" si="52"/>
        <v>26</v>
      </c>
      <c r="E37" s="283">
        <f t="shared" si="53"/>
        <v>17</v>
      </c>
      <c r="F37" s="283">
        <f t="shared" si="54"/>
        <v>9</v>
      </c>
      <c r="G37" s="284">
        <v>3</v>
      </c>
      <c r="H37" s="285">
        <v>3</v>
      </c>
      <c r="I37" s="286">
        <v>0</v>
      </c>
      <c r="J37" s="284"/>
      <c r="K37" s="285"/>
      <c r="L37" s="286"/>
      <c r="M37" s="284"/>
      <c r="N37" s="285"/>
      <c r="O37" s="286"/>
      <c r="P37" s="287"/>
      <c r="Q37" s="285"/>
      <c r="R37" s="286"/>
      <c r="S37" s="287">
        <v>10</v>
      </c>
      <c r="T37" s="285">
        <v>6</v>
      </c>
      <c r="U37" s="286">
        <v>4</v>
      </c>
      <c r="V37" s="287"/>
      <c r="W37" s="285"/>
      <c r="X37" s="286"/>
      <c r="Y37" s="284">
        <v>1</v>
      </c>
      <c r="Z37" s="285"/>
      <c r="AA37" s="286">
        <v>1</v>
      </c>
      <c r="AB37" s="287"/>
      <c r="AC37" s="285"/>
      <c r="AD37" s="286"/>
      <c r="AE37" s="284"/>
      <c r="AF37" s="285"/>
      <c r="AG37" s="286"/>
      <c r="AH37" s="284">
        <v>12</v>
      </c>
      <c r="AI37" s="285">
        <v>8</v>
      </c>
      <c r="AJ37" s="286">
        <v>4</v>
      </c>
      <c r="AK37" s="284"/>
      <c r="AL37" s="285"/>
      <c r="AM37" s="286"/>
      <c r="AN37" s="287"/>
      <c r="AO37" s="285"/>
      <c r="AP37" s="286"/>
      <c r="AQ37" s="284"/>
      <c r="AR37" s="285"/>
      <c r="AS37" s="286"/>
      <c r="AT37" s="287"/>
      <c r="AU37" s="285"/>
      <c r="AV37" s="286"/>
      <c r="AW37" s="284"/>
      <c r="AX37" s="285"/>
      <c r="AY37" s="286"/>
      <c r="AZ37" s="287"/>
      <c r="BA37" s="285"/>
      <c r="BB37" s="286"/>
      <c r="BC37" s="284"/>
      <c r="BD37" s="285"/>
      <c r="BE37" s="286"/>
      <c r="BF37" s="287"/>
      <c r="BG37" s="285"/>
      <c r="BH37" s="286"/>
      <c r="BI37" s="284"/>
      <c r="BJ37" s="285"/>
      <c r="BK37" s="286"/>
      <c r="BL37" s="287"/>
      <c r="BM37" s="285"/>
      <c r="BN37" s="286"/>
      <c r="BO37" s="284"/>
      <c r="BP37" s="285"/>
      <c r="BQ37" s="286"/>
      <c r="BR37" s="284"/>
      <c r="BS37" s="285"/>
      <c r="BT37" s="286"/>
      <c r="BU37" s="284"/>
      <c r="BV37" s="285">
        <v>0</v>
      </c>
      <c r="BW37" s="286">
        <v>0</v>
      </c>
    </row>
    <row r="38" spans="1:75" ht="15" customHeight="1">
      <c r="A38" s="65"/>
      <c r="B38" s="122"/>
      <c r="C38" s="121" t="s">
        <v>5685</v>
      </c>
      <c r="D38" s="282">
        <f t="shared" si="52"/>
        <v>31</v>
      </c>
      <c r="E38" s="283">
        <f t="shared" si="53"/>
        <v>20</v>
      </c>
      <c r="F38" s="283">
        <f t="shared" si="54"/>
        <v>11</v>
      </c>
      <c r="G38" s="284">
        <v>16</v>
      </c>
      <c r="H38" s="285">
        <v>11</v>
      </c>
      <c r="I38" s="286">
        <v>5</v>
      </c>
      <c r="J38" s="284"/>
      <c r="K38" s="285"/>
      <c r="L38" s="286"/>
      <c r="M38" s="284"/>
      <c r="N38" s="285"/>
      <c r="O38" s="286"/>
      <c r="P38" s="287"/>
      <c r="Q38" s="285"/>
      <c r="R38" s="286"/>
      <c r="S38" s="287">
        <v>2</v>
      </c>
      <c r="T38" s="285">
        <v>1</v>
      </c>
      <c r="U38" s="286">
        <v>1</v>
      </c>
      <c r="V38" s="287">
        <v>1</v>
      </c>
      <c r="W38" s="285"/>
      <c r="X38" s="286">
        <v>1</v>
      </c>
      <c r="Y38" s="284"/>
      <c r="Z38" s="285"/>
      <c r="AA38" s="286"/>
      <c r="AB38" s="287">
        <v>2</v>
      </c>
      <c r="AC38" s="285">
        <v>2</v>
      </c>
      <c r="AD38" s="286"/>
      <c r="AE38" s="284"/>
      <c r="AF38" s="285"/>
      <c r="AG38" s="286"/>
      <c r="AH38" s="284">
        <v>4</v>
      </c>
      <c r="AI38" s="285">
        <v>1</v>
      </c>
      <c r="AJ38" s="286">
        <v>3</v>
      </c>
      <c r="AK38" s="284"/>
      <c r="AL38" s="285"/>
      <c r="AM38" s="286"/>
      <c r="AN38" s="287"/>
      <c r="AO38" s="285"/>
      <c r="AP38" s="286"/>
      <c r="AQ38" s="284">
        <v>1</v>
      </c>
      <c r="AR38" s="285">
        <v>1</v>
      </c>
      <c r="AS38" s="286"/>
      <c r="AT38" s="287"/>
      <c r="AU38" s="285"/>
      <c r="AV38" s="286"/>
      <c r="AW38" s="284"/>
      <c r="AX38" s="285"/>
      <c r="AY38" s="286"/>
      <c r="AZ38" s="287">
        <v>1</v>
      </c>
      <c r="BA38" s="285"/>
      <c r="BB38" s="286">
        <v>1</v>
      </c>
      <c r="BC38" s="284"/>
      <c r="BD38" s="285"/>
      <c r="BE38" s="286"/>
      <c r="BF38" s="287"/>
      <c r="BG38" s="285"/>
      <c r="BH38" s="286"/>
      <c r="BI38" s="284">
        <v>3</v>
      </c>
      <c r="BJ38" s="285">
        <v>3</v>
      </c>
      <c r="BK38" s="286"/>
      <c r="BL38" s="287">
        <v>1</v>
      </c>
      <c r="BM38" s="285">
        <v>1</v>
      </c>
      <c r="BN38" s="286"/>
      <c r="BO38" s="284"/>
      <c r="BP38" s="285"/>
      <c r="BQ38" s="286"/>
      <c r="BR38" s="284"/>
      <c r="BS38" s="285"/>
      <c r="BT38" s="286"/>
      <c r="BU38" s="284"/>
      <c r="BV38" s="285">
        <v>0</v>
      </c>
      <c r="BW38" s="286">
        <v>0</v>
      </c>
    </row>
    <row r="39" spans="1:75" ht="15" customHeight="1">
      <c r="A39" s="65"/>
      <c r="B39" s="122"/>
      <c r="C39" s="121" t="s">
        <v>5686</v>
      </c>
      <c r="D39" s="282">
        <f t="shared" si="52"/>
        <v>86</v>
      </c>
      <c r="E39" s="283">
        <f t="shared" si="53"/>
        <v>76</v>
      </c>
      <c r="F39" s="283">
        <f t="shared" si="54"/>
        <v>10</v>
      </c>
      <c r="G39" s="284">
        <v>3</v>
      </c>
      <c r="H39" s="285">
        <v>3</v>
      </c>
      <c r="I39" s="286">
        <v>0</v>
      </c>
      <c r="J39" s="284">
        <v>8</v>
      </c>
      <c r="K39" s="285">
        <v>8</v>
      </c>
      <c r="L39" s="286"/>
      <c r="M39" s="284">
        <v>11</v>
      </c>
      <c r="N39" s="285">
        <v>5</v>
      </c>
      <c r="O39" s="286">
        <v>6</v>
      </c>
      <c r="P39" s="287">
        <v>1</v>
      </c>
      <c r="Q39" s="285">
        <v>1</v>
      </c>
      <c r="R39" s="286"/>
      <c r="S39" s="287">
        <v>1</v>
      </c>
      <c r="T39" s="285"/>
      <c r="U39" s="286">
        <v>1</v>
      </c>
      <c r="V39" s="287"/>
      <c r="W39" s="285"/>
      <c r="X39" s="286"/>
      <c r="Y39" s="284">
        <v>3</v>
      </c>
      <c r="Z39" s="285">
        <v>2</v>
      </c>
      <c r="AA39" s="286">
        <v>1</v>
      </c>
      <c r="AB39" s="287"/>
      <c r="AC39" s="285"/>
      <c r="AD39" s="286"/>
      <c r="AE39" s="284">
        <v>2</v>
      </c>
      <c r="AF39" s="285">
        <v>2</v>
      </c>
      <c r="AG39" s="286"/>
      <c r="AH39" s="284"/>
      <c r="AI39" s="285"/>
      <c r="AJ39" s="286"/>
      <c r="AK39" s="284"/>
      <c r="AL39" s="285"/>
      <c r="AM39" s="286"/>
      <c r="AN39" s="287"/>
      <c r="AO39" s="285"/>
      <c r="AP39" s="286"/>
      <c r="AQ39" s="284"/>
      <c r="AR39" s="285"/>
      <c r="AS39" s="286"/>
      <c r="AT39" s="287"/>
      <c r="AU39" s="285"/>
      <c r="AV39" s="286"/>
      <c r="AW39" s="284">
        <v>3</v>
      </c>
      <c r="AX39" s="285">
        <v>3</v>
      </c>
      <c r="AY39" s="286"/>
      <c r="AZ39" s="287"/>
      <c r="BA39" s="285"/>
      <c r="BB39" s="286"/>
      <c r="BC39" s="284">
        <v>8</v>
      </c>
      <c r="BD39" s="285">
        <v>6</v>
      </c>
      <c r="BE39" s="286">
        <v>2</v>
      </c>
      <c r="BF39" s="287">
        <v>1</v>
      </c>
      <c r="BG39" s="285">
        <v>1</v>
      </c>
      <c r="BH39" s="286"/>
      <c r="BI39" s="284">
        <v>1</v>
      </c>
      <c r="BJ39" s="285">
        <v>1</v>
      </c>
      <c r="BK39" s="286"/>
      <c r="BL39" s="287"/>
      <c r="BM39" s="285"/>
      <c r="BN39" s="286"/>
      <c r="BO39" s="284"/>
      <c r="BP39" s="285"/>
      <c r="BQ39" s="286"/>
      <c r="BR39" s="284">
        <v>42</v>
      </c>
      <c r="BS39" s="285">
        <v>42</v>
      </c>
      <c r="BT39" s="286"/>
      <c r="BU39" s="284">
        <v>2</v>
      </c>
      <c r="BV39" s="285">
        <v>2</v>
      </c>
      <c r="BW39" s="286">
        <v>0</v>
      </c>
    </row>
    <row r="40" spans="1:75" ht="15" customHeight="1">
      <c r="A40" s="65"/>
      <c r="B40" s="122"/>
      <c r="C40" s="121" t="s">
        <v>5687</v>
      </c>
      <c r="D40" s="282">
        <f t="shared" si="52"/>
        <v>14</v>
      </c>
      <c r="E40" s="283">
        <f t="shared" si="53"/>
        <v>4</v>
      </c>
      <c r="F40" s="283">
        <f t="shared" si="54"/>
        <v>10</v>
      </c>
      <c r="G40" s="284">
        <v>7</v>
      </c>
      <c r="H40" s="285">
        <v>2</v>
      </c>
      <c r="I40" s="286">
        <v>5</v>
      </c>
      <c r="J40" s="284">
        <v>2</v>
      </c>
      <c r="K40" s="285">
        <v>1</v>
      </c>
      <c r="L40" s="286">
        <v>1</v>
      </c>
      <c r="M40" s="284"/>
      <c r="N40" s="285"/>
      <c r="O40" s="286"/>
      <c r="P40" s="287"/>
      <c r="Q40" s="285"/>
      <c r="R40" s="286"/>
      <c r="S40" s="287">
        <v>2</v>
      </c>
      <c r="T40" s="285"/>
      <c r="U40" s="286">
        <v>2</v>
      </c>
      <c r="V40" s="287"/>
      <c r="W40" s="285"/>
      <c r="X40" s="286"/>
      <c r="Y40" s="284"/>
      <c r="Z40" s="285"/>
      <c r="AA40" s="286"/>
      <c r="AB40" s="287"/>
      <c r="AC40" s="285"/>
      <c r="AD40" s="286"/>
      <c r="AE40" s="284"/>
      <c r="AF40" s="285"/>
      <c r="AG40" s="286"/>
      <c r="AH40" s="284">
        <v>1</v>
      </c>
      <c r="AI40" s="285"/>
      <c r="AJ40" s="286">
        <v>1</v>
      </c>
      <c r="AK40" s="284"/>
      <c r="AL40" s="285"/>
      <c r="AM40" s="286"/>
      <c r="AN40" s="287">
        <v>1</v>
      </c>
      <c r="AO40" s="285"/>
      <c r="AP40" s="286">
        <v>1</v>
      </c>
      <c r="AQ40" s="284"/>
      <c r="AR40" s="285"/>
      <c r="AS40" s="286"/>
      <c r="AT40" s="287"/>
      <c r="AU40" s="285"/>
      <c r="AV40" s="286"/>
      <c r="AW40" s="284"/>
      <c r="AX40" s="285"/>
      <c r="AY40" s="286"/>
      <c r="AZ40" s="287"/>
      <c r="BA40" s="285"/>
      <c r="BB40" s="286"/>
      <c r="BC40" s="284"/>
      <c r="BD40" s="285"/>
      <c r="BE40" s="286"/>
      <c r="BF40" s="287"/>
      <c r="BG40" s="285"/>
      <c r="BH40" s="286"/>
      <c r="BI40" s="284">
        <v>1</v>
      </c>
      <c r="BJ40" s="285">
        <v>1</v>
      </c>
      <c r="BK40" s="286"/>
      <c r="BL40" s="287"/>
      <c r="BM40" s="285"/>
      <c r="BN40" s="286"/>
      <c r="BO40" s="284"/>
      <c r="BP40" s="285"/>
      <c r="BQ40" s="286"/>
      <c r="BR40" s="284"/>
      <c r="BS40" s="285"/>
      <c r="BT40" s="286"/>
      <c r="BU40" s="284"/>
      <c r="BV40" s="285">
        <v>0</v>
      </c>
      <c r="BW40" s="286">
        <v>0</v>
      </c>
    </row>
    <row r="41" spans="1:75" ht="15" customHeight="1">
      <c r="A41" s="65"/>
      <c r="B41" s="122"/>
      <c r="C41" s="121" t="s">
        <v>126</v>
      </c>
      <c r="D41" s="282">
        <f t="shared" si="52"/>
        <v>31</v>
      </c>
      <c r="E41" s="283">
        <f t="shared" si="53"/>
        <v>19</v>
      </c>
      <c r="F41" s="283">
        <f t="shared" si="54"/>
        <v>12</v>
      </c>
      <c r="G41" s="284">
        <v>10</v>
      </c>
      <c r="H41" s="285">
        <v>6</v>
      </c>
      <c r="I41" s="286">
        <v>4</v>
      </c>
      <c r="J41" s="284">
        <v>1</v>
      </c>
      <c r="K41" s="285">
        <v>1</v>
      </c>
      <c r="L41" s="286"/>
      <c r="M41" s="284">
        <v>4</v>
      </c>
      <c r="N41" s="285">
        <v>3</v>
      </c>
      <c r="O41" s="286">
        <v>1</v>
      </c>
      <c r="P41" s="287">
        <v>3</v>
      </c>
      <c r="Q41" s="285">
        <v>3</v>
      </c>
      <c r="R41" s="286"/>
      <c r="S41" s="287">
        <v>1</v>
      </c>
      <c r="T41" s="285"/>
      <c r="U41" s="286">
        <v>1</v>
      </c>
      <c r="V41" s="287">
        <v>2</v>
      </c>
      <c r="W41" s="285"/>
      <c r="X41" s="286">
        <v>2</v>
      </c>
      <c r="Y41" s="284"/>
      <c r="Z41" s="285"/>
      <c r="AA41" s="286"/>
      <c r="AB41" s="287">
        <v>1</v>
      </c>
      <c r="AC41" s="285">
        <v>1</v>
      </c>
      <c r="AD41" s="286"/>
      <c r="AE41" s="284"/>
      <c r="AF41" s="285"/>
      <c r="AG41" s="286"/>
      <c r="AH41" s="284">
        <v>4</v>
      </c>
      <c r="AI41" s="285">
        <v>3</v>
      </c>
      <c r="AJ41" s="286">
        <v>1</v>
      </c>
      <c r="AK41" s="284"/>
      <c r="AL41" s="285"/>
      <c r="AM41" s="286"/>
      <c r="AN41" s="287"/>
      <c r="AO41" s="285"/>
      <c r="AP41" s="286"/>
      <c r="AQ41" s="284"/>
      <c r="AR41" s="285"/>
      <c r="AS41" s="286"/>
      <c r="AT41" s="287"/>
      <c r="AU41" s="285"/>
      <c r="AV41" s="286"/>
      <c r="AW41" s="284">
        <v>1</v>
      </c>
      <c r="AX41" s="285"/>
      <c r="AY41" s="286">
        <v>1</v>
      </c>
      <c r="AZ41" s="287"/>
      <c r="BA41" s="285"/>
      <c r="BB41" s="286"/>
      <c r="BC41" s="284"/>
      <c r="BD41" s="285"/>
      <c r="BE41" s="286"/>
      <c r="BF41" s="287">
        <v>1</v>
      </c>
      <c r="BG41" s="285"/>
      <c r="BH41" s="286">
        <v>1</v>
      </c>
      <c r="BI41" s="284"/>
      <c r="BJ41" s="285"/>
      <c r="BK41" s="286"/>
      <c r="BL41" s="287">
        <v>2</v>
      </c>
      <c r="BM41" s="285">
        <v>1</v>
      </c>
      <c r="BN41" s="286">
        <v>1</v>
      </c>
      <c r="BO41" s="284"/>
      <c r="BP41" s="285"/>
      <c r="BQ41" s="286"/>
      <c r="BR41" s="284">
        <v>1</v>
      </c>
      <c r="BS41" s="285">
        <v>1</v>
      </c>
      <c r="BT41" s="286"/>
      <c r="BU41" s="284"/>
      <c r="BV41" s="285">
        <v>0</v>
      </c>
      <c r="BW41" s="286">
        <v>0</v>
      </c>
    </row>
    <row r="42" spans="1:75" ht="15" customHeight="1">
      <c r="A42" s="65"/>
      <c r="B42" s="122"/>
      <c r="C42" s="121" t="s">
        <v>5688</v>
      </c>
      <c r="D42" s="282">
        <f t="shared" si="52"/>
        <v>131</v>
      </c>
      <c r="E42" s="283">
        <f t="shared" si="53"/>
        <v>83</v>
      </c>
      <c r="F42" s="283">
        <f t="shared" si="54"/>
        <v>48</v>
      </c>
      <c r="G42" s="284">
        <v>41</v>
      </c>
      <c r="H42" s="285">
        <v>28</v>
      </c>
      <c r="I42" s="286">
        <v>13</v>
      </c>
      <c r="J42" s="284">
        <v>1</v>
      </c>
      <c r="K42" s="285">
        <v>1</v>
      </c>
      <c r="L42" s="286"/>
      <c r="M42" s="284">
        <v>6</v>
      </c>
      <c r="N42" s="285">
        <v>3</v>
      </c>
      <c r="O42" s="286">
        <v>3</v>
      </c>
      <c r="P42" s="287"/>
      <c r="Q42" s="285"/>
      <c r="R42" s="286"/>
      <c r="S42" s="287">
        <v>2</v>
      </c>
      <c r="T42" s="285">
        <v>2</v>
      </c>
      <c r="U42" s="286"/>
      <c r="V42" s="287"/>
      <c r="W42" s="285"/>
      <c r="X42" s="286"/>
      <c r="Y42" s="284">
        <v>3</v>
      </c>
      <c r="Z42" s="285">
        <v>2</v>
      </c>
      <c r="AA42" s="286">
        <v>1</v>
      </c>
      <c r="AB42" s="287"/>
      <c r="AC42" s="285"/>
      <c r="AD42" s="286"/>
      <c r="AE42" s="284">
        <v>6</v>
      </c>
      <c r="AF42" s="285">
        <v>4</v>
      </c>
      <c r="AG42" s="286">
        <v>2</v>
      </c>
      <c r="AH42" s="284">
        <v>5</v>
      </c>
      <c r="AI42" s="285">
        <v>2</v>
      </c>
      <c r="AJ42" s="286">
        <v>3</v>
      </c>
      <c r="AK42" s="284">
        <v>2</v>
      </c>
      <c r="AL42" s="285">
        <v>2</v>
      </c>
      <c r="AM42" s="286"/>
      <c r="AN42" s="287"/>
      <c r="AO42" s="285"/>
      <c r="AP42" s="286"/>
      <c r="AQ42" s="284"/>
      <c r="AR42" s="285"/>
      <c r="AS42" s="286"/>
      <c r="AT42" s="287"/>
      <c r="AU42" s="285"/>
      <c r="AV42" s="286"/>
      <c r="AW42" s="284"/>
      <c r="AX42" s="285"/>
      <c r="AY42" s="286"/>
      <c r="AZ42" s="287"/>
      <c r="BA42" s="285"/>
      <c r="BB42" s="286"/>
      <c r="BC42" s="284"/>
      <c r="BD42" s="285"/>
      <c r="BE42" s="286"/>
      <c r="BF42" s="287"/>
      <c r="BG42" s="285"/>
      <c r="BH42" s="286"/>
      <c r="BI42" s="284">
        <v>65</v>
      </c>
      <c r="BJ42" s="285">
        <v>39</v>
      </c>
      <c r="BK42" s="286">
        <v>26</v>
      </c>
      <c r="BL42" s="287"/>
      <c r="BM42" s="285"/>
      <c r="BN42" s="286"/>
      <c r="BO42" s="284"/>
      <c r="BP42" s="285"/>
      <c r="BQ42" s="286"/>
      <c r="BR42" s="284"/>
      <c r="BS42" s="285"/>
      <c r="BT42" s="286"/>
      <c r="BU42" s="284"/>
      <c r="BV42" s="285">
        <v>0</v>
      </c>
      <c r="BW42" s="286">
        <v>0</v>
      </c>
    </row>
    <row r="43" spans="1:75" ht="15" customHeight="1">
      <c r="A43" s="65"/>
      <c r="B43" s="122"/>
      <c r="C43" s="121" t="s">
        <v>5689</v>
      </c>
      <c r="D43" s="282">
        <f t="shared" si="52"/>
        <v>35</v>
      </c>
      <c r="E43" s="283">
        <f t="shared" si="53"/>
        <v>19</v>
      </c>
      <c r="F43" s="283">
        <f t="shared" si="54"/>
        <v>16</v>
      </c>
      <c r="G43" s="284">
        <v>10</v>
      </c>
      <c r="H43" s="285">
        <v>7</v>
      </c>
      <c r="I43" s="286">
        <v>3</v>
      </c>
      <c r="J43" s="284">
        <v>5</v>
      </c>
      <c r="K43" s="285">
        <v>4</v>
      </c>
      <c r="L43" s="286">
        <v>1</v>
      </c>
      <c r="M43" s="284"/>
      <c r="N43" s="285"/>
      <c r="O43" s="286"/>
      <c r="P43" s="287"/>
      <c r="Q43" s="285"/>
      <c r="R43" s="286"/>
      <c r="S43" s="287"/>
      <c r="T43" s="285"/>
      <c r="U43" s="286"/>
      <c r="V43" s="287">
        <v>1</v>
      </c>
      <c r="W43" s="285">
        <v>1</v>
      </c>
      <c r="X43" s="286"/>
      <c r="Y43" s="284"/>
      <c r="Z43" s="285"/>
      <c r="AA43" s="286"/>
      <c r="AB43" s="287"/>
      <c r="AC43" s="285"/>
      <c r="AD43" s="286"/>
      <c r="AE43" s="284"/>
      <c r="AF43" s="285"/>
      <c r="AG43" s="286"/>
      <c r="AH43" s="284">
        <v>13</v>
      </c>
      <c r="AI43" s="285">
        <v>2</v>
      </c>
      <c r="AJ43" s="286">
        <v>11</v>
      </c>
      <c r="AK43" s="284"/>
      <c r="AL43" s="285"/>
      <c r="AM43" s="286"/>
      <c r="AN43" s="287"/>
      <c r="AO43" s="285"/>
      <c r="AP43" s="286"/>
      <c r="AQ43" s="284"/>
      <c r="AR43" s="285"/>
      <c r="AS43" s="286"/>
      <c r="AT43" s="287"/>
      <c r="AU43" s="285"/>
      <c r="AV43" s="286"/>
      <c r="AW43" s="284"/>
      <c r="AX43" s="285"/>
      <c r="AY43" s="286"/>
      <c r="AZ43" s="287"/>
      <c r="BA43" s="285"/>
      <c r="BB43" s="286"/>
      <c r="BC43" s="284">
        <v>3</v>
      </c>
      <c r="BD43" s="285">
        <v>2</v>
      </c>
      <c r="BE43" s="286">
        <v>1</v>
      </c>
      <c r="BF43" s="287"/>
      <c r="BG43" s="285"/>
      <c r="BH43" s="286"/>
      <c r="BI43" s="284">
        <v>3</v>
      </c>
      <c r="BJ43" s="285">
        <v>3</v>
      </c>
      <c r="BK43" s="286"/>
      <c r="BL43" s="287"/>
      <c r="BM43" s="285"/>
      <c r="BN43" s="286"/>
      <c r="BO43" s="284"/>
      <c r="BP43" s="285"/>
      <c r="BQ43" s="286"/>
      <c r="BR43" s="284"/>
      <c r="BS43" s="285"/>
      <c r="BT43" s="286"/>
      <c r="BU43" s="284"/>
      <c r="BV43" s="285">
        <v>0</v>
      </c>
      <c r="BW43" s="286">
        <v>0</v>
      </c>
    </row>
    <row r="44" spans="1:75" ht="15" customHeight="1">
      <c r="A44" s="65"/>
      <c r="B44" s="122"/>
      <c r="C44" s="121" t="s">
        <v>5690</v>
      </c>
      <c r="D44" s="282">
        <f t="shared" si="52"/>
        <v>63</v>
      </c>
      <c r="E44" s="283">
        <f t="shared" si="53"/>
        <v>33</v>
      </c>
      <c r="F44" s="283">
        <f t="shared" si="54"/>
        <v>30</v>
      </c>
      <c r="G44" s="284">
        <v>0</v>
      </c>
      <c r="H44" s="285">
        <v>0</v>
      </c>
      <c r="I44" s="286">
        <v>0</v>
      </c>
      <c r="J44" s="284">
        <v>55</v>
      </c>
      <c r="K44" s="285">
        <v>30</v>
      </c>
      <c r="L44" s="286">
        <v>25</v>
      </c>
      <c r="M44" s="284"/>
      <c r="N44" s="285"/>
      <c r="O44" s="286"/>
      <c r="P44" s="287"/>
      <c r="Q44" s="285"/>
      <c r="R44" s="286"/>
      <c r="S44" s="287"/>
      <c r="T44" s="285"/>
      <c r="U44" s="286"/>
      <c r="V44" s="287"/>
      <c r="W44" s="285"/>
      <c r="X44" s="286"/>
      <c r="Y44" s="284">
        <v>1</v>
      </c>
      <c r="Z44" s="285">
        <v>1</v>
      </c>
      <c r="AA44" s="286"/>
      <c r="AB44" s="287"/>
      <c r="AC44" s="285"/>
      <c r="AD44" s="286"/>
      <c r="AE44" s="284"/>
      <c r="AF44" s="285"/>
      <c r="AG44" s="286"/>
      <c r="AH44" s="284">
        <v>6</v>
      </c>
      <c r="AI44" s="285">
        <v>2</v>
      </c>
      <c r="AJ44" s="286">
        <v>4</v>
      </c>
      <c r="AK44" s="284">
        <v>1</v>
      </c>
      <c r="AL44" s="285"/>
      <c r="AM44" s="286">
        <v>1</v>
      </c>
      <c r="AN44" s="287"/>
      <c r="AO44" s="285"/>
      <c r="AP44" s="286"/>
      <c r="AQ44" s="284"/>
      <c r="AR44" s="285"/>
      <c r="AS44" s="286"/>
      <c r="AT44" s="287"/>
      <c r="AU44" s="285"/>
      <c r="AV44" s="286"/>
      <c r="AW44" s="284"/>
      <c r="AX44" s="285"/>
      <c r="AY44" s="286"/>
      <c r="AZ44" s="287"/>
      <c r="BA44" s="285"/>
      <c r="BB44" s="286"/>
      <c r="BC44" s="284"/>
      <c r="BD44" s="285"/>
      <c r="BE44" s="286"/>
      <c r="BF44" s="287"/>
      <c r="BG44" s="285"/>
      <c r="BH44" s="286"/>
      <c r="BI44" s="284"/>
      <c r="BJ44" s="285"/>
      <c r="BK44" s="286"/>
      <c r="BL44" s="287"/>
      <c r="BM44" s="285"/>
      <c r="BN44" s="286"/>
      <c r="BO44" s="284"/>
      <c r="BP44" s="285"/>
      <c r="BQ44" s="286"/>
      <c r="BR44" s="284"/>
      <c r="BS44" s="285"/>
      <c r="BT44" s="286"/>
      <c r="BU44" s="284"/>
      <c r="BV44" s="285">
        <v>0</v>
      </c>
      <c r="BW44" s="286">
        <v>0</v>
      </c>
    </row>
    <row r="45" spans="1:75" ht="15" customHeight="1">
      <c r="A45" s="65"/>
      <c r="B45" s="122"/>
      <c r="C45" s="121" t="s">
        <v>5691</v>
      </c>
      <c r="D45" s="282">
        <f t="shared" si="52"/>
        <v>39</v>
      </c>
      <c r="E45" s="283">
        <f t="shared" si="53"/>
        <v>30</v>
      </c>
      <c r="F45" s="283">
        <f t="shared" si="54"/>
        <v>9</v>
      </c>
      <c r="G45" s="284">
        <v>3</v>
      </c>
      <c r="H45" s="285">
        <v>1</v>
      </c>
      <c r="I45" s="286">
        <v>2</v>
      </c>
      <c r="J45" s="284">
        <v>2</v>
      </c>
      <c r="K45" s="285"/>
      <c r="L45" s="286">
        <v>2</v>
      </c>
      <c r="M45" s="284"/>
      <c r="N45" s="285"/>
      <c r="O45" s="286"/>
      <c r="P45" s="287"/>
      <c r="Q45" s="285"/>
      <c r="R45" s="286"/>
      <c r="S45" s="287">
        <v>1</v>
      </c>
      <c r="T45" s="285"/>
      <c r="U45" s="286">
        <v>1</v>
      </c>
      <c r="V45" s="287"/>
      <c r="W45" s="285"/>
      <c r="X45" s="286"/>
      <c r="Y45" s="284"/>
      <c r="Z45" s="285"/>
      <c r="AA45" s="286"/>
      <c r="AB45" s="287"/>
      <c r="AC45" s="285"/>
      <c r="AD45" s="286"/>
      <c r="AE45" s="284"/>
      <c r="AF45" s="285"/>
      <c r="AG45" s="286"/>
      <c r="AH45" s="284">
        <v>22</v>
      </c>
      <c r="AI45" s="285">
        <v>19</v>
      </c>
      <c r="AJ45" s="286">
        <v>3</v>
      </c>
      <c r="AK45" s="284"/>
      <c r="AL45" s="285"/>
      <c r="AM45" s="286"/>
      <c r="AN45" s="287"/>
      <c r="AO45" s="285"/>
      <c r="AP45" s="286"/>
      <c r="AQ45" s="284"/>
      <c r="AR45" s="285"/>
      <c r="AS45" s="286"/>
      <c r="AT45" s="287"/>
      <c r="AU45" s="285"/>
      <c r="AV45" s="286"/>
      <c r="AW45" s="284"/>
      <c r="AX45" s="285"/>
      <c r="AY45" s="286"/>
      <c r="AZ45" s="287"/>
      <c r="BA45" s="285"/>
      <c r="BB45" s="286"/>
      <c r="BC45" s="284">
        <v>6</v>
      </c>
      <c r="BD45" s="285">
        <v>6</v>
      </c>
      <c r="BE45" s="286"/>
      <c r="BF45" s="287"/>
      <c r="BG45" s="285"/>
      <c r="BH45" s="286"/>
      <c r="BI45" s="284">
        <v>3</v>
      </c>
      <c r="BJ45" s="285">
        <v>2</v>
      </c>
      <c r="BK45" s="286">
        <v>1</v>
      </c>
      <c r="BL45" s="287">
        <v>2</v>
      </c>
      <c r="BM45" s="285">
        <v>2</v>
      </c>
      <c r="BN45" s="286"/>
      <c r="BO45" s="284"/>
      <c r="BP45" s="285"/>
      <c r="BQ45" s="286"/>
      <c r="BR45" s="284"/>
      <c r="BS45" s="285"/>
      <c r="BT45" s="286"/>
      <c r="BU45" s="284"/>
      <c r="BV45" s="285">
        <v>0</v>
      </c>
      <c r="BW45" s="286">
        <v>0</v>
      </c>
    </row>
    <row r="46" spans="1:75" ht="15" customHeight="1">
      <c r="A46" s="65"/>
      <c r="B46" s="122"/>
      <c r="C46" s="121" t="s">
        <v>5692</v>
      </c>
      <c r="D46" s="282">
        <f t="shared" si="52"/>
        <v>23</v>
      </c>
      <c r="E46" s="283">
        <f t="shared" si="53"/>
        <v>15</v>
      </c>
      <c r="F46" s="283">
        <f t="shared" si="54"/>
        <v>8</v>
      </c>
      <c r="G46" s="284">
        <v>6</v>
      </c>
      <c r="H46" s="285">
        <v>3</v>
      </c>
      <c r="I46" s="286">
        <v>3</v>
      </c>
      <c r="J46" s="284">
        <v>4</v>
      </c>
      <c r="K46" s="285">
        <v>3</v>
      </c>
      <c r="L46" s="286">
        <v>1</v>
      </c>
      <c r="M46" s="284">
        <v>5</v>
      </c>
      <c r="N46" s="285">
        <v>5</v>
      </c>
      <c r="O46" s="286"/>
      <c r="P46" s="287"/>
      <c r="Q46" s="285"/>
      <c r="R46" s="286"/>
      <c r="S46" s="287">
        <v>2</v>
      </c>
      <c r="T46" s="285">
        <v>1</v>
      </c>
      <c r="U46" s="286">
        <v>1</v>
      </c>
      <c r="V46" s="287">
        <v>2</v>
      </c>
      <c r="W46" s="285">
        <v>1</v>
      </c>
      <c r="X46" s="286">
        <v>1</v>
      </c>
      <c r="Y46" s="284"/>
      <c r="Z46" s="285"/>
      <c r="AA46" s="286"/>
      <c r="AB46" s="287"/>
      <c r="AC46" s="285"/>
      <c r="AD46" s="286"/>
      <c r="AE46" s="284"/>
      <c r="AF46" s="285"/>
      <c r="AG46" s="286"/>
      <c r="AH46" s="284">
        <v>1</v>
      </c>
      <c r="AI46" s="285">
        <v>1</v>
      </c>
      <c r="AJ46" s="286"/>
      <c r="AK46" s="284"/>
      <c r="AL46" s="285"/>
      <c r="AM46" s="286"/>
      <c r="AN46" s="287"/>
      <c r="AO46" s="285"/>
      <c r="AP46" s="286"/>
      <c r="AQ46" s="284"/>
      <c r="AR46" s="285"/>
      <c r="AS46" s="286"/>
      <c r="AT46" s="287"/>
      <c r="AU46" s="285"/>
      <c r="AV46" s="286"/>
      <c r="AW46" s="284"/>
      <c r="AX46" s="285"/>
      <c r="AY46" s="286"/>
      <c r="AZ46" s="287"/>
      <c r="BA46" s="285"/>
      <c r="BB46" s="286"/>
      <c r="BC46" s="284"/>
      <c r="BD46" s="285"/>
      <c r="BE46" s="286"/>
      <c r="BF46" s="287">
        <v>1</v>
      </c>
      <c r="BG46" s="285">
        <v>1</v>
      </c>
      <c r="BH46" s="286"/>
      <c r="BI46" s="284">
        <v>2</v>
      </c>
      <c r="BJ46" s="285"/>
      <c r="BK46" s="286">
        <v>2</v>
      </c>
      <c r="BL46" s="287"/>
      <c r="BM46" s="285"/>
      <c r="BN46" s="286"/>
      <c r="BO46" s="284"/>
      <c r="BP46" s="285"/>
      <c r="BQ46" s="286"/>
      <c r="BR46" s="284"/>
      <c r="BS46" s="285"/>
      <c r="BT46" s="286"/>
      <c r="BU46" s="284"/>
      <c r="BV46" s="285">
        <v>0</v>
      </c>
      <c r="BW46" s="286">
        <v>0</v>
      </c>
    </row>
    <row r="47" spans="1:75" ht="15" customHeight="1">
      <c r="A47" s="65"/>
      <c r="B47" s="122"/>
      <c r="C47" s="121" t="s">
        <v>5693</v>
      </c>
      <c r="D47" s="282">
        <f t="shared" si="52"/>
        <v>33</v>
      </c>
      <c r="E47" s="283">
        <f t="shared" si="53"/>
        <v>21</v>
      </c>
      <c r="F47" s="283">
        <f t="shared" si="54"/>
        <v>12</v>
      </c>
      <c r="G47" s="284">
        <v>18</v>
      </c>
      <c r="H47" s="285">
        <v>9</v>
      </c>
      <c r="I47" s="286">
        <v>9</v>
      </c>
      <c r="J47" s="284">
        <v>3</v>
      </c>
      <c r="K47" s="285">
        <v>3</v>
      </c>
      <c r="L47" s="286"/>
      <c r="M47" s="284"/>
      <c r="N47" s="285"/>
      <c r="O47" s="286"/>
      <c r="P47" s="287">
        <v>6</v>
      </c>
      <c r="Q47" s="285">
        <v>4</v>
      </c>
      <c r="R47" s="286">
        <v>2</v>
      </c>
      <c r="S47" s="287">
        <v>1</v>
      </c>
      <c r="T47" s="285">
        <v>1</v>
      </c>
      <c r="U47" s="286"/>
      <c r="V47" s="287"/>
      <c r="W47" s="285"/>
      <c r="X47" s="286"/>
      <c r="Y47" s="284"/>
      <c r="Z47" s="285"/>
      <c r="AA47" s="286"/>
      <c r="AB47" s="287"/>
      <c r="AC47" s="285"/>
      <c r="AD47" s="286"/>
      <c r="AE47" s="284"/>
      <c r="AF47" s="285"/>
      <c r="AG47" s="286"/>
      <c r="AH47" s="284">
        <v>3</v>
      </c>
      <c r="AI47" s="285">
        <v>2</v>
      </c>
      <c r="AJ47" s="286">
        <v>1</v>
      </c>
      <c r="AK47" s="284"/>
      <c r="AL47" s="285"/>
      <c r="AM47" s="286"/>
      <c r="AN47" s="287"/>
      <c r="AO47" s="285"/>
      <c r="AP47" s="286"/>
      <c r="AQ47" s="284"/>
      <c r="AR47" s="285"/>
      <c r="AS47" s="286"/>
      <c r="AT47" s="287"/>
      <c r="AU47" s="285"/>
      <c r="AV47" s="286"/>
      <c r="AW47" s="284"/>
      <c r="AX47" s="285"/>
      <c r="AY47" s="286"/>
      <c r="AZ47" s="287"/>
      <c r="BA47" s="285"/>
      <c r="BB47" s="286"/>
      <c r="BC47" s="284"/>
      <c r="BD47" s="285"/>
      <c r="BE47" s="286"/>
      <c r="BF47" s="287">
        <v>1</v>
      </c>
      <c r="BG47" s="285">
        <v>1</v>
      </c>
      <c r="BH47" s="286"/>
      <c r="BI47" s="284">
        <v>1</v>
      </c>
      <c r="BJ47" s="285">
        <v>1</v>
      </c>
      <c r="BK47" s="286"/>
      <c r="BL47" s="287"/>
      <c r="BM47" s="285"/>
      <c r="BN47" s="286"/>
      <c r="BO47" s="284"/>
      <c r="BP47" s="285"/>
      <c r="BQ47" s="286"/>
      <c r="BR47" s="284"/>
      <c r="BS47" s="285"/>
      <c r="BT47" s="286"/>
      <c r="BU47" s="284"/>
      <c r="BV47" s="285">
        <v>0</v>
      </c>
      <c r="BW47" s="286">
        <v>0</v>
      </c>
    </row>
    <row r="48" spans="1:75" ht="15" customHeight="1">
      <c r="A48" s="65"/>
      <c r="B48" s="122"/>
      <c r="C48" s="121" t="s">
        <v>589</v>
      </c>
      <c r="D48" s="282">
        <f t="shared" si="52"/>
        <v>51</v>
      </c>
      <c r="E48" s="283">
        <f t="shared" si="53"/>
        <v>46</v>
      </c>
      <c r="F48" s="283">
        <f t="shared" si="54"/>
        <v>5</v>
      </c>
      <c r="G48" s="284">
        <v>2</v>
      </c>
      <c r="H48" s="285">
        <v>2</v>
      </c>
      <c r="I48" s="286">
        <v>0</v>
      </c>
      <c r="J48" s="284">
        <v>19</v>
      </c>
      <c r="K48" s="285">
        <v>19</v>
      </c>
      <c r="L48" s="286"/>
      <c r="M48" s="284">
        <v>1</v>
      </c>
      <c r="N48" s="285">
        <v>1</v>
      </c>
      <c r="O48" s="286"/>
      <c r="P48" s="287"/>
      <c r="Q48" s="285"/>
      <c r="R48" s="286"/>
      <c r="S48" s="287">
        <v>10</v>
      </c>
      <c r="T48" s="285">
        <v>10</v>
      </c>
      <c r="U48" s="286"/>
      <c r="V48" s="287"/>
      <c r="W48" s="285"/>
      <c r="X48" s="286"/>
      <c r="Y48" s="284">
        <v>2</v>
      </c>
      <c r="Z48" s="285">
        <v>2</v>
      </c>
      <c r="AA48" s="286"/>
      <c r="AB48" s="287"/>
      <c r="AC48" s="285"/>
      <c r="AD48" s="286"/>
      <c r="AE48" s="284"/>
      <c r="AF48" s="285"/>
      <c r="AG48" s="286"/>
      <c r="AH48" s="284">
        <v>1</v>
      </c>
      <c r="AI48" s="285">
        <v>1</v>
      </c>
      <c r="AJ48" s="286"/>
      <c r="AK48" s="284"/>
      <c r="AL48" s="285"/>
      <c r="AM48" s="286"/>
      <c r="AN48" s="287"/>
      <c r="AO48" s="285"/>
      <c r="AP48" s="286"/>
      <c r="AQ48" s="284"/>
      <c r="AR48" s="285"/>
      <c r="AS48" s="286"/>
      <c r="AT48" s="287"/>
      <c r="AU48" s="285"/>
      <c r="AV48" s="286"/>
      <c r="AW48" s="284"/>
      <c r="AX48" s="285"/>
      <c r="AY48" s="286"/>
      <c r="AZ48" s="287"/>
      <c r="BA48" s="285"/>
      <c r="BB48" s="286"/>
      <c r="BC48" s="284"/>
      <c r="BD48" s="285"/>
      <c r="BE48" s="286"/>
      <c r="BF48" s="287"/>
      <c r="BG48" s="285"/>
      <c r="BH48" s="286"/>
      <c r="BI48" s="284">
        <v>16</v>
      </c>
      <c r="BJ48" s="285">
        <v>11</v>
      </c>
      <c r="BK48" s="286">
        <v>5</v>
      </c>
      <c r="BL48" s="287"/>
      <c r="BM48" s="285"/>
      <c r="BN48" s="286"/>
      <c r="BO48" s="284"/>
      <c r="BP48" s="285"/>
      <c r="BQ48" s="286"/>
      <c r="BR48" s="284"/>
      <c r="BS48" s="285"/>
      <c r="BT48" s="286"/>
      <c r="BU48" s="284"/>
      <c r="BV48" s="285">
        <v>0</v>
      </c>
      <c r="BW48" s="286">
        <v>0</v>
      </c>
    </row>
    <row r="49" spans="1:75" ht="15" customHeight="1">
      <c r="A49" s="65"/>
      <c r="B49" s="122"/>
      <c r="C49" s="121" t="s">
        <v>5694</v>
      </c>
      <c r="D49" s="282">
        <f t="shared" si="52"/>
        <v>61</v>
      </c>
      <c r="E49" s="283">
        <f t="shared" si="53"/>
        <v>26</v>
      </c>
      <c r="F49" s="283">
        <f t="shared" si="54"/>
        <v>35</v>
      </c>
      <c r="G49" s="284">
        <v>9</v>
      </c>
      <c r="H49" s="285">
        <v>4</v>
      </c>
      <c r="I49" s="286">
        <v>5</v>
      </c>
      <c r="J49" s="284">
        <v>3</v>
      </c>
      <c r="K49" s="285">
        <v>2</v>
      </c>
      <c r="L49" s="286">
        <v>1</v>
      </c>
      <c r="M49" s="284">
        <v>3</v>
      </c>
      <c r="N49" s="285">
        <v>1</v>
      </c>
      <c r="O49" s="286">
        <v>2</v>
      </c>
      <c r="P49" s="287">
        <v>3</v>
      </c>
      <c r="Q49" s="285"/>
      <c r="R49" s="286">
        <v>3</v>
      </c>
      <c r="S49" s="287"/>
      <c r="T49" s="285"/>
      <c r="U49" s="286"/>
      <c r="V49" s="287">
        <v>1</v>
      </c>
      <c r="W49" s="285"/>
      <c r="X49" s="286">
        <v>1</v>
      </c>
      <c r="Y49" s="284"/>
      <c r="Z49" s="285"/>
      <c r="AA49" s="286"/>
      <c r="AB49" s="287">
        <v>5</v>
      </c>
      <c r="AC49" s="285">
        <v>1</v>
      </c>
      <c r="AD49" s="286">
        <v>4</v>
      </c>
      <c r="AE49" s="284">
        <v>1</v>
      </c>
      <c r="AF49" s="285"/>
      <c r="AG49" s="286">
        <v>1</v>
      </c>
      <c r="AH49" s="284">
        <v>8</v>
      </c>
      <c r="AI49" s="285">
        <v>4</v>
      </c>
      <c r="AJ49" s="286">
        <v>4</v>
      </c>
      <c r="AK49" s="284">
        <v>1</v>
      </c>
      <c r="AL49" s="285"/>
      <c r="AM49" s="286">
        <v>1</v>
      </c>
      <c r="AN49" s="287">
        <v>1</v>
      </c>
      <c r="AO49" s="285"/>
      <c r="AP49" s="286">
        <v>1</v>
      </c>
      <c r="AQ49" s="284">
        <v>2</v>
      </c>
      <c r="AR49" s="285">
        <v>1</v>
      </c>
      <c r="AS49" s="286">
        <v>1</v>
      </c>
      <c r="AT49" s="287">
        <v>1</v>
      </c>
      <c r="AU49" s="285"/>
      <c r="AV49" s="286">
        <v>1</v>
      </c>
      <c r="AW49" s="284"/>
      <c r="AX49" s="285"/>
      <c r="AY49" s="286"/>
      <c r="AZ49" s="287"/>
      <c r="BA49" s="285"/>
      <c r="BB49" s="286"/>
      <c r="BC49" s="284">
        <v>10</v>
      </c>
      <c r="BD49" s="285">
        <v>9</v>
      </c>
      <c r="BE49" s="286">
        <v>1</v>
      </c>
      <c r="BF49" s="287">
        <v>3</v>
      </c>
      <c r="BG49" s="285">
        <v>2</v>
      </c>
      <c r="BH49" s="286">
        <v>1</v>
      </c>
      <c r="BI49" s="284">
        <v>4</v>
      </c>
      <c r="BJ49" s="285">
        <v>1</v>
      </c>
      <c r="BK49" s="286">
        <v>3</v>
      </c>
      <c r="BL49" s="287">
        <v>2</v>
      </c>
      <c r="BM49" s="285"/>
      <c r="BN49" s="286">
        <v>2</v>
      </c>
      <c r="BO49" s="284"/>
      <c r="BP49" s="285"/>
      <c r="BQ49" s="286"/>
      <c r="BR49" s="284">
        <v>4</v>
      </c>
      <c r="BS49" s="285">
        <v>1</v>
      </c>
      <c r="BT49" s="286">
        <v>3</v>
      </c>
      <c r="BU49" s="284"/>
      <c r="BV49" s="285">
        <v>0</v>
      </c>
      <c r="BW49" s="286">
        <v>0</v>
      </c>
    </row>
    <row r="50" spans="1:75" ht="15" customHeight="1">
      <c r="A50" s="65"/>
      <c r="B50" s="122"/>
      <c r="C50" s="121" t="s">
        <v>121</v>
      </c>
      <c r="D50" s="282">
        <f t="shared" si="52"/>
        <v>12</v>
      </c>
      <c r="E50" s="283">
        <f t="shared" si="53"/>
        <v>7</v>
      </c>
      <c r="F50" s="283">
        <f t="shared" si="54"/>
        <v>5</v>
      </c>
      <c r="G50" s="284">
        <v>1</v>
      </c>
      <c r="H50" s="285">
        <v>0</v>
      </c>
      <c r="I50" s="286">
        <v>1</v>
      </c>
      <c r="J50" s="284"/>
      <c r="K50" s="285"/>
      <c r="L50" s="286"/>
      <c r="M50" s="284"/>
      <c r="N50" s="285"/>
      <c r="O50" s="286"/>
      <c r="P50" s="287"/>
      <c r="Q50" s="285"/>
      <c r="R50" s="286"/>
      <c r="S50" s="287"/>
      <c r="T50" s="285"/>
      <c r="U50" s="286"/>
      <c r="V50" s="287"/>
      <c r="W50" s="285"/>
      <c r="X50" s="286"/>
      <c r="Y50" s="284"/>
      <c r="Z50" s="285"/>
      <c r="AA50" s="286"/>
      <c r="AB50" s="287"/>
      <c r="AC50" s="285"/>
      <c r="AD50" s="286"/>
      <c r="AE50" s="284"/>
      <c r="AF50" s="285"/>
      <c r="AG50" s="286"/>
      <c r="AH50" s="284">
        <v>11</v>
      </c>
      <c r="AI50" s="285">
        <v>7</v>
      </c>
      <c r="AJ50" s="286">
        <v>4</v>
      </c>
      <c r="AK50" s="284"/>
      <c r="AL50" s="285"/>
      <c r="AM50" s="286"/>
      <c r="AN50" s="287"/>
      <c r="AO50" s="285"/>
      <c r="AP50" s="286"/>
      <c r="AQ50" s="284"/>
      <c r="AR50" s="285"/>
      <c r="AS50" s="286"/>
      <c r="AT50" s="287"/>
      <c r="AU50" s="285"/>
      <c r="AV50" s="286"/>
      <c r="AW50" s="284"/>
      <c r="AX50" s="285"/>
      <c r="AY50" s="286"/>
      <c r="AZ50" s="287"/>
      <c r="BA50" s="285"/>
      <c r="BB50" s="286"/>
      <c r="BC50" s="284"/>
      <c r="BD50" s="285"/>
      <c r="BE50" s="286"/>
      <c r="BF50" s="287"/>
      <c r="BG50" s="285"/>
      <c r="BH50" s="286"/>
      <c r="BI50" s="284"/>
      <c r="BJ50" s="285"/>
      <c r="BK50" s="286"/>
      <c r="BL50" s="287"/>
      <c r="BM50" s="285"/>
      <c r="BN50" s="286"/>
      <c r="BO50" s="284"/>
      <c r="BP50" s="285"/>
      <c r="BQ50" s="286"/>
      <c r="BR50" s="284"/>
      <c r="BS50" s="285"/>
      <c r="BT50" s="286"/>
      <c r="BU50" s="284"/>
      <c r="BV50" s="285">
        <v>0</v>
      </c>
      <c r="BW50" s="286">
        <v>0</v>
      </c>
    </row>
    <row r="51" spans="1:75" ht="15" customHeight="1">
      <c r="A51" s="65"/>
      <c r="B51" s="122"/>
      <c r="C51" s="121" t="s">
        <v>131</v>
      </c>
      <c r="D51" s="282">
        <f t="shared" si="52"/>
        <v>31</v>
      </c>
      <c r="E51" s="283">
        <f t="shared" si="53"/>
        <v>23</v>
      </c>
      <c r="F51" s="283">
        <f t="shared" si="54"/>
        <v>8</v>
      </c>
      <c r="G51" s="284">
        <v>2</v>
      </c>
      <c r="H51" s="285">
        <v>1</v>
      </c>
      <c r="I51" s="286">
        <v>1</v>
      </c>
      <c r="J51" s="284"/>
      <c r="K51" s="285"/>
      <c r="L51" s="286"/>
      <c r="M51" s="284">
        <v>1</v>
      </c>
      <c r="N51" s="285">
        <v>1</v>
      </c>
      <c r="O51" s="286"/>
      <c r="P51" s="287">
        <v>3</v>
      </c>
      <c r="Q51" s="285">
        <v>3</v>
      </c>
      <c r="R51" s="286"/>
      <c r="S51" s="287">
        <v>2</v>
      </c>
      <c r="T51" s="285">
        <v>1</v>
      </c>
      <c r="U51" s="286">
        <v>1</v>
      </c>
      <c r="V51" s="287"/>
      <c r="W51" s="285"/>
      <c r="X51" s="286"/>
      <c r="Y51" s="284"/>
      <c r="Z51" s="285"/>
      <c r="AA51" s="286"/>
      <c r="AB51" s="287"/>
      <c r="AC51" s="285"/>
      <c r="AD51" s="286"/>
      <c r="AE51" s="284"/>
      <c r="AF51" s="285"/>
      <c r="AG51" s="286"/>
      <c r="AH51" s="284">
        <v>23</v>
      </c>
      <c r="AI51" s="285">
        <v>17</v>
      </c>
      <c r="AJ51" s="286">
        <v>6</v>
      </c>
      <c r="AK51" s="284"/>
      <c r="AL51" s="285"/>
      <c r="AM51" s="286"/>
      <c r="AN51" s="287"/>
      <c r="AO51" s="285"/>
      <c r="AP51" s="286"/>
      <c r="AQ51" s="284"/>
      <c r="AR51" s="285"/>
      <c r="AS51" s="286"/>
      <c r="AT51" s="287"/>
      <c r="AU51" s="285"/>
      <c r="AV51" s="286"/>
      <c r="AW51" s="284"/>
      <c r="AX51" s="285"/>
      <c r="AY51" s="286"/>
      <c r="AZ51" s="287"/>
      <c r="BA51" s="285"/>
      <c r="BB51" s="286"/>
      <c r="BC51" s="284"/>
      <c r="BD51" s="285"/>
      <c r="BE51" s="286"/>
      <c r="BF51" s="287"/>
      <c r="BG51" s="285"/>
      <c r="BH51" s="286"/>
      <c r="BI51" s="284"/>
      <c r="BJ51" s="285"/>
      <c r="BK51" s="286"/>
      <c r="BL51" s="287"/>
      <c r="BM51" s="285"/>
      <c r="BN51" s="286"/>
      <c r="BO51" s="284"/>
      <c r="BP51" s="285"/>
      <c r="BQ51" s="286"/>
      <c r="BR51" s="284"/>
      <c r="BS51" s="285"/>
      <c r="BT51" s="286"/>
      <c r="BU51" s="284"/>
      <c r="BV51" s="285">
        <v>0</v>
      </c>
      <c r="BW51" s="286">
        <v>0</v>
      </c>
    </row>
    <row r="52" spans="1:75" ht="15" customHeight="1">
      <c r="A52" s="65"/>
      <c r="B52" s="122"/>
      <c r="C52" s="121" t="s">
        <v>5695</v>
      </c>
      <c r="D52" s="282">
        <f t="shared" si="52"/>
        <v>8</v>
      </c>
      <c r="E52" s="283">
        <f t="shared" si="53"/>
        <v>3</v>
      </c>
      <c r="F52" s="283">
        <f t="shared" si="54"/>
        <v>5</v>
      </c>
      <c r="G52" s="284">
        <v>4</v>
      </c>
      <c r="H52" s="285">
        <v>3</v>
      </c>
      <c r="I52" s="286">
        <v>1</v>
      </c>
      <c r="J52" s="284"/>
      <c r="K52" s="285"/>
      <c r="L52" s="286"/>
      <c r="M52" s="284"/>
      <c r="N52" s="285"/>
      <c r="O52" s="286"/>
      <c r="P52" s="287"/>
      <c r="Q52" s="285"/>
      <c r="R52" s="286"/>
      <c r="S52" s="287"/>
      <c r="T52" s="285"/>
      <c r="U52" s="286"/>
      <c r="V52" s="287">
        <v>1</v>
      </c>
      <c r="W52" s="285"/>
      <c r="X52" s="286">
        <v>1</v>
      </c>
      <c r="Y52" s="284"/>
      <c r="Z52" s="285"/>
      <c r="AA52" s="286"/>
      <c r="AB52" s="287"/>
      <c r="AC52" s="285"/>
      <c r="AD52" s="286"/>
      <c r="AE52" s="284"/>
      <c r="AF52" s="285"/>
      <c r="AG52" s="286"/>
      <c r="AH52" s="284"/>
      <c r="AI52" s="285"/>
      <c r="AJ52" s="286"/>
      <c r="AK52" s="284"/>
      <c r="AL52" s="285"/>
      <c r="AM52" s="286"/>
      <c r="AN52" s="287"/>
      <c r="AO52" s="285"/>
      <c r="AP52" s="286"/>
      <c r="AQ52" s="284"/>
      <c r="AR52" s="285"/>
      <c r="AS52" s="286"/>
      <c r="AT52" s="287"/>
      <c r="AU52" s="285"/>
      <c r="AV52" s="286"/>
      <c r="AW52" s="284"/>
      <c r="AX52" s="285"/>
      <c r="AY52" s="286"/>
      <c r="AZ52" s="287">
        <v>1</v>
      </c>
      <c r="BA52" s="285"/>
      <c r="BB52" s="286">
        <v>1</v>
      </c>
      <c r="BC52" s="284"/>
      <c r="BD52" s="285"/>
      <c r="BE52" s="286"/>
      <c r="BF52" s="287">
        <v>1</v>
      </c>
      <c r="BG52" s="285"/>
      <c r="BH52" s="286">
        <v>1</v>
      </c>
      <c r="BI52" s="284"/>
      <c r="BJ52" s="285"/>
      <c r="BK52" s="286"/>
      <c r="BL52" s="287"/>
      <c r="BM52" s="285"/>
      <c r="BN52" s="286"/>
      <c r="BO52" s="284"/>
      <c r="BP52" s="285"/>
      <c r="BQ52" s="286"/>
      <c r="BR52" s="284">
        <v>1</v>
      </c>
      <c r="BS52" s="285"/>
      <c r="BT52" s="286">
        <v>1</v>
      </c>
      <c r="BU52" s="284"/>
      <c r="BV52" s="285">
        <v>0</v>
      </c>
      <c r="BW52" s="286">
        <v>0</v>
      </c>
    </row>
    <row r="53" spans="1:75" ht="15" customHeight="1">
      <c r="A53" s="65"/>
      <c r="B53" s="122"/>
      <c r="C53" s="121" t="s">
        <v>5696</v>
      </c>
      <c r="D53" s="282">
        <f t="shared" si="52"/>
        <v>7</v>
      </c>
      <c r="E53" s="283">
        <f t="shared" si="53"/>
        <v>4</v>
      </c>
      <c r="F53" s="283">
        <f t="shared" si="54"/>
        <v>3</v>
      </c>
      <c r="G53" s="284">
        <v>2</v>
      </c>
      <c r="H53" s="285">
        <v>0</v>
      </c>
      <c r="I53" s="286">
        <v>2</v>
      </c>
      <c r="J53" s="284"/>
      <c r="K53" s="285"/>
      <c r="L53" s="286"/>
      <c r="M53" s="284"/>
      <c r="N53" s="285"/>
      <c r="O53" s="286"/>
      <c r="P53" s="287"/>
      <c r="Q53" s="285"/>
      <c r="R53" s="286"/>
      <c r="S53" s="287">
        <v>1</v>
      </c>
      <c r="T53" s="285">
        <v>1</v>
      </c>
      <c r="U53" s="286"/>
      <c r="V53" s="287"/>
      <c r="W53" s="285"/>
      <c r="X53" s="286"/>
      <c r="Y53" s="284"/>
      <c r="Z53" s="285"/>
      <c r="AA53" s="286"/>
      <c r="AB53" s="287"/>
      <c r="AC53" s="285"/>
      <c r="AD53" s="286"/>
      <c r="AE53" s="284"/>
      <c r="AF53" s="285"/>
      <c r="AG53" s="286"/>
      <c r="AH53" s="284">
        <v>4</v>
      </c>
      <c r="AI53" s="285">
        <v>3</v>
      </c>
      <c r="AJ53" s="286">
        <v>1</v>
      </c>
      <c r="AK53" s="284"/>
      <c r="AL53" s="285"/>
      <c r="AM53" s="286"/>
      <c r="AN53" s="287"/>
      <c r="AO53" s="285"/>
      <c r="AP53" s="286"/>
      <c r="AQ53" s="284"/>
      <c r="AR53" s="285"/>
      <c r="AS53" s="286"/>
      <c r="AT53" s="287"/>
      <c r="AU53" s="285"/>
      <c r="AV53" s="286"/>
      <c r="AW53" s="284"/>
      <c r="AX53" s="285"/>
      <c r="AY53" s="286"/>
      <c r="AZ53" s="287"/>
      <c r="BA53" s="285"/>
      <c r="BB53" s="286"/>
      <c r="BC53" s="284"/>
      <c r="BD53" s="285"/>
      <c r="BE53" s="286"/>
      <c r="BF53" s="287"/>
      <c r="BG53" s="285"/>
      <c r="BH53" s="286"/>
      <c r="BI53" s="284"/>
      <c r="BJ53" s="285"/>
      <c r="BK53" s="286"/>
      <c r="BL53" s="287"/>
      <c r="BM53" s="285"/>
      <c r="BN53" s="286"/>
      <c r="BO53" s="284"/>
      <c r="BP53" s="285"/>
      <c r="BQ53" s="286"/>
      <c r="BR53" s="284"/>
      <c r="BS53" s="285"/>
      <c r="BT53" s="286"/>
      <c r="BU53" s="284"/>
      <c r="BV53" s="285">
        <v>0</v>
      </c>
      <c r="BW53" s="286">
        <v>0</v>
      </c>
    </row>
    <row r="54" spans="1:75" ht="13.5" customHeight="1">
      <c r="A54" s="65"/>
      <c r="B54" s="122"/>
      <c r="C54" s="121" t="s">
        <v>5697</v>
      </c>
      <c r="D54" s="282">
        <f t="shared" si="52"/>
        <v>34</v>
      </c>
      <c r="E54" s="283">
        <f t="shared" si="53"/>
        <v>18</v>
      </c>
      <c r="F54" s="283">
        <f t="shared" si="54"/>
        <v>16</v>
      </c>
      <c r="G54" s="284">
        <v>16</v>
      </c>
      <c r="H54" s="285">
        <v>7</v>
      </c>
      <c r="I54" s="286">
        <v>9</v>
      </c>
      <c r="J54" s="284">
        <v>1</v>
      </c>
      <c r="K54" s="285"/>
      <c r="L54" s="286">
        <v>1</v>
      </c>
      <c r="M54" s="284"/>
      <c r="N54" s="285"/>
      <c r="O54" s="286"/>
      <c r="P54" s="287"/>
      <c r="Q54" s="285"/>
      <c r="R54" s="286"/>
      <c r="S54" s="287">
        <v>2</v>
      </c>
      <c r="T54" s="285">
        <v>2</v>
      </c>
      <c r="U54" s="286"/>
      <c r="V54" s="287"/>
      <c r="W54" s="285"/>
      <c r="X54" s="286"/>
      <c r="Y54" s="284">
        <v>3</v>
      </c>
      <c r="Z54" s="285">
        <v>2</v>
      </c>
      <c r="AA54" s="286">
        <v>1</v>
      </c>
      <c r="AB54" s="287">
        <v>1</v>
      </c>
      <c r="AC54" s="285"/>
      <c r="AD54" s="286">
        <v>1</v>
      </c>
      <c r="AE54" s="284"/>
      <c r="AF54" s="285"/>
      <c r="AG54" s="286"/>
      <c r="AH54" s="284">
        <v>11</v>
      </c>
      <c r="AI54" s="285">
        <v>7</v>
      </c>
      <c r="AJ54" s="286">
        <v>4</v>
      </c>
      <c r="AK54" s="284"/>
      <c r="AL54" s="285"/>
      <c r="AM54" s="286"/>
      <c r="AN54" s="287"/>
      <c r="AO54" s="285"/>
      <c r="AP54" s="286"/>
      <c r="AQ54" s="284"/>
      <c r="AR54" s="285"/>
      <c r="AS54" s="286"/>
      <c r="AT54" s="287"/>
      <c r="AU54" s="285"/>
      <c r="AV54" s="286"/>
      <c r="AW54" s="284"/>
      <c r="AX54" s="285"/>
      <c r="AY54" s="286"/>
      <c r="AZ54" s="287"/>
      <c r="BA54" s="285"/>
      <c r="BB54" s="286"/>
      <c r="BC54" s="284"/>
      <c r="BD54" s="285"/>
      <c r="BE54" s="286"/>
      <c r="BF54" s="287"/>
      <c r="BG54" s="285"/>
      <c r="BH54" s="286"/>
      <c r="BI54" s="284"/>
      <c r="BJ54" s="285"/>
      <c r="BK54" s="286"/>
      <c r="BL54" s="287"/>
      <c r="BM54" s="285"/>
      <c r="BN54" s="286"/>
      <c r="BO54" s="284"/>
      <c r="BP54" s="285"/>
      <c r="BQ54" s="286"/>
      <c r="BR54" s="284"/>
      <c r="BS54" s="285"/>
      <c r="BT54" s="286"/>
      <c r="BU54" s="284"/>
      <c r="BV54" s="285">
        <v>0</v>
      </c>
      <c r="BW54" s="286">
        <v>0</v>
      </c>
    </row>
    <row r="55" spans="1:75" ht="15" customHeight="1">
      <c r="A55" s="65"/>
      <c r="B55" s="122"/>
      <c r="C55" s="121" t="s">
        <v>5698</v>
      </c>
      <c r="D55" s="282">
        <f t="shared" si="52"/>
        <v>24</v>
      </c>
      <c r="E55" s="283">
        <f t="shared" si="53"/>
        <v>15</v>
      </c>
      <c r="F55" s="283">
        <f t="shared" si="54"/>
        <v>9</v>
      </c>
      <c r="G55" s="284">
        <v>7</v>
      </c>
      <c r="H55" s="285">
        <v>4</v>
      </c>
      <c r="I55" s="286">
        <v>3</v>
      </c>
      <c r="J55" s="284">
        <v>2</v>
      </c>
      <c r="K55" s="285">
        <v>1</v>
      </c>
      <c r="L55" s="286">
        <v>1</v>
      </c>
      <c r="M55" s="284"/>
      <c r="N55" s="285"/>
      <c r="O55" s="286"/>
      <c r="P55" s="287">
        <v>3</v>
      </c>
      <c r="Q55" s="285">
        <v>2</v>
      </c>
      <c r="R55" s="286">
        <v>1</v>
      </c>
      <c r="S55" s="287">
        <v>1</v>
      </c>
      <c r="T55" s="285">
        <v>1</v>
      </c>
      <c r="U55" s="286"/>
      <c r="V55" s="287"/>
      <c r="W55" s="285"/>
      <c r="X55" s="286"/>
      <c r="Y55" s="284">
        <v>4</v>
      </c>
      <c r="Z55" s="285">
        <v>1</v>
      </c>
      <c r="AA55" s="286">
        <v>3</v>
      </c>
      <c r="AB55" s="287">
        <v>1</v>
      </c>
      <c r="AC55" s="285">
        <v>1</v>
      </c>
      <c r="AD55" s="286"/>
      <c r="AE55" s="284"/>
      <c r="AF55" s="285"/>
      <c r="AG55" s="286"/>
      <c r="AH55" s="284">
        <v>3</v>
      </c>
      <c r="AI55" s="285">
        <v>2</v>
      </c>
      <c r="AJ55" s="286">
        <v>1</v>
      </c>
      <c r="AK55" s="284"/>
      <c r="AL55" s="285"/>
      <c r="AM55" s="286"/>
      <c r="AN55" s="287">
        <v>1</v>
      </c>
      <c r="AO55" s="285">
        <v>1</v>
      </c>
      <c r="AP55" s="286"/>
      <c r="AQ55" s="284"/>
      <c r="AR55" s="285"/>
      <c r="AS55" s="286"/>
      <c r="AT55" s="287"/>
      <c r="AU55" s="285"/>
      <c r="AV55" s="286"/>
      <c r="AW55" s="284">
        <v>1</v>
      </c>
      <c r="AX55" s="285">
        <v>1</v>
      </c>
      <c r="AY55" s="286"/>
      <c r="AZ55" s="287">
        <v>1</v>
      </c>
      <c r="BA55" s="285">
        <v>1</v>
      </c>
      <c r="BB55" s="286"/>
      <c r="BC55" s="284"/>
      <c r="BD55" s="285"/>
      <c r="BE55" s="286"/>
      <c r="BF55" s="287"/>
      <c r="BG55" s="285"/>
      <c r="BH55" s="286"/>
      <c r="BI55" s="284"/>
      <c r="BJ55" s="285"/>
      <c r="BK55" s="286"/>
      <c r="BL55" s="287"/>
      <c r="BM55" s="285"/>
      <c r="BN55" s="286"/>
      <c r="BO55" s="284"/>
      <c r="BP55" s="285"/>
      <c r="BQ55" s="286"/>
      <c r="BR55" s="284"/>
      <c r="BS55" s="285"/>
      <c r="BT55" s="286"/>
      <c r="BU55" s="284"/>
      <c r="BV55" s="285">
        <v>0</v>
      </c>
      <c r="BW55" s="286">
        <v>0</v>
      </c>
    </row>
    <row r="56" spans="1:75" ht="15" customHeight="1">
      <c r="A56" s="65"/>
      <c r="B56" s="122"/>
      <c r="C56" s="121" t="s">
        <v>5699</v>
      </c>
      <c r="D56" s="282">
        <f t="shared" si="52"/>
        <v>7</v>
      </c>
      <c r="E56" s="283">
        <f t="shared" si="53"/>
        <v>6</v>
      </c>
      <c r="F56" s="283">
        <f t="shared" si="54"/>
        <v>1</v>
      </c>
      <c r="G56" s="284">
        <v>1</v>
      </c>
      <c r="H56" s="285">
        <v>1</v>
      </c>
      <c r="I56" s="286">
        <v>0</v>
      </c>
      <c r="J56" s="284"/>
      <c r="K56" s="285"/>
      <c r="L56" s="286"/>
      <c r="M56" s="284"/>
      <c r="N56" s="285"/>
      <c r="O56" s="286"/>
      <c r="P56" s="287"/>
      <c r="Q56" s="285"/>
      <c r="R56" s="286"/>
      <c r="S56" s="287"/>
      <c r="T56" s="285"/>
      <c r="U56" s="286"/>
      <c r="V56" s="287"/>
      <c r="W56" s="285"/>
      <c r="X56" s="286"/>
      <c r="Y56" s="284"/>
      <c r="Z56" s="285"/>
      <c r="AA56" s="286"/>
      <c r="AB56" s="287">
        <v>2</v>
      </c>
      <c r="AC56" s="285">
        <v>2</v>
      </c>
      <c r="AD56" s="286"/>
      <c r="AE56" s="284">
        <v>1</v>
      </c>
      <c r="AF56" s="285"/>
      <c r="AG56" s="286">
        <v>1</v>
      </c>
      <c r="AH56" s="284">
        <v>2</v>
      </c>
      <c r="AI56" s="285">
        <v>2</v>
      </c>
      <c r="AJ56" s="286"/>
      <c r="AK56" s="284"/>
      <c r="AL56" s="285"/>
      <c r="AM56" s="286"/>
      <c r="AN56" s="287"/>
      <c r="AO56" s="285"/>
      <c r="AP56" s="286"/>
      <c r="AQ56" s="284"/>
      <c r="AR56" s="285"/>
      <c r="AS56" s="286"/>
      <c r="AT56" s="287"/>
      <c r="AU56" s="285"/>
      <c r="AV56" s="286"/>
      <c r="AW56" s="284"/>
      <c r="AX56" s="285"/>
      <c r="AY56" s="286"/>
      <c r="AZ56" s="287"/>
      <c r="BA56" s="285"/>
      <c r="BB56" s="286"/>
      <c r="BC56" s="284">
        <v>1</v>
      </c>
      <c r="BD56" s="285">
        <v>1</v>
      </c>
      <c r="BE56" s="286"/>
      <c r="BF56" s="287"/>
      <c r="BG56" s="285"/>
      <c r="BH56" s="286"/>
      <c r="BI56" s="284"/>
      <c r="BJ56" s="285"/>
      <c r="BK56" s="286"/>
      <c r="BL56" s="287"/>
      <c r="BM56" s="285"/>
      <c r="BN56" s="286"/>
      <c r="BO56" s="284"/>
      <c r="BP56" s="285"/>
      <c r="BQ56" s="286"/>
      <c r="BR56" s="284"/>
      <c r="BS56" s="285"/>
      <c r="BT56" s="286"/>
      <c r="BU56" s="284"/>
      <c r="BV56" s="285">
        <v>0</v>
      </c>
      <c r="BW56" s="286">
        <v>0</v>
      </c>
    </row>
    <row r="57" spans="1:75" ht="15" customHeight="1">
      <c r="A57" s="65"/>
      <c r="B57" s="122"/>
      <c r="C57" s="121" t="s">
        <v>5700</v>
      </c>
      <c r="D57" s="282">
        <f t="shared" si="52"/>
        <v>6</v>
      </c>
      <c r="E57" s="283">
        <f t="shared" si="53"/>
        <v>3</v>
      </c>
      <c r="F57" s="283">
        <f t="shared" si="54"/>
        <v>3</v>
      </c>
      <c r="G57" s="284">
        <v>2</v>
      </c>
      <c r="H57" s="285">
        <v>1</v>
      </c>
      <c r="I57" s="286">
        <v>1</v>
      </c>
      <c r="J57" s="284">
        <v>1</v>
      </c>
      <c r="K57" s="285"/>
      <c r="L57" s="286">
        <v>1</v>
      </c>
      <c r="M57" s="284"/>
      <c r="N57" s="285"/>
      <c r="O57" s="286"/>
      <c r="P57" s="287"/>
      <c r="Q57" s="285"/>
      <c r="R57" s="286"/>
      <c r="S57" s="287"/>
      <c r="T57" s="285"/>
      <c r="U57" s="286"/>
      <c r="V57" s="287"/>
      <c r="W57" s="285"/>
      <c r="X57" s="286"/>
      <c r="Y57" s="284"/>
      <c r="Z57" s="285"/>
      <c r="AA57" s="286"/>
      <c r="AB57" s="287"/>
      <c r="AC57" s="285"/>
      <c r="AD57" s="286"/>
      <c r="AE57" s="284"/>
      <c r="AF57" s="285"/>
      <c r="AG57" s="286"/>
      <c r="AH57" s="284">
        <v>1</v>
      </c>
      <c r="AI57" s="285"/>
      <c r="AJ57" s="286">
        <v>1</v>
      </c>
      <c r="AK57" s="284"/>
      <c r="AL57" s="285"/>
      <c r="AM57" s="286"/>
      <c r="AN57" s="287"/>
      <c r="AO57" s="285"/>
      <c r="AP57" s="286"/>
      <c r="AQ57" s="284"/>
      <c r="AR57" s="285"/>
      <c r="AS57" s="286"/>
      <c r="AT57" s="287"/>
      <c r="AU57" s="285"/>
      <c r="AV57" s="286"/>
      <c r="AW57" s="284"/>
      <c r="AX57" s="285"/>
      <c r="AY57" s="286"/>
      <c r="AZ57" s="287"/>
      <c r="BA57" s="285"/>
      <c r="BB57" s="286"/>
      <c r="BC57" s="284"/>
      <c r="BD57" s="285"/>
      <c r="BE57" s="286"/>
      <c r="BF57" s="287"/>
      <c r="BG57" s="285"/>
      <c r="BH57" s="286"/>
      <c r="BI57" s="284">
        <v>1</v>
      </c>
      <c r="BJ57" s="285">
        <v>1</v>
      </c>
      <c r="BK57" s="286"/>
      <c r="BL57" s="287">
        <v>1</v>
      </c>
      <c r="BM57" s="285">
        <v>1</v>
      </c>
      <c r="BN57" s="286"/>
      <c r="BO57" s="284"/>
      <c r="BP57" s="285"/>
      <c r="BQ57" s="286"/>
      <c r="BR57" s="284"/>
      <c r="BS57" s="285"/>
      <c r="BT57" s="286"/>
      <c r="BU57" s="284"/>
      <c r="BV57" s="285">
        <v>0</v>
      </c>
      <c r="BW57" s="286">
        <v>0</v>
      </c>
    </row>
    <row r="58" spans="1:75" ht="15" customHeight="1">
      <c r="A58" s="65"/>
      <c r="B58" s="122"/>
      <c r="C58" s="121" t="s">
        <v>5701</v>
      </c>
      <c r="D58" s="282">
        <f t="shared" si="52"/>
        <v>9</v>
      </c>
      <c r="E58" s="283">
        <f t="shared" si="53"/>
        <v>8</v>
      </c>
      <c r="F58" s="283">
        <f t="shared" si="54"/>
        <v>1</v>
      </c>
      <c r="G58" s="284">
        <v>3</v>
      </c>
      <c r="H58" s="285">
        <v>2</v>
      </c>
      <c r="I58" s="286">
        <v>1</v>
      </c>
      <c r="J58" s="284"/>
      <c r="K58" s="285"/>
      <c r="L58" s="286"/>
      <c r="M58" s="284"/>
      <c r="N58" s="285"/>
      <c r="O58" s="286"/>
      <c r="P58" s="287"/>
      <c r="Q58" s="285"/>
      <c r="R58" s="286"/>
      <c r="S58" s="287">
        <v>1</v>
      </c>
      <c r="T58" s="285">
        <v>1</v>
      </c>
      <c r="U58" s="286"/>
      <c r="V58" s="287"/>
      <c r="W58" s="285"/>
      <c r="X58" s="286"/>
      <c r="Y58" s="284"/>
      <c r="Z58" s="285"/>
      <c r="AA58" s="286"/>
      <c r="AB58" s="287"/>
      <c r="AC58" s="285"/>
      <c r="AD58" s="286"/>
      <c r="AE58" s="284"/>
      <c r="AF58" s="285"/>
      <c r="AG58" s="286"/>
      <c r="AH58" s="284">
        <v>5</v>
      </c>
      <c r="AI58" s="285">
        <v>5</v>
      </c>
      <c r="AJ58" s="286"/>
      <c r="AK58" s="284"/>
      <c r="AL58" s="285"/>
      <c r="AM58" s="286"/>
      <c r="AN58" s="287"/>
      <c r="AO58" s="285"/>
      <c r="AP58" s="286"/>
      <c r="AQ58" s="284"/>
      <c r="AR58" s="285"/>
      <c r="AS58" s="286"/>
      <c r="AT58" s="287"/>
      <c r="AU58" s="285"/>
      <c r="AV58" s="286"/>
      <c r="AW58" s="284"/>
      <c r="AX58" s="285"/>
      <c r="AY58" s="286"/>
      <c r="AZ58" s="287"/>
      <c r="BA58" s="285"/>
      <c r="BB58" s="286"/>
      <c r="BC58" s="284"/>
      <c r="BD58" s="285"/>
      <c r="BE58" s="286"/>
      <c r="BF58" s="287"/>
      <c r="BG58" s="285"/>
      <c r="BH58" s="286"/>
      <c r="BI58" s="284"/>
      <c r="BJ58" s="285"/>
      <c r="BK58" s="286"/>
      <c r="BL58" s="287"/>
      <c r="BM58" s="285"/>
      <c r="BN58" s="286"/>
      <c r="BO58" s="284"/>
      <c r="BP58" s="285"/>
      <c r="BQ58" s="286"/>
      <c r="BR58" s="284"/>
      <c r="BS58" s="285"/>
      <c r="BT58" s="286"/>
      <c r="BU58" s="284"/>
      <c r="BV58" s="285">
        <v>0</v>
      </c>
      <c r="BW58" s="286">
        <v>0</v>
      </c>
    </row>
    <row r="59" spans="1:75" ht="15" customHeight="1">
      <c r="A59" s="65"/>
      <c r="B59" s="122"/>
      <c r="C59" s="121" t="s">
        <v>5702</v>
      </c>
      <c r="D59" s="282">
        <f t="shared" si="52"/>
        <v>13</v>
      </c>
      <c r="E59" s="283">
        <f t="shared" si="53"/>
        <v>7</v>
      </c>
      <c r="F59" s="283">
        <f t="shared" si="54"/>
        <v>6</v>
      </c>
      <c r="G59" s="284">
        <v>2</v>
      </c>
      <c r="H59" s="285">
        <v>2</v>
      </c>
      <c r="I59" s="286">
        <v>0</v>
      </c>
      <c r="J59" s="284">
        <v>2</v>
      </c>
      <c r="K59" s="285">
        <v>2</v>
      </c>
      <c r="L59" s="286"/>
      <c r="M59" s="284"/>
      <c r="N59" s="285"/>
      <c r="O59" s="286"/>
      <c r="P59" s="287">
        <v>3</v>
      </c>
      <c r="Q59" s="285">
        <v>2</v>
      </c>
      <c r="R59" s="286">
        <v>1</v>
      </c>
      <c r="S59" s="287">
        <v>1</v>
      </c>
      <c r="T59" s="285"/>
      <c r="U59" s="286">
        <v>1</v>
      </c>
      <c r="V59" s="287"/>
      <c r="W59" s="285"/>
      <c r="X59" s="286"/>
      <c r="Y59" s="284"/>
      <c r="Z59" s="285"/>
      <c r="AA59" s="286"/>
      <c r="AB59" s="287">
        <v>1</v>
      </c>
      <c r="AC59" s="285"/>
      <c r="AD59" s="286">
        <v>1</v>
      </c>
      <c r="AE59" s="284"/>
      <c r="AF59" s="285"/>
      <c r="AG59" s="286"/>
      <c r="AH59" s="284"/>
      <c r="AI59" s="285"/>
      <c r="AJ59" s="286"/>
      <c r="AK59" s="284"/>
      <c r="AL59" s="285"/>
      <c r="AM59" s="286"/>
      <c r="AN59" s="287"/>
      <c r="AO59" s="285"/>
      <c r="AP59" s="286"/>
      <c r="AQ59" s="284"/>
      <c r="AR59" s="285"/>
      <c r="AS59" s="286"/>
      <c r="AT59" s="287">
        <v>1</v>
      </c>
      <c r="AU59" s="285"/>
      <c r="AV59" s="286">
        <v>1</v>
      </c>
      <c r="AW59" s="284"/>
      <c r="AX59" s="285"/>
      <c r="AY59" s="286"/>
      <c r="AZ59" s="287"/>
      <c r="BA59" s="285"/>
      <c r="BB59" s="286"/>
      <c r="BC59" s="284"/>
      <c r="BD59" s="285"/>
      <c r="BE59" s="286"/>
      <c r="BF59" s="287">
        <v>1</v>
      </c>
      <c r="BG59" s="285">
        <v>1</v>
      </c>
      <c r="BH59" s="286"/>
      <c r="BI59" s="284">
        <v>1</v>
      </c>
      <c r="BJ59" s="285"/>
      <c r="BK59" s="286">
        <v>1</v>
      </c>
      <c r="BL59" s="287">
        <v>1</v>
      </c>
      <c r="BM59" s="285"/>
      <c r="BN59" s="286">
        <v>1</v>
      </c>
      <c r="BO59" s="284"/>
      <c r="BP59" s="285"/>
      <c r="BQ59" s="286"/>
      <c r="BR59" s="284"/>
      <c r="BS59" s="285"/>
      <c r="BT59" s="286"/>
      <c r="BU59" s="284"/>
      <c r="BV59" s="285">
        <v>0</v>
      </c>
      <c r="BW59" s="286">
        <v>0</v>
      </c>
    </row>
    <row r="60" spans="1:75" ht="15" customHeight="1">
      <c r="A60" s="65"/>
      <c r="B60" s="122"/>
      <c r="C60" s="121" t="s">
        <v>5703</v>
      </c>
      <c r="D60" s="282">
        <f t="shared" si="52"/>
        <v>15</v>
      </c>
      <c r="E60" s="283">
        <f t="shared" si="53"/>
        <v>5</v>
      </c>
      <c r="F60" s="283">
        <f t="shared" si="54"/>
        <v>10</v>
      </c>
      <c r="G60" s="284">
        <v>6</v>
      </c>
      <c r="H60" s="285">
        <v>3</v>
      </c>
      <c r="I60" s="286">
        <v>3</v>
      </c>
      <c r="J60" s="284"/>
      <c r="K60" s="285"/>
      <c r="L60" s="286"/>
      <c r="M60" s="284"/>
      <c r="N60" s="285"/>
      <c r="O60" s="286"/>
      <c r="P60" s="287"/>
      <c r="Q60" s="285"/>
      <c r="R60" s="286"/>
      <c r="S60" s="287">
        <v>1</v>
      </c>
      <c r="T60" s="285"/>
      <c r="U60" s="286">
        <v>1</v>
      </c>
      <c r="V60" s="287"/>
      <c r="W60" s="285"/>
      <c r="X60" s="286"/>
      <c r="Y60" s="284"/>
      <c r="Z60" s="285"/>
      <c r="AA60" s="286"/>
      <c r="AB60" s="287"/>
      <c r="AC60" s="285"/>
      <c r="AD60" s="286"/>
      <c r="AE60" s="284"/>
      <c r="AF60" s="285"/>
      <c r="AG60" s="286"/>
      <c r="AH60" s="284">
        <v>7</v>
      </c>
      <c r="AI60" s="285">
        <v>2</v>
      </c>
      <c r="AJ60" s="286">
        <v>5</v>
      </c>
      <c r="AK60" s="284"/>
      <c r="AL60" s="285"/>
      <c r="AM60" s="286"/>
      <c r="AN60" s="287"/>
      <c r="AO60" s="285"/>
      <c r="AP60" s="286"/>
      <c r="AQ60" s="284"/>
      <c r="AR60" s="285"/>
      <c r="AS60" s="286"/>
      <c r="AT60" s="287"/>
      <c r="AU60" s="285"/>
      <c r="AV60" s="286"/>
      <c r="AW60" s="284"/>
      <c r="AX60" s="285"/>
      <c r="AY60" s="286"/>
      <c r="AZ60" s="287"/>
      <c r="BA60" s="285"/>
      <c r="BB60" s="286"/>
      <c r="BC60" s="284"/>
      <c r="BD60" s="285"/>
      <c r="BE60" s="286"/>
      <c r="BF60" s="287"/>
      <c r="BG60" s="285"/>
      <c r="BH60" s="286"/>
      <c r="BI60" s="284">
        <v>1</v>
      </c>
      <c r="BJ60" s="285"/>
      <c r="BK60" s="286">
        <v>1</v>
      </c>
      <c r="BL60" s="287"/>
      <c r="BM60" s="285"/>
      <c r="BN60" s="286"/>
      <c r="BO60" s="284"/>
      <c r="BP60" s="285"/>
      <c r="BQ60" s="286"/>
      <c r="BR60" s="284"/>
      <c r="BS60" s="285"/>
      <c r="BT60" s="286"/>
      <c r="BU60" s="284"/>
      <c r="BV60" s="285">
        <v>0</v>
      </c>
      <c r="BW60" s="286">
        <v>0</v>
      </c>
    </row>
    <row r="61" spans="1:75" ht="15" customHeight="1">
      <c r="A61" s="65"/>
      <c r="B61" s="122"/>
      <c r="C61" s="121" t="s">
        <v>591</v>
      </c>
      <c r="D61" s="282">
        <f t="shared" si="52"/>
        <v>1</v>
      </c>
      <c r="E61" s="283">
        <f t="shared" si="53"/>
        <v>0</v>
      </c>
      <c r="F61" s="283">
        <f t="shared" si="54"/>
        <v>1</v>
      </c>
      <c r="G61" s="284">
        <v>0</v>
      </c>
      <c r="H61" s="285">
        <v>0</v>
      </c>
      <c r="I61" s="286">
        <v>0</v>
      </c>
      <c r="J61" s="284"/>
      <c r="K61" s="285"/>
      <c r="L61" s="286"/>
      <c r="M61" s="284"/>
      <c r="N61" s="285"/>
      <c r="O61" s="286"/>
      <c r="P61" s="287"/>
      <c r="Q61" s="285"/>
      <c r="R61" s="286"/>
      <c r="S61" s="287"/>
      <c r="T61" s="285"/>
      <c r="U61" s="286"/>
      <c r="V61" s="287"/>
      <c r="W61" s="285"/>
      <c r="X61" s="286"/>
      <c r="Y61" s="284"/>
      <c r="Z61" s="285"/>
      <c r="AA61" s="286"/>
      <c r="AB61" s="287"/>
      <c r="AC61" s="285"/>
      <c r="AD61" s="286"/>
      <c r="AE61" s="284"/>
      <c r="AF61" s="285"/>
      <c r="AG61" s="286"/>
      <c r="AH61" s="284">
        <v>1</v>
      </c>
      <c r="AI61" s="285"/>
      <c r="AJ61" s="286">
        <v>1</v>
      </c>
      <c r="AK61" s="284"/>
      <c r="AL61" s="285"/>
      <c r="AM61" s="286"/>
      <c r="AN61" s="287"/>
      <c r="AO61" s="285"/>
      <c r="AP61" s="286"/>
      <c r="AQ61" s="284"/>
      <c r="AR61" s="285"/>
      <c r="AS61" s="286"/>
      <c r="AT61" s="287"/>
      <c r="AU61" s="285"/>
      <c r="AV61" s="286"/>
      <c r="AW61" s="284"/>
      <c r="AX61" s="285"/>
      <c r="AY61" s="286"/>
      <c r="AZ61" s="287"/>
      <c r="BA61" s="285"/>
      <c r="BB61" s="286"/>
      <c r="BC61" s="284"/>
      <c r="BD61" s="285"/>
      <c r="BE61" s="286"/>
      <c r="BF61" s="287"/>
      <c r="BG61" s="285"/>
      <c r="BH61" s="286"/>
      <c r="BI61" s="284"/>
      <c r="BJ61" s="285"/>
      <c r="BK61" s="286"/>
      <c r="BL61" s="287"/>
      <c r="BM61" s="285"/>
      <c r="BN61" s="286"/>
      <c r="BO61" s="284"/>
      <c r="BP61" s="285"/>
      <c r="BQ61" s="286"/>
      <c r="BR61" s="284"/>
      <c r="BS61" s="285"/>
      <c r="BT61" s="286"/>
      <c r="BU61" s="284"/>
      <c r="BV61" s="285">
        <v>0</v>
      </c>
      <c r="BW61" s="286">
        <v>0</v>
      </c>
    </row>
    <row r="62" spans="1:75" ht="15" customHeight="1">
      <c r="A62" s="65"/>
      <c r="B62" s="122"/>
      <c r="C62" s="121" t="s">
        <v>590</v>
      </c>
      <c r="D62" s="282">
        <f t="shared" si="52"/>
        <v>6</v>
      </c>
      <c r="E62" s="283">
        <f t="shared" si="53"/>
        <v>6</v>
      </c>
      <c r="F62" s="283">
        <f t="shared" si="54"/>
        <v>0</v>
      </c>
      <c r="G62" s="284">
        <v>0</v>
      </c>
      <c r="H62" s="285">
        <v>0</v>
      </c>
      <c r="I62" s="286">
        <v>0</v>
      </c>
      <c r="J62" s="284">
        <v>2</v>
      </c>
      <c r="K62" s="285">
        <v>2</v>
      </c>
      <c r="L62" s="286"/>
      <c r="M62" s="284"/>
      <c r="N62" s="285"/>
      <c r="O62" s="286"/>
      <c r="P62" s="287"/>
      <c r="Q62" s="285"/>
      <c r="R62" s="286"/>
      <c r="S62" s="287"/>
      <c r="T62" s="285"/>
      <c r="U62" s="286"/>
      <c r="V62" s="287"/>
      <c r="W62" s="285"/>
      <c r="X62" s="286"/>
      <c r="Y62" s="284"/>
      <c r="Z62" s="285"/>
      <c r="AA62" s="286"/>
      <c r="AB62" s="287"/>
      <c r="AC62" s="285"/>
      <c r="AD62" s="286"/>
      <c r="AE62" s="284"/>
      <c r="AF62" s="285"/>
      <c r="AG62" s="286"/>
      <c r="AH62" s="284">
        <v>3</v>
      </c>
      <c r="AI62" s="285">
        <v>3</v>
      </c>
      <c r="AJ62" s="286"/>
      <c r="AK62" s="284"/>
      <c r="AL62" s="285"/>
      <c r="AM62" s="286"/>
      <c r="AN62" s="287"/>
      <c r="AO62" s="285"/>
      <c r="AP62" s="286"/>
      <c r="AQ62" s="284"/>
      <c r="AR62" s="285"/>
      <c r="AS62" s="286"/>
      <c r="AT62" s="287"/>
      <c r="AU62" s="285"/>
      <c r="AV62" s="286"/>
      <c r="AW62" s="284"/>
      <c r="AX62" s="285"/>
      <c r="AY62" s="286"/>
      <c r="AZ62" s="287"/>
      <c r="BA62" s="285"/>
      <c r="BB62" s="286"/>
      <c r="BC62" s="284"/>
      <c r="BD62" s="285"/>
      <c r="BE62" s="286"/>
      <c r="BF62" s="287">
        <v>1</v>
      </c>
      <c r="BG62" s="285">
        <v>1</v>
      </c>
      <c r="BH62" s="286"/>
      <c r="BI62" s="284"/>
      <c r="BJ62" s="285"/>
      <c r="BK62" s="286"/>
      <c r="BL62" s="287"/>
      <c r="BM62" s="285"/>
      <c r="BN62" s="286"/>
      <c r="BO62" s="284"/>
      <c r="BP62" s="285"/>
      <c r="BQ62" s="286"/>
      <c r="BR62" s="284"/>
      <c r="BS62" s="285"/>
      <c r="BT62" s="286"/>
      <c r="BU62" s="284"/>
      <c r="BV62" s="285">
        <v>0</v>
      </c>
      <c r="BW62" s="286">
        <v>0</v>
      </c>
    </row>
    <row r="63" spans="1:75" ht="15" customHeight="1">
      <c r="A63" s="65"/>
      <c r="B63" s="122"/>
      <c r="C63" s="121" t="s">
        <v>132</v>
      </c>
      <c r="D63" s="282">
        <f t="shared" si="52"/>
        <v>24</v>
      </c>
      <c r="E63" s="283">
        <f t="shared" si="53"/>
        <v>14</v>
      </c>
      <c r="F63" s="283">
        <f t="shared" si="54"/>
        <v>10</v>
      </c>
      <c r="G63" s="284">
        <v>1</v>
      </c>
      <c r="H63" s="285">
        <v>1</v>
      </c>
      <c r="I63" s="286">
        <v>0</v>
      </c>
      <c r="J63" s="284">
        <v>8</v>
      </c>
      <c r="K63" s="285">
        <v>3</v>
      </c>
      <c r="L63" s="286">
        <v>5</v>
      </c>
      <c r="M63" s="284">
        <v>7</v>
      </c>
      <c r="N63" s="285">
        <v>6</v>
      </c>
      <c r="O63" s="286">
        <v>1</v>
      </c>
      <c r="P63" s="287">
        <v>1</v>
      </c>
      <c r="Q63" s="285"/>
      <c r="R63" s="286">
        <v>1</v>
      </c>
      <c r="S63" s="287">
        <v>2</v>
      </c>
      <c r="T63" s="285"/>
      <c r="U63" s="286">
        <v>2</v>
      </c>
      <c r="V63" s="287"/>
      <c r="W63" s="285"/>
      <c r="X63" s="286"/>
      <c r="Y63" s="284"/>
      <c r="Z63" s="285"/>
      <c r="AA63" s="286"/>
      <c r="AB63" s="287">
        <v>1</v>
      </c>
      <c r="AC63" s="285">
        <v>1</v>
      </c>
      <c r="AD63" s="286"/>
      <c r="AE63" s="284"/>
      <c r="AF63" s="285"/>
      <c r="AG63" s="286"/>
      <c r="AH63" s="284">
        <v>4</v>
      </c>
      <c r="AI63" s="285">
        <v>3</v>
      </c>
      <c r="AJ63" s="286">
        <v>1</v>
      </c>
      <c r="AK63" s="284"/>
      <c r="AL63" s="285"/>
      <c r="AM63" s="286"/>
      <c r="AN63" s="287"/>
      <c r="AO63" s="285"/>
      <c r="AP63" s="286"/>
      <c r="AQ63" s="284"/>
      <c r="AR63" s="285"/>
      <c r="AS63" s="286"/>
      <c r="AT63" s="287"/>
      <c r="AU63" s="285"/>
      <c r="AV63" s="286"/>
      <c r="AW63" s="284"/>
      <c r="AX63" s="285"/>
      <c r="AY63" s="286"/>
      <c r="AZ63" s="287"/>
      <c r="BA63" s="285"/>
      <c r="BB63" s="286"/>
      <c r="BC63" s="284"/>
      <c r="BD63" s="285"/>
      <c r="BE63" s="286"/>
      <c r="BF63" s="287"/>
      <c r="BG63" s="285"/>
      <c r="BH63" s="286"/>
      <c r="BI63" s="284"/>
      <c r="BJ63" s="285"/>
      <c r="BK63" s="286"/>
      <c r="BL63" s="287"/>
      <c r="BM63" s="285"/>
      <c r="BN63" s="286"/>
      <c r="BO63" s="284"/>
      <c r="BP63" s="285"/>
      <c r="BQ63" s="286"/>
      <c r="BR63" s="284"/>
      <c r="BS63" s="285"/>
      <c r="BT63" s="286"/>
      <c r="BU63" s="284"/>
      <c r="BV63" s="285">
        <v>0</v>
      </c>
      <c r="BW63" s="286">
        <v>0</v>
      </c>
    </row>
    <row r="64" spans="1:75" ht="15" customHeight="1">
      <c r="A64" s="65"/>
      <c r="B64" s="122"/>
      <c r="C64" s="121" t="s">
        <v>5704</v>
      </c>
      <c r="D64" s="282">
        <f t="shared" si="52"/>
        <v>16</v>
      </c>
      <c r="E64" s="283">
        <f t="shared" si="53"/>
        <v>9</v>
      </c>
      <c r="F64" s="283">
        <f t="shared" si="54"/>
        <v>7</v>
      </c>
      <c r="G64" s="284">
        <v>2</v>
      </c>
      <c r="H64" s="285">
        <v>1</v>
      </c>
      <c r="I64" s="286">
        <v>1</v>
      </c>
      <c r="J64" s="284"/>
      <c r="K64" s="285"/>
      <c r="L64" s="286"/>
      <c r="M64" s="284">
        <v>1</v>
      </c>
      <c r="N64" s="285">
        <v>1</v>
      </c>
      <c r="O64" s="286"/>
      <c r="P64" s="287"/>
      <c r="Q64" s="285"/>
      <c r="R64" s="286"/>
      <c r="S64" s="287">
        <v>1</v>
      </c>
      <c r="T64" s="285">
        <v>1</v>
      </c>
      <c r="U64" s="286"/>
      <c r="V64" s="287"/>
      <c r="W64" s="285"/>
      <c r="X64" s="286"/>
      <c r="Y64" s="284"/>
      <c r="Z64" s="285"/>
      <c r="AA64" s="286"/>
      <c r="AB64" s="287">
        <v>1</v>
      </c>
      <c r="AC64" s="285">
        <v>1</v>
      </c>
      <c r="AD64" s="286"/>
      <c r="AE64" s="284"/>
      <c r="AF64" s="285"/>
      <c r="AG64" s="286"/>
      <c r="AH64" s="284">
        <v>7</v>
      </c>
      <c r="AI64" s="285">
        <v>3</v>
      </c>
      <c r="AJ64" s="286">
        <v>4</v>
      </c>
      <c r="AK64" s="284"/>
      <c r="AL64" s="285"/>
      <c r="AM64" s="286"/>
      <c r="AN64" s="287"/>
      <c r="AO64" s="285"/>
      <c r="AP64" s="286"/>
      <c r="AQ64" s="284"/>
      <c r="AR64" s="285"/>
      <c r="AS64" s="286"/>
      <c r="AT64" s="287"/>
      <c r="AU64" s="285"/>
      <c r="AV64" s="286"/>
      <c r="AW64" s="284"/>
      <c r="AX64" s="285"/>
      <c r="AY64" s="286"/>
      <c r="AZ64" s="287"/>
      <c r="BA64" s="285"/>
      <c r="BB64" s="286"/>
      <c r="BC64" s="284">
        <v>1</v>
      </c>
      <c r="BD64" s="285"/>
      <c r="BE64" s="286">
        <v>1</v>
      </c>
      <c r="BF64" s="287"/>
      <c r="BG64" s="285"/>
      <c r="BH64" s="286"/>
      <c r="BI64" s="284">
        <v>3</v>
      </c>
      <c r="BJ64" s="285">
        <v>2</v>
      </c>
      <c r="BK64" s="286">
        <v>1</v>
      </c>
      <c r="BL64" s="287"/>
      <c r="BM64" s="285"/>
      <c r="BN64" s="286"/>
      <c r="BO64" s="284"/>
      <c r="BP64" s="285"/>
      <c r="BQ64" s="286"/>
      <c r="BR64" s="284"/>
      <c r="BS64" s="285"/>
      <c r="BT64" s="286"/>
      <c r="BU64" s="284"/>
      <c r="BV64" s="285">
        <v>0</v>
      </c>
      <c r="BW64" s="286">
        <v>0</v>
      </c>
    </row>
    <row r="65" spans="1:75" ht="15" customHeight="1">
      <c r="A65" s="65"/>
      <c r="B65" s="122"/>
      <c r="C65" s="121" t="s">
        <v>5705</v>
      </c>
      <c r="D65" s="282">
        <f t="shared" si="52"/>
        <v>5</v>
      </c>
      <c r="E65" s="283">
        <f t="shared" si="53"/>
        <v>3</v>
      </c>
      <c r="F65" s="283">
        <f t="shared" si="54"/>
        <v>2</v>
      </c>
      <c r="G65" s="284">
        <v>2</v>
      </c>
      <c r="H65" s="285">
        <v>2</v>
      </c>
      <c r="I65" s="286">
        <v>0</v>
      </c>
      <c r="J65" s="284"/>
      <c r="K65" s="285"/>
      <c r="L65" s="286"/>
      <c r="M65" s="284"/>
      <c r="N65" s="285"/>
      <c r="O65" s="286"/>
      <c r="P65" s="287"/>
      <c r="Q65" s="285"/>
      <c r="R65" s="286"/>
      <c r="S65" s="287"/>
      <c r="T65" s="285"/>
      <c r="U65" s="286"/>
      <c r="V65" s="287"/>
      <c r="W65" s="285"/>
      <c r="X65" s="286"/>
      <c r="Y65" s="284"/>
      <c r="Z65" s="285"/>
      <c r="AA65" s="286"/>
      <c r="AB65" s="287"/>
      <c r="AC65" s="285"/>
      <c r="AD65" s="286"/>
      <c r="AE65" s="284"/>
      <c r="AF65" s="285"/>
      <c r="AG65" s="286"/>
      <c r="AH65" s="284">
        <v>3</v>
      </c>
      <c r="AI65" s="285">
        <v>1</v>
      </c>
      <c r="AJ65" s="286">
        <v>2</v>
      </c>
      <c r="AK65" s="284"/>
      <c r="AL65" s="285"/>
      <c r="AM65" s="286"/>
      <c r="AN65" s="287"/>
      <c r="AO65" s="285"/>
      <c r="AP65" s="286"/>
      <c r="AQ65" s="284"/>
      <c r="AR65" s="285"/>
      <c r="AS65" s="286"/>
      <c r="AT65" s="287"/>
      <c r="AU65" s="285"/>
      <c r="AV65" s="286"/>
      <c r="AW65" s="284"/>
      <c r="AX65" s="285"/>
      <c r="AY65" s="286"/>
      <c r="AZ65" s="287"/>
      <c r="BA65" s="285"/>
      <c r="BB65" s="286"/>
      <c r="BC65" s="284"/>
      <c r="BD65" s="285"/>
      <c r="BE65" s="286"/>
      <c r="BF65" s="287"/>
      <c r="BG65" s="285"/>
      <c r="BH65" s="286"/>
      <c r="BI65" s="284"/>
      <c r="BJ65" s="285"/>
      <c r="BK65" s="286"/>
      <c r="BL65" s="287"/>
      <c r="BM65" s="285"/>
      <c r="BN65" s="286"/>
      <c r="BO65" s="284"/>
      <c r="BP65" s="285"/>
      <c r="BQ65" s="286"/>
      <c r="BR65" s="284"/>
      <c r="BS65" s="285"/>
      <c r="BT65" s="286"/>
      <c r="BU65" s="284"/>
      <c r="BV65" s="285">
        <v>0</v>
      </c>
      <c r="BW65" s="286">
        <v>0</v>
      </c>
    </row>
    <row r="66" spans="1:75" ht="15" customHeight="1">
      <c r="A66" s="65"/>
      <c r="B66" s="120"/>
      <c r="C66" s="119" t="s">
        <v>584</v>
      </c>
      <c r="D66" s="789">
        <f t="shared" si="52"/>
        <v>323</v>
      </c>
      <c r="E66" s="288">
        <f t="shared" si="53"/>
        <v>200</v>
      </c>
      <c r="F66" s="288">
        <f t="shared" si="54"/>
        <v>123</v>
      </c>
      <c r="G66" s="289">
        <v>67</v>
      </c>
      <c r="H66" s="289">
        <v>41</v>
      </c>
      <c r="I66" s="290">
        <v>26</v>
      </c>
      <c r="J66" s="291">
        <v>47</v>
      </c>
      <c r="K66" s="289">
        <v>36</v>
      </c>
      <c r="L66" s="290">
        <v>11</v>
      </c>
      <c r="M66" s="291">
        <v>23</v>
      </c>
      <c r="N66" s="289">
        <v>9</v>
      </c>
      <c r="O66" s="290">
        <v>14</v>
      </c>
      <c r="P66" s="292">
        <v>7</v>
      </c>
      <c r="Q66" s="289">
        <v>5</v>
      </c>
      <c r="R66" s="290">
        <v>2</v>
      </c>
      <c r="S66" s="292">
        <v>14</v>
      </c>
      <c r="T66" s="289">
        <v>9</v>
      </c>
      <c r="U66" s="290">
        <v>5</v>
      </c>
      <c r="V66" s="291">
        <v>1</v>
      </c>
      <c r="W66" s="289">
        <v>1</v>
      </c>
      <c r="X66" s="290">
        <v>0</v>
      </c>
      <c r="Y66" s="291">
        <v>5</v>
      </c>
      <c r="Z66" s="289">
        <v>4</v>
      </c>
      <c r="AA66" s="290">
        <v>1</v>
      </c>
      <c r="AB66" s="291">
        <v>3</v>
      </c>
      <c r="AC66" s="289">
        <v>2</v>
      </c>
      <c r="AD66" s="290">
        <v>1</v>
      </c>
      <c r="AE66" s="291">
        <v>2</v>
      </c>
      <c r="AF66" s="289">
        <v>1</v>
      </c>
      <c r="AG66" s="290">
        <v>1</v>
      </c>
      <c r="AH66" s="291">
        <v>131</v>
      </c>
      <c r="AI66" s="289">
        <v>75</v>
      </c>
      <c r="AJ66" s="290">
        <v>56</v>
      </c>
      <c r="AK66" s="291">
        <v>0</v>
      </c>
      <c r="AL66" s="289">
        <v>0</v>
      </c>
      <c r="AM66" s="290">
        <v>0</v>
      </c>
      <c r="AN66" s="291">
        <v>1</v>
      </c>
      <c r="AO66" s="289">
        <v>1</v>
      </c>
      <c r="AP66" s="290">
        <v>0</v>
      </c>
      <c r="AQ66" s="291">
        <v>0</v>
      </c>
      <c r="AR66" s="289">
        <v>0</v>
      </c>
      <c r="AS66" s="290">
        <v>0</v>
      </c>
      <c r="AT66" s="291">
        <v>0</v>
      </c>
      <c r="AU66" s="289">
        <v>0</v>
      </c>
      <c r="AV66" s="290">
        <v>0</v>
      </c>
      <c r="AW66" s="291">
        <v>0</v>
      </c>
      <c r="AX66" s="289">
        <v>0</v>
      </c>
      <c r="AY66" s="290">
        <v>0</v>
      </c>
      <c r="AZ66" s="291">
        <v>3</v>
      </c>
      <c r="BA66" s="289">
        <v>2</v>
      </c>
      <c r="BB66" s="290">
        <v>1</v>
      </c>
      <c r="BC66" s="291">
        <v>1</v>
      </c>
      <c r="BD66" s="289">
        <v>1</v>
      </c>
      <c r="BE66" s="290">
        <v>0</v>
      </c>
      <c r="BF66" s="291">
        <v>0</v>
      </c>
      <c r="BG66" s="289">
        <v>0</v>
      </c>
      <c r="BH66" s="290">
        <v>0</v>
      </c>
      <c r="BI66" s="291">
        <v>13</v>
      </c>
      <c r="BJ66" s="289">
        <v>9</v>
      </c>
      <c r="BK66" s="290">
        <v>4</v>
      </c>
      <c r="BL66" s="291">
        <v>3</v>
      </c>
      <c r="BM66" s="289">
        <v>2</v>
      </c>
      <c r="BN66" s="290">
        <v>1</v>
      </c>
      <c r="BO66" s="291">
        <v>0</v>
      </c>
      <c r="BP66" s="289">
        <v>0</v>
      </c>
      <c r="BQ66" s="290">
        <v>0</v>
      </c>
      <c r="BR66" s="291">
        <v>2</v>
      </c>
      <c r="BS66" s="289">
        <v>2</v>
      </c>
      <c r="BT66" s="290">
        <v>0</v>
      </c>
      <c r="BU66" s="291">
        <v>0</v>
      </c>
      <c r="BV66" s="289">
        <v>0</v>
      </c>
      <c r="BW66" s="290">
        <v>0</v>
      </c>
    </row>
    <row r="67" spans="1:75">
      <c r="D67" s="293"/>
      <c r="E67" s="293"/>
      <c r="F67" s="293"/>
      <c r="G67" s="293"/>
      <c r="H67" s="293"/>
      <c r="I67" s="293"/>
      <c r="J67" s="293"/>
      <c r="K67" s="293"/>
      <c r="L67" s="293"/>
      <c r="M67" s="293"/>
      <c r="N67" s="293"/>
      <c r="O67" s="293"/>
      <c r="P67" s="293"/>
      <c r="Q67" s="293"/>
      <c r="R67" s="293"/>
      <c r="S67" s="293"/>
      <c r="T67" s="293"/>
      <c r="U67" s="293"/>
      <c r="V67" s="293"/>
      <c r="W67" s="293"/>
      <c r="X67" s="293"/>
      <c r="Y67" s="293"/>
      <c r="Z67" s="293"/>
      <c r="AA67" s="293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  <c r="AM67" s="293"/>
      <c r="AN67" s="293"/>
      <c r="AO67" s="293"/>
      <c r="AP67" s="293"/>
      <c r="AQ67" s="293"/>
      <c r="AR67" s="293"/>
      <c r="AS67" s="293"/>
      <c r="AT67" s="293"/>
      <c r="AU67" s="293"/>
      <c r="AV67" s="293"/>
      <c r="AW67" s="293"/>
      <c r="AX67" s="293"/>
      <c r="AY67" s="293"/>
      <c r="AZ67" s="293"/>
      <c r="BA67" s="293"/>
      <c r="BB67" s="293"/>
      <c r="BC67" s="293"/>
      <c r="BD67" s="293"/>
      <c r="BE67" s="293"/>
      <c r="BF67" s="293"/>
      <c r="BG67" s="293"/>
      <c r="BH67" s="293"/>
      <c r="BI67" s="293"/>
      <c r="BJ67" s="293"/>
      <c r="BK67" s="293"/>
      <c r="BL67" s="293"/>
      <c r="BM67" s="293"/>
      <c r="BN67" s="293"/>
      <c r="BO67" s="293"/>
      <c r="BP67" s="293"/>
      <c r="BQ67" s="293"/>
      <c r="BR67" s="293"/>
      <c r="BS67" s="293"/>
      <c r="BT67" s="293"/>
      <c r="BU67" s="293"/>
      <c r="BV67" s="293"/>
      <c r="BW67" s="293"/>
    </row>
    <row r="68" spans="1:75">
      <c r="D68" s="293"/>
      <c r="E68" s="293"/>
      <c r="F68" s="293"/>
      <c r="G68" s="293"/>
      <c r="H68" s="293"/>
      <c r="I68" s="293"/>
      <c r="J68" s="293"/>
      <c r="K68" s="293"/>
      <c r="L68" s="293"/>
      <c r="M68" s="293"/>
      <c r="N68" s="293"/>
      <c r="O68" s="293"/>
      <c r="P68" s="293"/>
      <c r="Q68" s="293"/>
      <c r="R68" s="293"/>
      <c r="S68" s="293"/>
      <c r="T68" s="293"/>
      <c r="U68" s="293"/>
      <c r="V68" s="293"/>
      <c r="W68" s="293"/>
      <c r="X68" s="293"/>
      <c r="Y68" s="293"/>
      <c r="Z68" s="293"/>
      <c r="AA68" s="293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  <c r="AM68" s="293"/>
      <c r="AN68" s="293"/>
      <c r="AO68" s="293"/>
      <c r="AP68" s="293"/>
      <c r="AQ68" s="293"/>
      <c r="AR68" s="293"/>
      <c r="AS68" s="293"/>
      <c r="AT68" s="293"/>
      <c r="AU68" s="293"/>
      <c r="AV68" s="293"/>
      <c r="AW68" s="293"/>
      <c r="AX68" s="293"/>
      <c r="AY68" s="293"/>
      <c r="AZ68" s="293"/>
      <c r="BA68" s="293"/>
      <c r="BB68" s="293"/>
      <c r="BC68" s="293"/>
      <c r="BD68" s="293"/>
      <c r="BE68" s="293"/>
      <c r="BF68" s="293"/>
      <c r="BG68" s="293"/>
      <c r="BH68" s="293"/>
      <c r="BI68" s="293"/>
      <c r="BJ68" s="293"/>
      <c r="BK68" s="293"/>
      <c r="BL68" s="293"/>
      <c r="BM68" s="293"/>
      <c r="BN68" s="293"/>
      <c r="BO68" s="293"/>
      <c r="BP68" s="293"/>
      <c r="BQ68" s="293"/>
      <c r="BR68" s="293"/>
      <c r="BS68" s="293"/>
      <c r="BT68" s="293"/>
      <c r="BU68" s="293"/>
      <c r="BV68" s="293"/>
      <c r="BW68" s="293"/>
    </row>
    <row r="69" spans="1:75">
      <c r="D69" s="293"/>
      <c r="E69" s="293"/>
      <c r="F69" s="293"/>
      <c r="G69" s="293"/>
      <c r="H69" s="293"/>
      <c r="I69" s="293"/>
      <c r="J69" s="293"/>
      <c r="K69" s="293"/>
      <c r="L69" s="293"/>
      <c r="M69" s="293"/>
      <c r="N69" s="293"/>
      <c r="O69" s="293"/>
      <c r="P69" s="293"/>
      <c r="Q69" s="293"/>
      <c r="R69" s="293"/>
      <c r="S69" s="293"/>
      <c r="T69" s="293"/>
      <c r="U69" s="293"/>
      <c r="V69" s="293"/>
      <c r="W69" s="293"/>
      <c r="X69" s="293"/>
      <c r="Y69" s="293"/>
      <c r="Z69" s="293"/>
      <c r="AA69" s="293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  <c r="AM69" s="293"/>
      <c r="AN69" s="293"/>
      <c r="AO69" s="293"/>
      <c r="AP69" s="293"/>
      <c r="AQ69" s="293"/>
      <c r="AR69" s="293"/>
      <c r="AS69" s="293"/>
      <c r="AT69" s="293"/>
      <c r="AU69" s="293"/>
      <c r="AV69" s="293"/>
      <c r="AW69" s="293"/>
      <c r="AX69" s="293"/>
      <c r="AY69" s="293"/>
      <c r="AZ69" s="293"/>
      <c r="BA69" s="293"/>
      <c r="BB69" s="293"/>
      <c r="BC69" s="293"/>
      <c r="BD69" s="293"/>
      <c r="BE69" s="293"/>
      <c r="BF69" s="293"/>
      <c r="BG69" s="293"/>
      <c r="BH69" s="293"/>
      <c r="BI69" s="293"/>
      <c r="BJ69" s="293"/>
      <c r="BK69" s="293"/>
      <c r="BL69" s="293"/>
      <c r="BM69" s="293"/>
      <c r="BN69" s="293"/>
      <c r="BO69" s="293"/>
      <c r="BP69" s="293"/>
      <c r="BQ69" s="293"/>
      <c r="BR69" s="293"/>
      <c r="BS69" s="293"/>
      <c r="BT69" s="293"/>
      <c r="BU69" s="293"/>
      <c r="BV69" s="293"/>
      <c r="BW69" s="293"/>
    </row>
    <row r="70" spans="1:75">
      <c r="D70" s="293"/>
      <c r="E70" s="293"/>
      <c r="F70" s="293"/>
      <c r="G70" s="293"/>
      <c r="H70" s="293"/>
      <c r="I70" s="293"/>
      <c r="J70" s="293"/>
      <c r="K70" s="293"/>
      <c r="L70" s="293"/>
      <c r="M70" s="293"/>
      <c r="N70" s="293"/>
      <c r="O70" s="293"/>
      <c r="P70" s="293"/>
      <c r="Q70" s="293"/>
      <c r="R70" s="293"/>
      <c r="S70" s="293"/>
      <c r="T70" s="293"/>
      <c r="U70" s="293"/>
      <c r="V70" s="293"/>
      <c r="W70" s="293"/>
      <c r="X70" s="293"/>
      <c r="Y70" s="293"/>
      <c r="Z70" s="293"/>
      <c r="AA70" s="293"/>
      <c r="AB70" s="293"/>
      <c r="AC70" s="293"/>
      <c r="AD70" s="293"/>
      <c r="AE70" s="293"/>
      <c r="AF70" s="293"/>
      <c r="AG70" s="293"/>
      <c r="AH70" s="293"/>
      <c r="AI70" s="293"/>
      <c r="AJ70" s="293"/>
      <c r="AK70" s="293"/>
      <c r="AL70" s="293"/>
      <c r="AM70" s="293"/>
      <c r="AN70" s="293"/>
      <c r="AO70" s="293"/>
      <c r="AP70" s="293"/>
      <c r="AQ70" s="293"/>
      <c r="AR70" s="293"/>
      <c r="AS70" s="293"/>
      <c r="AT70" s="293"/>
      <c r="AU70" s="293"/>
      <c r="AV70" s="293"/>
      <c r="AW70" s="293"/>
      <c r="AX70" s="293"/>
      <c r="AY70" s="293"/>
      <c r="AZ70" s="293"/>
      <c r="BA70" s="293"/>
      <c r="BB70" s="293"/>
      <c r="BC70" s="293"/>
      <c r="BD70" s="293"/>
      <c r="BE70" s="293"/>
      <c r="BF70" s="293"/>
      <c r="BG70" s="293"/>
      <c r="BH70" s="293"/>
      <c r="BI70" s="293"/>
      <c r="BJ70" s="293"/>
      <c r="BK70" s="293"/>
      <c r="BL70" s="293"/>
      <c r="BM70" s="293"/>
      <c r="BN70" s="293"/>
      <c r="BO70" s="293"/>
      <c r="BP70" s="293"/>
      <c r="BQ70" s="293"/>
      <c r="BR70" s="293"/>
      <c r="BS70" s="293"/>
      <c r="BT70" s="293"/>
      <c r="BU70" s="293"/>
      <c r="BV70" s="293"/>
      <c r="BW70" s="293"/>
    </row>
    <row r="71" spans="1:75">
      <c r="D71" s="293"/>
      <c r="E71" s="293"/>
      <c r="F71" s="293"/>
      <c r="G71" s="293"/>
      <c r="H71" s="293"/>
      <c r="I71" s="293"/>
      <c r="J71" s="293"/>
      <c r="K71" s="293"/>
      <c r="L71" s="293"/>
      <c r="M71" s="293"/>
      <c r="N71" s="293"/>
      <c r="O71" s="293"/>
      <c r="P71" s="293"/>
      <c r="Q71" s="293"/>
      <c r="R71" s="293"/>
      <c r="S71" s="293"/>
      <c r="T71" s="293"/>
      <c r="U71" s="293"/>
      <c r="V71" s="293"/>
      <c r="W71" s="293"/>
      <c r="X71" s="293"/>
      <c r="Y71" s="293"/>
      <c r="Z71" s="293"/>
      <c r="AA71" s="293"/>
      <c r="AB71" s="293"/>
      <c r="AC71" s="293"/>
      <c r="AD71" s="293"/>
      <c r="AE71" s="293"/>
      <c r="AF71" s="293"/>
      <c r="AG71" s="293"/>
      <c r="AH71" s="293"/>
      <c r="AI71" s="293"/>
      <c r="AJ71" s="293"/>
      <c r="AK71" s="293"/>
      <c r="AL71" s="293"/>
      <c r="AM71" s="293"/>
      <c r="AN71" s="293"/>
      <c r="AO71" s="293"/>
      <c r="AP71" s="293"/>
      <c r="AQ71" s="293"/>
      <c r="AR71" s="293"/>
      <c r="AS71" s="293"/>
      <c r="AT71" s="293"/>
      <c r="AU71" s="293"/>
      <c r="AV71" s="293"/>
      <c r="AW71" s="293"/>
      <c r="AX71" s="293"/>
      <c r="AY71" s="293"/>
      <c r="AZ71" s="293"/>
      <c r="BA71" s="293"/>
      <c r="BB71" s="293"/>
      <c r="BC71" s="293"/>
      <c r="BD71" s="293"/>
      <c r="BE71" s="293"/>
      <c r="BF71" s="293"/>
      <c r="BG71" s="293"/>
      <c r="BH71" s="293"/>
      <c r="BI71" s="293"/>
      <c r="BJ71" s="293"/>
      <c r="BK71" s="293"/>
      <c r="BL71" s="293"/>
      <c r="BM71" s="293"/>
      <c r="BN71" s="293"/>
      <c r="BO71" s="293"/>
      <c r="BP71" s="293"/>
      <c r="BQ71" s="293"/>
      <c r="BR71" s="293"/>
      <c r="BS71" s="293"/>
      <c r="BT71" s="293"/>
      <c r="BU71" s="293"/>
      <c r="BV71" s="293"/>
      <c r="BW71" s="293"/>
    </row>
    <row r="72" spans="1:75">
      <c r="D72" s="293"/>
      <c r="E72" s="293"/>
      <c r="F72" s="293"/>
      <c r="G72" s="293"/>
      <c r="H72" s="293"/>
      <c r="I72" s="293"/>
      <c r="J72" s="293"/>
      <c r="K72" s="293"/>
      <c r="L72" s="293"/>
      <c r="M72" s="293"/>
      <c r="N72" s="293"/>
      <c r="O72" s="293"/>
      <c r="P72" s="293"/>
      <c r="Q72" s="293"/>
      <c r="R72" s="293"/>
      <c r="S72" s="293"/>
      <c r="T72" s="293"/>
      <c r="U72" s="293"/>
      <c r="V72" s="293"/>
      <c r="W72" s="293"/>
      <c r="X72" s="293"/>
      <c r="Y72" s="293"/>
      <c r="Z72" s="293"/>
      <c r="AA72" s="293"/>
      <c r="AB72" s="293"/>
      <c r="AC72" s="293"/>
      <c r="AD72" s="293"/>
      <c r="AE72" s="293"/>
      <c r="AF72" s="293"/>
      <c r="AG72" s="293"/>
      <c r="AH72" s="293"/>
      <c r="AI72" s="293"/>
      <c r="AJ72" s="293"/>
      <c r="AK72" s="293"/>
      <c r="AL72" s="293"/>
      <c r="AM72" s="293"/>
      <c r="AN72" s="293"/>
      <c r="AO72" s="293"/>
      <c r="AP72" s="293"/>
      <c r="AQ72" s="293"/>
      <c r="AR72" s="293"/>
      <c r="AS72" s="293"/>
      <c r="AT72" s="293"/>
      <c r="AU72" s="293"/>
      <c r="AV72" s="293"/>
      <c r="AW72" s="293"/>
      <c r="AX72" s="293"/>
      <c r="AY72" s="293"/>
      <c r="AZ72" s="293"/>
      <c r="BA72" s="293"/>
      <c r="BB72" s="293"/>
      <c r="BC72" s="293"/>
      <c r="BD72" s="293"/>
      <c r="BE72" s="293"/>
      <c r="BF72" s="293"/>
      <c r="BG72" s="293"/>
      <c r="BH72" s="293"/>
      <c r="BI72" s="293"/>
      <c r="BJ72" s="293"/>
      <c r="BK72" s="293"/>
      <c r="BL72" s="293"/>
      <c r="BM72" s="293"/>
      <c r="BN72" s="293"/>
      <c r="BO72" s="293"/>
      <c r="BP72" s="293"/>
      <c r="BQ72" s="293"/>
      <c r="BR72" s="293"/>
      <c r="BS72" s="293"/>
      <c r="BT72" s="293"/>
      <c r="BU72" s="293"/>
      <c r="BV72" s="293"/>
      <c r="BW72" s="293"/>
    </row>
    <row r="73" spans="1:75">
      <c r="D73" s="293"/>
      <c r="E73" s="293"/>
      <c r="F73" s="293"/>
      <c r="G73" s="293"/>
      <c r="H73" s="293"/>
      <c r="I73" s="293"/>
      <c r="J73" s="293"/>
      <c r="K73" s="293"/>
      <c r="L73" s="293"/>
      <c r="M73" s="293"/>
      <c r="N73" s="293"/>
      <c r="O73" s="293"/>
      <c r="P73" s="293"/>
      <c r="Q73" s="293"/>
      <c r="R73" s="293"/>
      <c r="S73" s="293"/>
      <c r="T73" s="293"/>
      <c r="U73" s="293"/>
      <c r="V73" s="293"/>
      <c r="W73" s="293"/>
      <c r="X73" s="293"/>
      <c r="Y73" s="293"/>
      <c r="Z73" s="293"/>
      <c r="AA73" s="293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  <c r="AM73" s="293"/>
      <c r="AN73" s="293"/>
      <c r="AO73" s="293"/>
      <c r="AP73" s="293"/>
      <c r="AQ73" s="293"/>
      <c r="AR73" s="293"/>
      <c r="AS73" s="293"/>
      <c r="AT73" s="293"/>
      <c r="AU73" s="293"/>
      <c r="AV73" s="293"/>
      <c r="AW73" s="293"/>
      <c r="AX73" s="293"/>
      <c r="AY73" s="293"/>
      <c r="AZ73" s="293"/>
      <c r="BA73" s="293"/>
      <c r="BB73" s="293"/>
      <c r="BC73" s="293"/>
      <c r="BD73" s="293"/>
      <c r="BE73" s="293"/>
      <c r="BF73" s="293"/>
      <c r="BG73" s="293"/>
      <c r="BH73" s="293"/>
      <c r="BI73" s="293"/>
      <c r="BJ73" s="293"/>
      <c r="BK73" s="293"/>
      <c r="BL73" s="293"/>
      <c r="BM73" s="293"/>
      <c r="BN73" s="293"/>
      <c r="BO73" s="293"/>
      <c r="BP73" s="293"/>
      <c r="BQ73" s="293"/>
      <c r="BR73" s="293"/>
      <c r="BS73" s="293"/>
      <c r="BT73" s="293"/>
      <c r="BU73" s="293"/>
      <c r="BV73" s="293"/>
      <c r="BW73" s="293"/>
    </row>
    <row r="74" spans="1:75">
      <c r="D74" s="293"/>
      <c r="E74" s="293"/>
      <c r="F74" s="293"/>
      <c r="G74" s="293"/>
      <c r="H74" s="293"/>
      <c r="I74" s="293"/>
      <c r="J74" s="293"/>
      <c r="K74" s="293"/>
      <c r="L74" s="293"/>
      <c r="M74" s="293"/>
      <c r="N74" s="293"/>
      <c r="O74" s="293"/>
      <c r="P74" s="293"/>
      <c r="Q74" s="293"/>
      <c r="R74" s="293"/>
      <c r="S74" s="293"/>
      <c r="T74" s="293"/>
      <c r="U74" s="293"/>
      <c r="V74" s="293"/>
      <c r="W74" s="293"/>
      <c r="X74" s="293"/>
      <c r="Y74" s="293"/>
      <c r="Z74" s="293"/>
      <c r="AA74" s="293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  <c r="AM74" s="293"/>
      <c r="AN74" s="293"/>
      <c r="AO74" s="293"/>
      <c r="AP74" s="293"/>
      <c r="AQ74" s="293"/>
      <c r="AR74" s="293"/>
      <c r="AS74" s="293"/>
      <c r="AT74" s="293"/>
      <c r="AU74" s="293"/>
      <c r="AV74" s="293"/>
      <c r="AW74" s="293"/>
      <c r="AX74" s="293"/>
      <c r="AY74" s="293"/>
      <c r="AZ74" s="293"/>
      <c r="BA74" s="293"/>
      <c r="BB74" s="293"/>
      <c r="BC74" s="293"/>
      <c r="BD74" s="293"/>
      <c r="BE74" s="293"/>
      <c r="BF74" s="293"/>
      <c r="BG74" s="293"/>
      <c r="BH74" s="293"/>
      <c r="BI74" s="293"/>
      <c r="BJ74" s="293"/>
      <c r="BK74" s="293"/>
      <c r="BL74" s="293"/>
      <c r="BM74" s="293"/>
      <c r="BN74" s="293"/>
      <c r="BO74" s="293"/>
      <c r="BP74" s="293"/>
      <c r="BQ74" s="293"/>
      <c r="BR74" s="293"/>
      <c r="BS74" s="293"/>
      <c r="BT74" s="293"/>
      <c r="BU74" s="293"/>
      <c r="BV74" s="293"/>
      <c r="BW74" s="293"/>
    </row>
    <row r="75" spans="1:75">
      <c r="D75" s="293"/>
      <c r="E75" s="293"/>
      <c r="F75" s="293"/>
      <c r="G75" s="293"/>
      <c r="H75" s="293"/>
      <c r="I75" s="293"/>
      <c r="J75" s="293"/>
      <c r="K75" s="293"/>
      <c r="L75" s="293"/>
      <c r="M75" s="293"/>
      <c r="N75" s="293"/>
      <c r="O75" s="293"/>
      <c r="P75" s="293"/>
      <c r="Q75" s="293"/>
      <c r="R75" s="293"/>
      <c r="S75" s="293"/>
      <c r="T75" s="293"/>
      <c r="U75" s="293"/>
      <c r="V75" s="293"/>
      <c r="W75" s="293"/>
      <c r="X75" s="293"/>
      <c r="Y75" s="293"/>
      <c r="Z75" s="293"/>
      <c r="AA75" s="293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  <c r="AL75" s="293"/>
      <c r="AM75" s="293"/>
      <c r="AN75" s="293"/>
      <c r="AO75" s="293"/>
      <c r="AP75" s="293"/>
      <c r="AQ75" s="293"/>
      <c r="AR75" s="293"/>
      <c r="AS75" s="293"/>
      <c r="AT75" s="293"/>
      <c r="AU75" s="293"/>
      <c r="AV75" s="293"/>
      <c r="AW75" s="293"/>
      <c r="AX75" s="293"/>
      <c r="AY75" s="293"/>
      <c r="AZ75" s="293"/>
      <c r="BA75" s="293"/>
      <c r="BB75" s="293"/>
      <c r="BC75" s="293"/>
      <c r="BD75" s="293"/>
      <c r="BE75" s="293"/>
      <c r="BF75" s="293"/>
      <c r="BG75" s="293"/>
      <c r="BH75" s="293"/>
      <c r="BI75" s="293"/>
      <c r="BJ75" s="293"/>
      <c r="BK75" s="293"/>
      <c r="BL75" s="293"/>
      <c r="BM75" s="293"/>
      <c r="BN75" s="293"/>
      <c r="BO75" s="293"/>
      <c r="BP75" s="293"/>
      <c r="BQ75" s="293"/>
      <c r="BR75" s="293"/>
      <c r="BS75" s="293"/>
      <c r="BT75" s="293"/>
      <c r="BU75" s="293"/>
      <c r="BV75" s="293"/>
      <c r="BW75" s="293"/>
    </row>
    <row r="76" spans="1:75">
      <c r="D76" s="293"/>
      <c r="E76" s="293"/>
      <c r="F76" s="293"/>
      <c r="G76" s="293"/>
      <c r="H76" s="293"/>
      <c r="I76" s="293"/>
      <c r="J76" s="293"/>
      <c r="K76" s="293"/>
      <c r="L76" s="293"/>
      <c r="M76" s="293"/>
      <c r="N76" s="293"/>
      <c r="O76" s="293"/>
      <c r="P76" s="293"/>
      <c r="Q76" s="293"/>
      <c r="R76" s="293"/>
      <c r="S76" s="293"/>
      <c r="T76" s="293"/>
      <c r="U76" s="293"/>
      <c r="V76" s="293"/>
      <c r="W76" s="293"/>
      <c r="X76" s="293"/>
      <c r="Y76" s="293"/>
      <c r="Z76" s="293"/>
      <c r="AA76" s="293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  <c r="AM76" s="293"/>
      <c r="AN76" s="293"/>
      <c r="AO76" s="293"/>
      <c r="AP76" s="293"/>
      <c r="AQ76" s="293"/>
      <c r="AR76" s="293"/>
      <c r="AS76" s="293"/>
      <c r="AT76" s="293"/>
      <c r="AU76" s="293"/>
      <c r="AV76" s="293"/>
      <c r="AW76" s="293"/>
      <c r="AX76" s="293"/>
      <c r="AY76" s="293"/>
      <c r="AZ76" s="293"/>
      <c r="BA76" s="293"/>
      <c r="BB76" s="293"/>
      <c r="BC76" s="293"/>
      <c r="BD76" s="293"/>
      <c r="BE76" s="293"/>
      <c r="BF76" s="293"/>
      <c r="BG76" s="293"/>
      <c r="BH76" s="293"/>
      <c r="BI76" s="293"/>
      <c r="BJ76" s="293"/>
      <c r="BK76" s="293"/>
      <c r="BL76" s="293"/>
      <c r="BM76" s="293"/>
      <c r="BN76" s="293"/>
      <c r="BO76" s="293"/>
      <c r="BP76" s="293"/>
      <c r="BQ76" s="293"/>
      <c r="BR76" s="293"/>
      <c r="BS76" s="293"/>
      <c r="BT76" s="293"/>
      <c r="BU76" s="293"/>
      <c r="BV76" s="293"/>
      <c r="BW76" s="293"/>
    </row>
    <row r="77" spans="1:75">
      <c r="D77" s="293"/>
      <c r="E77" s="293"/>
      <c r="F77" s="293"/>
      <c r="G77" s="293"/>
      <c r="H77" s="293"/>
      <c r="I77" s="293"/>
      <c r="J77" s="293"/>
      <c r="K77" s="293"/>
      <c r="L77" s="293"/>
      <c r="M77" s="293"/>
      <c r="N77" s="293"/>
      <c r="O77" s="293"/>
      <c r="P77" s="293"/>
      <c r="Q77" s="293"/>
      <c r="R77" s="293"/>
      <c r="S77" s="293"/>
      <c r="T77" s="293"/>
      <c r="U77" s="293"/>
      <c r="V77" s="293"/>
      <c r="W77" s="293"/>
      <c r="X77" s="293"/>
      <c r="Y77" s="293"/>
      <c r="Z77" s="293"/>
      <c r="AA77" s="293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  <c r="AM77" s="293"/>
      <c r="AN77" s="293"/>
      <c r="AO77" s="293"/>
      <c r="AP77" s="293"/>
      <c r="AQ77" s="293"/>
      <c r="AR77" s="293"/>
      <c r="AS77" s="293"/>
      <c r="AT77" s="293"/>
      <c r="AU77" s="293"/>
      <c r="AV77" s="293"/>
      <c r="AW77" s="293"/>
      <c r="AX77" s="293"/>
      <c r="AY77" s="293"/>
      <c r="AZ77" s="293"/>
      <c r="BA77" s="293"/>
      <c r="BB77" s="293"/>
      <c r="BC77" s="293"/>
      <c r="BD77" s="293"/>
      <c r="BE77" s="293"/>
      <c r="BF77" s="293"/>
      <c r="BG77" s="293"/>
      <c r="BH77" s="293"/>
      <c r="BI77" s="293"/>
      <c r="BJ77" s="293"/>
      <c r="BK77" s="293"/>
      <c r="BL77" s="293"/>
      <c r="BM77" s="293"/>
      <c r="BN77" s="293"/>
      <c r="BO77" s="293"/>
      <c r="BP77" s="293"/>
      <c r="BQ77" s="293"/>
      <c r="BR77" s="293"/>
      <c r="BS77" s="293"/>
      <c r="BT77" s="293"/>
      <c r="BU77" s="293"/>
      <c r="BV77" s="293"/>
      <c r="BW77" s="293"/>
    </row>
    <row r="78" spans="1:75">
      <c r="D78" s="293"/>
      <c r="E78" s="293"/>
      <c r="F78" s="293"/>
      <c r="G78" s="293"/>
      <c r="H78" s="293"/>
      <c r="I78" s="293"/>
      <c r="J78" s="293"/>
      <c r="K78" s="293"/>
      <c r="L78" s="293"/>
      <c r="M78" s="293"/>
      <c r="N78" s="293"/>
      <c r="O78" s="293"/>
      <c r="P78" s="293"/>
      <c r="Q78" s="293"/>
      <c r="R78" s="293"/>
      <c r="S78" s="293"/>
      <c r="T78" s="293"/>
      <c r="U78" s="293"/>
      <c r="V78" s="293"/>
      <c r="W78" s="293"/>
      <c r="X78" s="293"/>
      <c r="Y78" s="293"/>
      <c r="Z78" s="293"/>
      <c r="AA78" s="293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  <c r="AM78" s="293"/>
      <c r="AN78" s="293"/>
      <c r="AO78" s="293"/>
      <c r="AP78" s="293"/>
      <c r="AQ78" s="293"/>
      <c r="AR78" s="293"/>
      <c r="AS78" s="293"/>
      <c r="AT78" s="293"/>
      <c r="AU78" s="293"/>
      <c r="AV78" s="293"/>
      <c r="AW78" s="293"/>
      <c r="AX78" s="293"/>
      <c r="AY78" s="293"/>
      <c r="AZ78" s="293"/>
      <c r="BA78" s="293"/>
      <c r="BB78" s="293"/>
      <c r="BC78" s="293"/>
      <c r="BD78" s="293"/>
      <c r="BE78" s="293"/>
      <c r="BF78" s="293"/>
      <c r="BG78" s="293"/>
      <c r="BH78" s="293"/>
      <c r="BI78" s="293"/>
      <c r="BJ78" s="293"/>
      <c r="BK78" s="293"/>
      <c r="BL78" s="293"/>
      <c r="BM78" s="293"/>
      <c r="BN78" s="293"/>
      <c r="BO78" s="293"/>
      <c r="BP78" s="293"/>
      <c r="BQ78" s="293"/>
      <c r="BR78" s="293"/>
      <c r="BS78" s="293"/>
      <c r="BT78" s="293"/>
      <c r="BU78" s="293"/>
      <c r="BV78" s="293"/>
      <c r="BW78" s="293"/>
    </row>
    <row r="79" spans="1:75">
      <c r="D79" s="293"/>
      <c r="E79" s="293"/>
      <c r="F79" s="293"/>
      <c r="G79" s="293"/>
      <c r="H79" s="293"/>
      <c r="I79" s="293"/>
      <c r="J79" s="293"/>
      <c r="K79" s="293"/>
      <c r="L79" s="293"/>
      <c r="M79" s="293"/>
      <c r="N79" s="293"/>
      <c r="O79" s="293"/>
      <c r="P79" s="293"/>
      <c r="Q79" s="293"/>
      <c r="R79" s="293"/>
      <c r="S79" s="293"/>
      <c r="T79" s="293"/>
      <c r="U79" s="293"/>
      <c r="V79" s="293"/>
      <c r="W79" s="293"/>
      <c r="X79" s="293"/>
      <c r="Y79" s="293"/>
      <c r="Z79" s="293"/>
      <c r="AA79" s="293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  <c r="AM79" s="293"/>
      <c r="AN79" s="293"/>
      <c r="AO79" s="293"/>
      <c r="AP79" s="293"/>
      <c r="AQ79" s="293"/>
      <c r="AR79" s="293"/>
      <c r="AS79" s="293"/>
      <c r="AT79" s="293"/>
      <c r="AU79" s="293"/>
      <c r="AV79" s="293"/>
      <c r="AW79" s="293"/>
      <c r="AX79" s="293"/>
      <c r="AY79" s="293"/>
      <c r="AZ79" s="293"/>
      <c r="BA79" s="293"/>
      <c r="BB79" s="293"/>
      <c r="BC79" s="293"/>
      <c r="BD79" s="293"/>
      <c r="BE79" s="293"/>
      <c r="BF79" s="293"/>
      <c r="BG79" s="293"/>
      <c r="BH79" s="293"/>
      <c r="BI79" s="293"/>
      <c r="BJ79" s="293"/>
      <c r="BK79" s="293"/>
      <c r="BL79" s="293"/>
      <c r="BM79" s="293"/>
      <c r="BN79" s="293"/>
      <c r="BO79" s="293"/>
      <c r="BP79" s="293"/>
      <c r="BQ79" s="293"/>
      <c r="BR79" s="293"/>
      <c r="BS79" s="293"/>
      <c r="BT79" s="293"/>
      <c r="BU79" s="293"/>
      <c r="BV79" s="293"/>
      <c r="BW79" s="293"/>
    </row>
    <row r="80" spans="1:75">
      <c r="D80" s="293"/>
      <c r="E80" s="293"/>
      <c r="F80" s="293"/>
      <c r="G80" s="293"/>
      <c r="H80" s="293"/>
      <c r="I80" s="293"/>
      <c r="J80" s="293"/>
      <c r="K80" s="293"/>
      <c r="L80" s="293"/>
      <c r="M80" s="293"/>
      <c r="N80" s="293"/>
      <c r="O80" s="293"/>
      <c r="P80" s="293"/>
      <c r="Q80" s="293"/>
      <c r="R80" s="293"/>
      <c r="S80" s="293"/>
      <c r="T80" s="293"/>
      <c r="U80" s="293"/>
      <c r="V80" s="293"/>
      <c r="W80" s="293"/>
      <c r="X80" s="293"/>
      <c r="Y80" s="293"/>
      <c r="Z80" s="293"/>
      <c r="AA80" s="293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  <c r="AM80" s="293"/>
      <c r="AN80" s="293"/>
      <c r="AO80" s="293"/>
      <c r="AP80" s="293"/>
      <c r="AQ80" s="293"/>
      <c r="AR80" s="293"/>
      <c r="AS80" s="293"/>
      <c r="AT80" s="293"/>
      <c r="AU80" s="293"/>
      <c r="AV80" s="293"/>
      <c r="AW80" s="293"/>
      <c r="AX80" s="293"/>
      <c r="AY80" s="293"/>
      <c r="AZ80" s="293"/>
      <c r="BA80" s="293"/>
      <c r="BB80" s="293"/>
      <c r="BC80" s="293"/>
      <c r="BD80" s="293"/>
      <c r="BE80" s="293"/>
      <c r="BF80" s="293"/>
      <c r="BG80" s="293"/>
      <c r="BH80" s="293"/>
      <c r="BI80" s="293"/>
      <c r="BJ80" s="293"/>
      <c r="BK80" s="293"/>
      <c r="BL80" s="293"/>
      <c r="BM80" s="293"/>
      <c r="BN80" s="293"/>
      <c r="BO80" s="293"/>
      <c r="BP80" s="293"/>
      <c r="BQ80" s="293"/>
      <c r="BR80" s="293"/>
      <c r="BS80" s="293"/>
      <c r="BT80" s="293"/>
      <c r="BU80" s="293"/>
      <c r="BV80" s="293"/>
      <c r="BW80" s="293"/>
    </row>
    <row r="81" spans="4:75">
      <c r="D81" s="293"/>
      <c r="E81" s="293"/>
      <c r="F81" s="293"/>
      <c r="G81" s="293"/>
      <c r="H81" s="293"/>
      <c r="I81" s="293"/>
      <c r="J81" s="293"/>
      <c r="K81" s="293"/>
      <c r="L81" s="293"/>
      <c r="M81" s="293"/>
      <c r="N81" s="293"/>
      <c r="O81" s="293"/>
      <c r="P81" s="293"/>
      <c r="Q81" s="293"/>
      <c r="R81" s="293"/>
      <c r="S81" s="293"/>
      <c r="T81" s="293"/>
      <c r="U81" s="293"/>
      <c r="V81" s="293"/>
      <c r="W81" s="293"/>
      <c r="X81" s="293"/>
      <c r="Y81" s="293"/>
      <c r="Z81" s="293"/>
      <c r="AA81" s="293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  <c r="AM81" s="293"/>
      <c r="AN81" s="293"/>
      <c r="AO81" s="293"/>
      <c r="AP81" s="293"/>
      <c r="AQ81" s="293"/>
      <c r="AR81" s="293"/>
      <c r="AS81" s="293"/>
      <c r="AT81" s="293"/>
      <c r="AU81" s="293"/>
      <c r="AV81" s="293"/>
      <c r="AW81" s="293"/>
      <c r="AX81" s="293"/>
      <c r="AY81" s="293"/>
      <c r="AZ81" s="293"/>
      <c r="BA81" s="293"/>
      <c r="BB81" s="293"/>
      <c r="BC81" s="293"/>
      <c r="BD81" s="293"/>
      <c r="BE81" s="293"/>
      <c r="BF81" s="293"/>
      <c r="BG81" s="293"/>
      <c r="BH81" s="293"/>
      <c r="BI81" s="293"/>
      <c r="BJ81" s="293"/>
      <c r="BK81" s="293"/>
      <c r="BL81" s="293"/>
      <c r="BM81" s="293"/>
      <c r="BN81" s="293"/>
      <c r="BO81" s="293"/>
      <c r="BP81" s="293"/>
      <c r="BQ81" s="293"/>
      <c r="BR81" s="293"/>
      <c r="BS81" s="293"/>
      <c r="BT81" s="293"/>
      <c r="BU81" s="293"/>
      <c r="BV81" s="293"/>
      <c r="BW81" s="293"/>
    </row>
    <row r="82" spans="4:75">
      <c r="D82" s="293"/>
      <c r="E82" s="293"/>
      <c r="F82" s="293"/>
      <c r="G82" s="293"/>
      <c r="H82" s="293"/>
      <c r="I82" s="293"/>
      <c r="J82" s="293"/>
      <c r="K82" s="293"/>
      <c r="L82" s="293"/>
      <c r="M82" s="293"/>
      <c r="N82" s="293"/>
      <c r="O82" s="293"/>
      <c r="P82" s="293"/>
      <c r="Q82" s="293"/>
      <c r="R82" s="293"/>
      <c r="S82" s="293"/>
      <c r="T82" s="293"/>
      <c r="U82" s="293"/>
      <c r="V82" s="293"/>
      <c r="W82" s="293"/>
      <c r="X82" s="293"/>
      <c r="Y82" s="293"/>
      <c r="Z82" s="293"/>
      <c r="AA82" s="293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  <c r="AM82" s="293"/>
      <c r="AN82" s="293"/>
      <c r="AO82" s="293"/>
      <c r="AP82" s="293"/>
      <c r="AQ82" s="293"/>
      <c r="AR82" s="293"/>
      <c r="AS82" s="293"/>
      <c r="AT82" s="293"/>
      <c r="AU82" s="293"/>
      <c r="AV82" s="293"/>
      <c r="AW82" s="293"/>
      <c r="AX82" s="293"/>
      <c r="AY82" s="293"/>
      <c r="AZ82" s="293"/>
      <c r="BA82" s="293"/>
      <c r="BB82" s="293"/>
      <c r="BC82" s="293"/>
      <c r="BD82" s="293"/>
      <c r="BE82" s="293"/>
      <c r="BF82" s="293"/>
      <c r="BG82" s="293"/>
      <c r="BH82" s="293"/>
      <c r="BI82" s="293"/>
      <c r="BJ82" s="293"/>
      <c r="BK82" s="293"/>
      <c r="BL82" s="293"/>
      <c r="BM82" s="293"/>
      <c r="BN82" s="293"/>
      <c r="BO82" s="293"/>
      <c r="BP82" s="293"/>
      <c r="BQ82" s="293"/>
      <c r="BR82" s="293"/>
      <c r="BS82" s="293"/>
      <c r="BT82" s="293"/>
      <c r="BU82" s="293"/>
      <c r="BV82" s="293"/>
      <c r="BW82" s="293"/>
    </row>
    <row r="83" spans="4:75">
      <c r="D83" s="293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293"/>
      <c r="P83" s="293"/>
      <c r="Q83" s="293"/>
      <c r="R83" s="293"/>
      <c r="S83" s="293"/>
      <c r="T83" s="293"/>
      <c r="U83" s="293"/>
      <c r="V83" s="293"/>
      <c r="W83" s="293"/>
      <c r="X83" s="293"/>
      <c r="Y83" s="293"/>
      <c r="Z83" s="293"/>
      <c r="AA83" s="293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  <c r="AM83" s="293"/>
      <c r="AN83" s="293"/>
      <c r="AO83" s="293"/>
      <c r="AP83" s="293"/>
      <c r="AQ83" s="293"/>
      <c r="AR83" s="293"/>
      <c r="AS83" s="293"/>
      <c r="AT83" s="293"/>
      <c r="AU83" s="293"/>
      <c r="AV83" s="293"/>
      <c r="AW83" s="293"/>
      <c r="AX83" s="293"/>
      <c r="AY83" s="293"/>
      <c r="AZ83" s="293"/>
      <c r="BA83" s="293"/>
      <c r="BB83" s="293"/>
      <c r="BC83" s="293"/>
      <c r="BD83" s="293"/>
      <c r="BE83" s="293"/>
      <c r="BF83" s="293"/>
      <c r="BG83" s="293"/>
      <c r="BH83" s="293"/>
      <c r="BI83" s="293"/>
      <c r="BJ83" s="293"/>
      <c r="BK83" s="293"/>
      <c r="BL83" s="293"/>
      <c r="BM83" s="293"/>
      <c r="BN83" s="293"/>
      <c r="BO83" s="293"/>
      <c r="BP83" s="293"/>
      <c r="BQ83" s="293"/>
      <c r="BR83" s="293"/>
      <c r="BS83" s="293"/>
      <c r="BT83" s="293"/>
      <c r="BU83" s="293"/>
      <c r="BV83" s="293"/>
      <c r="BW83" s="293"/>
    </row>
    <row r="84" spans="4:75">
      <c r="D84" s="293"/>
      <c r="E84" s="293"/>
      <c r="F84" s="293"/>
      <c r="G84" s="293"/>
      <c r="H84" s="293"/>
      <c r="I84" s="293"/>
      <c r="J84" s="293"/>
      <c r="K84" s="293"/>
      <c r="L84" s="293"/>
      <c r="M84" s="293"/>
      <c r="N84" s="293"/>
      <c r="O84" s="293"/>
      <c r="P84" s="293"/>
      <c r="Q84" s="293"/>
      <c r="R84" s="293"/>
      <c r="S84" s="293"/>
      <c r="T84" s="293"/>
      <c r="U84" s="293"/>
      <c r="V84" s="293"/>
      <c r="W84" s="293"/>
      <c r="X84" s="293"/>
      <c r="Y84" s="293"/>
      <c r="Z84" s="293"/>
      <c r="AA84" s="293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  <c r="AM84" s="293"/>
      <c r="AN84" s="293"/>
      <c r="AO84" s="293"/>
      <c r="AP84" s="293"/>
      <c r="AQ84" s="293"/>
      <c r="AR84" s="293"/>
      <c r="AS84" s="293"/>
      <c r="AT84" s="293"/>
      <c r="AU84" s="293"/>
      <c r="AV84" s="293"/>
      <c r="AW84" s="293"/>
      <c r="AX84" s="293"/>
      <c r="AY84" s="293"/>
      <c r="AZ84" s="293"/>
      <c r="BA84" s="293"/>
      <c r="BB84" s="293"/>
      <c r="BC84" s="293"/>
      <c r="BD84" s="293"/>
      <c r="BE84" s="293"/>
      <c r="BF84" s="293"/>
      <c r="BG84" s="293"/>
      <c r="BH84" s="293"/>
      <c r="BI84" s="293"/>
      <c r="BJ84" s="293"/>
      <c r="BK84" s="293"/>
      <c r="BL84" s="293"/>
      <c r="BM84" s="293"/>
      <c r="BN84" s="293"/>
      <c r="BO84" s="293"/>
      <c r="BP84" s="293"/>
      <c r="BQ84" s="293"/>
      <c r="BR84" s="293"/>
      <c r="BS84" s="293"/>
      <c r="BT84" s="293"/>
      <c r="BU84" s="293"/>
      <c r="BV84" s="293"/>
      <c r="BW84" s="293"/>
    </row>
    <row r="85" spans="4:75">
      <c r="D85" s="293"/>
      <c r="E85" s="293"/>
      <c r="F85" s="293"/>
      <c r="G85" s="293"/>
      <c r="H85" s="293"/>
      <c r="I85" s="293"/>
      <c r="J85" s="293"/>
      <c r="K85" s="293"/>
      <c r="L85" s="293"/>
      <c r="M85" s="293"/>
      <c r="N85" s="293"/>
      <c r="O85" s="293"/>
      <c r="P85" s="293"/>
      <c r="Q85" s="293"/>
      <c r="R85" s="293"/>
      <c r="S85" s="293"/>
      <c r="T85" s="293"/>
      <c r="U85" s="293"/>
      <c r="V85" s="293"/>
      <c r="W85" s="293"/>
      <c r="X85" s="293"/>
      <c r="Y85" s="293"/>
      <c r="Z85" s="293"/>
      <c r="AA85" s="293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  <c r="AM85" s="293"/>
      <c r="AN85" s="293"/>
      <c r="AO85" s="293"/>
      <c r="AP85" s="293"/>
      <c r="AQ85" s="293"/>
      <c r="AR85" s="293"/>
      <c r="AS85" s="293"/>
      <c r="AT85" s="293"/>
      <c r="AU85" s="293"/>
      <c r="AV85" s="293"/>
      <c r="AW85" s="293"/>
      <c r="AX85" s="293"/>
      <c r="AY85" s="293"/>
      <c r="AZ85" s="293"/>
      <c r="BA85" s="293"/>
      <c r="BB85" s="293"/>
      <c r="BC85" s="293"/>
      <c r="BD85" s="293"/>
      <c r="BE85" s="293"/>
      <c r="BF85" s="293"/>
      <c r="BG85" s="293"/>
      <c r="BH85" s="293"/>
      <c r="BI85" s="293"/>
      <c r="BJ85" s="293"/>
      <c r="BK85" s="293"/>
      <c r="BL85" s="293"/>
      <c r="BM85" s="293"/>
      <c r="BN85" s="293"/>
      <c r="BO85" s="293"/>
      <c r="BP85" s="293"/>
      <c r="BQ85" s="293"/>
      <c r="BR85" s="293"/>
      <c r="BS85" s="293"/>
      <c r="BT85" s="293"/>
      <c r="BU85" s="293"/>
      <c r="BV85" s="293"/>
      <c r="BW85" s="293"/>
    </row>
    <row r="86" spans="4:75">
      <c r="D86" s="293"/>
      <c r="E86" s="293"/>
      <c r="F86" s="293"/>
      <c r="G86" s="293"/>
      <c r="H86" s="293"/>
      <c r="I86" s="293"/>
      <c r="J86" s="293"/>
      <c r="K86" s="293"/>
      <c r="L86" s="293"/>
      <c r="M86" s="293"/>
      <c r="N86" s="293"/>
      <c r="O86" s="293"/>
      <c r="P86" s="293"/>
      <c r="Q86" s="293"/>
      <c r="R86" s="293"/>
      <c r="S86" s="293"/>
      <c r="T86" s="293"/>
      <c r="U86" s="293"/>
      <c r="V86" s="293"/>
      <c r="W86" s="293"/>
      <c r="X86" s="293"/>
      <c r="Y86" s="293"/>
      <c r="Z86" s="293"/>
      <c r="AA86" s="293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  <c r="AM86" s="293"/>
      <c r="AN86" s="293"/>
      <c r="AO86" s="293"/>
      <c r="AP86" s="293"/>
      <c r="AQ86" s="293"/>
      <c r="AR86" s="293"/>
      <c r="AS86" s="293"/>
      <c r="AT86" s="293"/>
      <c r="AU86" s="293"/>
      <c r="AV86" s="293"/>
      <c r="AW86" s="293"/>
      <c r="AX86" s="293"/>
      <c r="AY86" s="293"/>
      <c r="AZ86" s="293"/>
      <c r="BA86" s="293"/>
      <c r="BB86" s="293"/>
      <c r="BC86" s="293"/>
      <c r="BD86" s="293"/>
      <c r="BE86" s="293"/>
      <c r="BF86" s="293"/>
      <c r="BG86" s="293"/>
      <c r="BH86" s="293"/>
      <c r="BI86" s="293"/>
      <c r="BJ86" s="293"/>
      <c r="BK86" s="293"/>
      <c r="BL86" s="293"/>
      <c r="BM86" s="293"/>
      <c r="BN86" s="293"/>
      <c r="BO86" s="293"/>
      <c r="BP86" s="293"/>
      <c r="BQ86" s="293"/>
      <c r="BR86" s="293"/>
      <c r="BS86" s="293"/>
      <c r="BT86" s="293"/>
      <c r="BU86" s="293"/>
      <c r="BV86" s="293"/>
      <c r="BW86" s="293"/>
    </row>
    <row r="87" spans="4:75">
      <c r="D87" s="293"/>
      <c r="E87" s="293"/>
      <c r="F87" s="293"/>
      <c r="G87" s="293"/>
      <c r="H87" s="293"/>
      <c r="I87" s="293"/>
      <c r="J87" s="293"/>
      <c r="K87" s="293"/>
      <c r="L87" s="293"/>
      <c r="M87" s="293"/>
      <c r="N87" s="293"/>
      <c r="O87" s="293"/>
      <c r="P87" s="293"/>
      <c r="Q87" s="293"/>
      <c r="R87" s="293"/>
      <c r="S87" s="293"/>
      <c r="T87" s="293"/>
      <c r="U87" s="293"/>
      <c r="V87" s="293"/>
      <c r="W87" s="293"/>
      <c r="X87" s="293"/>
      <c r="Y87" s="293"/>
      <c r="Z87" s="293"/>
      <c r="AA87" s="293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  <c r="AM87" s="293"/>
      <c r="AN87" s="293"/>
      <c r="AO87" s="293"/>
      <c r="AP87" s="293"/>
      <c r="AQ87" s="293"/>
      <c r="AR87" s="293"/>
      <c r="AS87" s="293"/>
      <c r="AT87" s="293"/>
      <c r="AU87" s="293"/>
      <c r="AV87" s="293"/>
      <c r="AW87" s="293"/>
      <c r="AX87" s="293"/>
      <c r="AY87" s="293"/>
      <c r="AZ87" s="293"/>
      <c r="BA87" s="293"/>
      <c r="BB87" s="293"/>
      <c r="BC87" s="293"/>
      <c r="BD87" s="293"/>
      <c r="BE87" s="293"/>
      <c r="BF87" s="293"/>
      <c r="BG87" s="293"/>
      <c r="BH87" s="293"/>
      <c r="BI87" s="293"/>
      <c r="BJ87" s="293"/>
      <c r="BK87" s="293"/>
      <c r="BL87" s="293"/>
      <c r="BM87" s="293"/>
      <c r="BN87" s="293"/>
      <c r="BO87" s="293"/>
      <c r="BP87" s="293"/>
      <c r="BQ87" s="293"/>
      <c r="BR87" s="293"/>
      <c r="BS87" s="293"/>
      <c r="BT87" s="293"/>
      <c r="BU87" s="293"/>
      <c r="BV87" s="293"/>
      <c r="BW87" s="293"/>
    </row>
    <row r="88" spans="4:75">
      <c r="D88" s="293"/>
      <c r="E88" s="293"/>
      <c r="F88" s="293"/>
      <c r="G88" s="293"/>
      <c r="H88" s="293"/>
      <c r="I88" s="293"/>
      <c r="J88" s="293"/>
      <c r="K88" s="293"/>
      <c r="L88" s="293"/>
      <c r="M88" s="293"/>
      <c r="N88" s="293"/>
      <c r="O88" s="293"/>
      <c r="P88" s="293"/>
      <c r="Q88" s="293"/>
      <c r="R88" s="293"/>
      <c r="S88" s="293"/>
      <c r="T88" s="293"/>
      <c r="U88" s="293"/>
      <c r="V88" s="293"/>
      <c r="W88" s="293"/>
      <c r="X88" s="293"/>
      <c r="Y88" s="293"/>
      <c r="Z88" s="293"/>
      <c r="AA88" s="293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  <c r="AM88" s="293"/>
      <c r="AN88" s="293"/>
      <c r="AO88" s="293"/>
      <c r="AP88" s="293"/>
      <c r="AQ88" s="293"/>
      <c r="AR88" s="293"/>
      <c r="AS88" s="293"/>
      <c r="AT88" s="293"/>
      <c r="AU88" s="293"/>
      <c r="AV88" s="293"/>
      <c r="AW88" s="293"/>
      <c r="AX88" s="293"/>
      <c r="AY88" s="293"/>
      <c r="AZ88" s="293"/>
      <c r="BA88" s="293"/>
      <c r="BB88" s="293"/>
      <c r="BC88" s="293"/>
      <c r="BD88" s="293"/>
      <c r="BE88" s="293"/>
      <c r="BF88" s="293"/>
      <c r="BG88" s="293"/>
      <c r="BH88" s="293"/>
      <c r="BI88" s="293"/>
      <c r="BJ88" s="293"/>
      <c r="BK88" s="293"/>
      <c r="BL88" s="293"/>
      <c r="BM88" s="293"/>
      <c r="BN88" s="293"/>
      <c r="BO88" s="293"/>
      <c r="BP88" s="293"/>
      <c r="BQ88" s="293"/>
      <c r="BR88" s="293"/>
      <c r="BS88" s="293"/>
      <c r="BT88" s="293"/>
      <c r="BU88" s="293"/>
      <c r="BV88" s="293"/>
      <c r="BW88" s="293"/>
    </row>
    <row r="89" spans="4:75">
      <c r="D89" s="293"/>
      <c r="E89" s="293"/>
      <c r="F89" s="293"/>
      <c r="G89" s="293"/>
      <c r="H89" s="293"/>
      <c r="I89" s="293"/>
      <c r="J89" s="293"/>
      <c r="K89" s="293"/>
      <c r="L89" s="293"/>
      <c r="M89" s="293"/>
      <c r="N89" s="293"/>
      <c r="O89" s="293"/>
      <c r="P89" s="293"/>
      <c r="Q89" s="293"/>
      <c r="R89" s="293"/>
      <c r="S89" s="293"/>
      <c r="T89" s="293"/>
      <c r="U89" s="293"/>
      <c r="V89" s="293"/>
      <c r="W89" s="293"/>
      <c r="X89" s="293"/>
      <c r="Y89" s="293"/>
      <c r="Z89" s="293"/>
      <c r="AA89" s="293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  <c r="AM89" s="293"/>
      <c r="AN89" s="293"/>
      <c r="AO89" s="293"/>
      <c r="AP89" s="293"/>
      <c r="AQ89" s="293"/>
      <c r="AR89" s="293"/>
      <c r="AS89" s="293"/>
      <c r="AT89" s="293"/>
      <c r="AU89" s="293"/>
      <c r="AV89" s="293"/>
      <c r="AW89" s="293"/>
      <c r="AX89" s="293"/>
      <c r="AY89" s="293"/>
      <c r="AZ89" s="293"/>
      <c r="BA89" s="293"/>
      <c r="BB89" s="293"/>
      <c r="BC89" s="293"/>
      <c r="BD89" s="293"/>
      <c r="BE89" s="293"/>
      <c r="BF89" s="293"/>
      <c r="BG89" s="293"/>
      <c r="BH89" s="293"/>
      <c r="BI89" s="293"/>
      <c r="BJ89" s="293"/>
      <c r="BK89" s="293"/>
      <c r="BL89" s="293"/>
      <c r="BM89" s="293"/>
      <c r="BN89" s="293"/>
      <c r="BO89" s="293"/>
      <c r="BP89" s="293"/>
      <c r="BQ89" s="293"/>
      <c r="BR89" s="293"/>
      <c r="BS89" s="293"/>
      <c r="BT89" s="293"/>
      <c r="BU89" s="293"/>
      <c r="BV89" s="293"/>
      <c r="BW89" s="293"/>
    </row>
    <row r="90" spans="4:75">
      <c r="D90" s="293"/>
      <c r="E90" s="293"/>
      <c r="F90" s="293"/>
      <c r="G90" s="293"/>
      <c r="H90" s="293"/>
      <c r="I90" s="293"/>
      <c r="J90" s="293"/>
      <c r="K90" s="293"/>
      <c r="L90" s="293"/>
      <c r="M90" s="293"/>
      <c r="N90" s="293"/>
      <c r="O90" s="293"/>
      <c r="P90" s="293"/>
      <c r="Q90" s="293"/>
      <c r="R90" s="293"/>
      <c r="S90" s="293"/>
      <c r="T90" s="293"/>
      <c r="U90" s="293"/>
      <c r="V90" s="293"/>
      <c r="W90" s="293"/>
      <c r="X90" s="293"/>
      <c r="Y90" s="293"/>
      <c r="Z90" s="293"/>
      <c r="AA90" s="293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  <c r="AM90" s="293"/>
      <c r="AN90" s="293"/>
      <c r="AO90" s="293"/>
      <c r="AP90" s="293"/>
      <c r="AQ90" s="293"/>
      <c r="AR90" s="293"/>
      <c r="AS90" s="293"/>
      <c r="AT90" s="293"/>
      <c r="AU90" s="293"/>
      <c r="AV90" s="293"/>
      <c r="AW90" s="293"/>
      <c r="AX90" s="293"/>
      <c r="AY90" s="293"/>
      <c r="AZ90" s="293"/>
      <c r="BA90" s="293"/>
      <c r="BB90" s="293"/>
      <c r="BC90" s="293"/>
      <c r="BD90" s="293"/>
      <c r="BE90" s="293"/>
      <c r="BF90" s="293"/>
      <c r="BG90" s="293"/>
      <c r="BH90" s="293"/>
      <c r="BI90" s="293"/>
      <c r="BJ90" s="293"/>
      <c r="BK90" s="293"/>
      <c r="BL90" s="293"/>
      <c r="BM90" s="293"/>
      <c r="BN90" s="293"/>
      <c r="BO90" s="293"/>
      <c r="BP90" s="293"/>
      <c r="BQ90" s="293"/>
      <c r="BR90" s="293"/>
      <c r="BS90" s="293"/>
      <c r="BT90" s="293"/>
      <c r="BU90" s="293"/>
      <c r="BV90" s="293"/>
      <c r="BW90" s="293"/>
    </row>
    <row r="91" spans="4:75">
      <c r="D91" s="293"/>
      <c r="E91" s="293"/>
      <c r="F91" s="293"/>
      <c r="G91" s="293"/>
      <c r="H91" s="293"/>
      <c r="I91" s="293"/>
      <c r="J91" s="293"/>
      <c r="K91" s="293"/>
      <c r="L91" s="293"/>
      <c r="M91" s="293"/>
      <c r="N91" s="293"/>
      <c r="O91" s="293"/>
      <c r="P91" s="293"/>
      <c r="Q91" s="293"/>
      <c r="R91" s="293"/>
      <c r="S91" s="293"/>
      <c r="T91" s="293"/>
      <c r="U91" s="293"/>
      <c r="V91" s="293"/>
      <c r="W91" s="293"/>
      <c r="X91" s="293"/>
      <c r="Y91" s="293"/>
      <c r="Z91" s="293"/>
      <c r="AA91" s="293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  <c r="AM91" s="293"/>
      <c r="AN91" s="293"/>
      <c r="AO91" s="293"/>
      <c r="AP91" s="293"/>
      <c r="AQ91" s="293"/>
      <c r="AR91" s="293"/>
      <c r="AS91" s="293"/>
      <c r="AT91" s="293"/>
      <c r="AU91" s="293"/>
      <c r="AV91" s="293"/>
      <c r="AW91" s="293"/>
      <c r="AX91" s="293"/>
      <c r="AY91" s="293"/>
      <c r="AZ91" s="293"/>
      <c r="BA91" s="293"/>
      <c r="BB91" s="293"/>
      <c r="BC91" s="293"/>
      <c r="BD91" s="293"/>
      <c r="BE91" s="293"/>
      <c r="BF91" s="293"/>
      <c r="BG91" s="293"/>
      <c r="BH91" s="293"/>
      <c r="BI91" s="293"/>
      <c r="BJ91" s="293"/>
      <c r="BK91" s="293"/>
      <c r="BL91" s="293"/>
      <c r="BM91" s="293"/>
      <c r="BN91" s="293"/>
      <c r="BO91" s="293"/>
      <c r="BP91" s="293"/>
      <c r="BQ91" s="293"/>
      <c r="BR91" s="293"/>
      <c r="BS91" s="293"/>
      <c r="BT91" s="293"/>
      <c r="BU91" s="293"/>
      <c r="BV91" s="293"/>
      <c r="BW91" s="293"/>
    </row>
    <row r="92" spans="4:75">
      <c r="D92" s="293"/>
      <c r="E92" s="293"/>
      <c r="F92" s="293"/>
      <c r="G92" s="293"/>
      <c r="H92" s="293"/>
      <c r="I92" s="293"/>
      <c r="J92" s="293"/>
      <c r="K92" s="293"/>
      <c r="L92" s="293"/>
      <c r="M92" s="293"/>
      <c r="N92" s="293"/>
      <c r="O92" s="293"/>
      <c r="P92" s="293"/>
      <c r="Q92" s="293"/>
      <c r="R92" s="293"/>
      <c r="S92" s="293"/>
      <c r="T92" s="293"/>
      <c r="U92" s="293"/>
      <c r="V92" s="293"/>
      <c r="W92" s="293"/>
      <c r="X92" s="293"/>
      <c r="Y92" s="293"/>
      <c r="Z92" s="293"/>
      <c r="AA92" s="293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  <c r="AM92" s="293"/>
      <c r="AN92" s="293"/>
      <c r="AO92" s="293"/>
      <c r="AP92" s="293"/>
      <c r="AQ92" s="293"/>
      <c r="AR92" s="293"/>
      <c r="AS92" s="293"/>
      <c r="AT92" s="293"/>
      <c r="AU92" s="293"/>
      <c r="AV92" s="293"/>
      <c r="AW92" s="293"/>
      <c r="AX92" s="293"/>
      <c r="AY92" s="293"/>
      <c r="AZ92" s="293"/>
      <c r="BA92" s="293"/>
      <c r="BB92" s="293"/>
      <c r="BC92" s="293"/>
      <c r="BD92" s="293"/>
      <c r="BE92" s="293"/>
      <c r="BF92" s="293"/>
      <c r="BG92" s="293"/>
      <c r="BH92" s="293"/>
      <c r="BI92" s="293"/>
      <c r="BJ92" s="293"/>
      <c r="BK92" s="293"/>
      <c r="BL92" s="293"/>
      <c r="BM92" s="293"/>
      <c r="BN92" s="293"/>
      <c r="BO92" s="293"/>
      <c r="BP92" s="293"/>
      <c r="BQ92" s="293"/>
      <c r="BR92" s="293"/>
      <c r="BS92" s="293"/>
      <c r="BT92" s="293"/>
      <c r="BU92" s="293"/>
      <c r="BV92" s="293"/>
      <c r="BW92" s="293"/>
    </row>
    <row r="93" spans="4:75">
      <c r="D93" s="293"/>
      <c r="E93" s="293"/>
      <c r="F93" s="293"/>
      <c r="G93" s="293"/>
      <c r="H93" s="293"/>
      <c r="I93" s="293"/>
      <c r="J93" s="293"/>
      <c r="K93" s="293"/>
      <c r="L93" s="293"/>
      <c r="M93" s="293"/>
      <c r="N93" s="293"/>
      <c r="O93" s="293"/>
      <c r="P93" s="293"/>
      <c r="Q93" s="293"/>
      <c r="R93" s="293"/>
      <c r="S93" s="293"/>
      <c r="T93" s="293"/>
      <c r="U93" s="293"/>
      <c r="V93" s="293"/>
      <c r="W93" s="293"/>
      <c r="X93" s="293"/>
      <c r="Y93" s="293"/>
      <c r="Z93" s="293"/>
      <c r="AA93" s="293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  <c r="AM93" s="293"/>
      <c r="AN93" s="293"/>
      <c r="AO93" s="293"/>
      <c r="AP93" s="293"/>
      <c r="AQ93" s="293"/>
      <c r="AR93" s="293"/>
      <c r="AS93" s="293"/>
      <c r="AT93" s="293"/>
      <c r="AU93" s="293"/>
      <c r="AV93" s="293"/>
      <c r="AW93" s="293"/>
      <c r="AX93" s="293"/>
      <c r="AY93" s="293"/>
      <c r="AZ93" s="293"/>
      <c r="BA93" s="293"/>
      <c r="BB93" s="293"/>
      <c r="BC93" s="293"/>
      <c r="BD93" s="293"/>
      <c r="BE93" s="293"/>
      <c r="BF93" s="293"/>
      <c r="BG93" s="293"/>
      <c r="BH93" s="293"/>
      <c r="BI93" s="293"/>
      <c r="BJ93" s="293"/>
      <c r="BK93" s="293"/>
      <c r="BL93" s="293"/>
      <c r="BM93" s="293"/>
      <c r="BN93" s="293"/>
      <c r="BO93" s="293"/>
      <c r="BP93" s="293"/>
      <c r="BQ93" s="293"/>
      <c r="BR93" s="293"/>
      <c r="BS93" s="293"/>
      <c r="BT93" s="293"/>
      <c r="BU93" s="293"/>
      <c r="BV93" s="293"/>
      <c r="BW93" s="293"/>
    </row>
    <row r="94" spans="4:75">
      <c r="D94" s="293"/>
      <c r="E94" s="293"/>
      <c r="F94" s="293"/>
      <c r="G94" s="293"/>
      <c r="H94" s="293"/>
      <c r="I94" s="293"/>
      <c r="J94" s="293"/>
      <c r="K94" s="293"/>
      <c r="L94" s="293"/>
      <c r="M94" s="293"/>
      <c r="N94" s="293"/>
      <c r="O94" s="293"/>
      <c r="P94" s="293"/>
      <c r="Q94" s="293"/>
      <c r="R94" s="293"/>
      <c r="S94" s="293"/>
      <c r="T94" s="293"/>
      <c r="U94" s="293"/>
      <c r="V94" s="293"/>
      <c r="W94" s="293"/>
      <c r="X94" s="293"/>
      <c r="Y94" s="293"/>
      <c r="Z94" s="293"/>
      <c r="AA94" s="293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  <c r="AM94" s="293"/>
      <c r="AN94" s="293"/>
      <c r="AO94" s="293"/>
      <c r="AP94" s="293"/>
      <c r="AQ94" s="293"/>
      <c r="AR94" s="293"/>
      <c r="AS94" s="293"/>
      <c r="AT94" s="293"/>
      <c r="AU94" s="293"/>
      <c r="AV94" s="293"/>
      <c r="AW94" s="293"/>
      <c r="AX94" s="293"/>
      <c r="AY94" s="293"/>
      <c r="AZ94" s="293"/>
      <c r="BA94" s="293"/>
      <c r="BB94" s="293"/>
      <c r="BC94" s="293"/>
      <c r="BD94" s="293"/>
      <c r="BE94" s="293"/>
      <c r="BF94" s="293"/>
      <c r="BG94" s="293"/>
      <c r="BH94" s="293"/>
      <c r="BI94" s="293"/>
      <c r="BJ94" s="293"/>
      <c r="BK94" s="293"/>
      <c r="BL94" s="293"/>
      <c r="BM94" s="293"/>
      <c r="BN94" s="293"/>
      <c r="BO94" s="293"/>
      <c r="BP94" s="293"/>
      <c r="BQ94" s="293"/>
      <c r="BR94" s="293"/>
      <c r="BS94" s="293"/>
      <c r="BT94" s="293"/>
      <c r="BU94" s="293"/>
      <c r="BV94" s="293"/>
      <c r="BW94" s="293"/>
    </row>
    <row r="95" spans="4:75">
      <c r="D95" s="293"/>
      <c r="E95" s="293"/>
      <c r="F95" s="293"/>
      <c r="G95" s="293"/>
      <c r="H95" s="293"/>
      <c r="I95" s="293"/>
      <c r="J95" s="293"/>
      <c r="K95" s="293"/>
      <c r="L95" s="293"/>
      <c r="M95" s="293"/>
      <c r="N95" s="293"/>
      <c r="O95" s="293"/>
      <c r="P95" s="293"/>
      <c r="Q95" s="293"/>
      <c r="R95" s="293"/>
      <c r="S95" s="293"/>
      <c r="T95" s="293"/>
      <c r="U95" s="293"/>
      <c r="V95" s="293"/>
      <c r="W95" s="293"/>
      <c r="X95" s="293"/>
      <c r="Y95" s="293"/>
      <c r="Z95" s="293"/>
      <c r="AA95" s="293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  <c r="AM95" s="293"/>
      <c r="AN95" s="293"/>
      <c r="AO95" s="293"/>
      <c r="AP95" s="293"/>
      <c r="AQ95" s="293"/>
      <c r="AR95" s="293"/>
      <c r="AS95" s="293"/>
      <c r="AT95" s="293"/>
      <c r="AU95" s="293"/>
      <c r="AV95" s="293"/>
      <c r="AW95" s="293"/>
      <c r="AX95" s="293"/>
      <c r="AY95" s="293"/>
      <c r="AZ95" s="293"/>
      <c r="BA95" s="293"/>
      <c r="BB95" s="293"/>
      <c r="BC95" s="293"/>
      <c r="BD95" s="293"/>
      <c r="BE95" s="293"/>
      <c r="BF95" s="293"/>
      <c r="BG95" s="293"/>
      <c r="BH95" s="293"/>
      <c r="BI95" s="293"/>
      <c r="BJ95" s="293"/>
      <c r="BK95" s="293"/>
      <c r="BL95" s="293"/>
      <c r="BM95" s="293"/>
      <c r="BN95" s="293"/>
      <c r="BO95" s="293"/>
      <c r="BP95" s="293"/>
      <c r="BQ95" s="293"/>
      <c r="BR95" s="293"/>
      <c r="BS95" s="293"/>
      <c r="BT95" s="293"/>
      <c r="BU95" s="293"/>
      <c r="BV95" s="293"/>
      <c r="BW95" s="293"/>
    </row>
    <row r="96" spans="4:75">
      <c r="D96" s="293"/>
      <c r="E96" s="293"/>
      <c r="F96" s="293"/>
      <c r="G96" s="293"/>
      <c r="H96" s="293"/>
      <c r="I96" s="293"/>
      <c r="J96" s="293"/>
      <c r="K96" s="293"/>
      <c r="L96" s="293"/>
      <c r="M96" s="293"/>
      <c r="N96" s="293"/>
      <c r="O96" s="293"/>
      <c r="P96" s="293"/>
      <c r="Q96" s="293"/>
      <c r="R96" s="293"/>
      <c r="S96" s="293"/>
      <c r="T96" s="293"/>
      <c r="U96" s="293"/>
      <c r="V96" s="293"/>
      <c r="W96" s="293"/>
      <c r="X96" s="293"/>
      <c r="Y96" s="293"/>
      <c r="Z96" s="293"/>
      <c r="AA96" s="293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  <c r="AM96" s="293"/>
      <c r="AN96" s="293"/>
      <c r="AO96" s="293"/>
      <c r="AP96" s="293"/>
      <c r="AQ96" s="293"/>
      <c r="AR96" s="293"/>
      <c r="AS96" s="293"/>
      <c r="AT96" s="293"/>
      <c r="AU96" s="293"/>
      <c r="AV96" s="293"/>
      <c r="AW96" s="293"/>
      <c r="AX96" s="293"/>
      <c r="AY96" s="293"/>
      <c r="AZ96" s="293"/>
      <c r="BA96" s="293"/>
      <c r="BB96" s="293"/>
      <c r="BC96" s="293"/>
      <c r="BD96" s="293"/>
      <c r="BE96" s="293"/>
      <c r="BF96" s="293"/>
      <c r="BG96" s="293"/>
      <c r="BH96" s="293"/>
      <c r="BI96" s="293"/>
      <c r="BJ96" s="293"/>
      <c r="BK96" s="293"/>
      <c r="BL96" s="293"/>
      <c r="BM96" s="293"/>
      <c r="BN96" s="293"/>
      <c r="BO96" s="293"/>
      <c r="BP96" s="293"/>
      <c r="BQ96" s="293"/>
      <c r="BR96" s="293"/>
      <c r="BS96" s="293"/>
      <c r="BT96" s="293"/>
      <c r="BU96" s="293"/>
      <c r="BV96" s="293"/>
      <c r="BW96" s="293"/>
    </row>
    <row r="97" spans="4:75">
      <c r="D97" s="293"/>
      <c r="E97" s="293"/>
      <c r="F97" s="293"/>
      <c r="G97" s="293"/>
      <c r="H97" s="293"/>
      <c r="I97" s="293"/>
      <c r="J97" s="293"/>
      <c r="K97" s="293"/>
      <c r="L97" s="293"/>
      <c r="M97" s="293"/>
      <c r="N97" s="293"/>
      <c r="O97" s="293"/>
      <c r="P97" s="293"/>
      <c r="Q97" s="293"/>
      <c r="R97" s="293"/>
      <c r="S97" s="293"/>
      <c r="T97" s="293"/>
      <c r="U97" s="293"/>
      <c r="V97" s="293"/>
      <c r="W97" s="293"/>
      <c r="X97" s="293"/>
      <c r="Y97" s="293"/>
      <c r="Z97" s="293"/>
      <c r="AA97" s="293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  <c r="AM97" s="293"/>
      <c r="AN97" s="293"/>
      <c r="AO97" s="293"/>
      <c r="AP97" s="293"/>
      <c r="AQ97" s="293"/>
      <c r="AR97" s="293"/>
      <c r="AS97" s="293"/>
      <c r="AT97" s="293"/>
      <c r="AU97" s="293"/>
      <c r="AV97" s="293"/>
      <c r="AW97" s="293"/>
      <c r="AX97" s="293"/>
      <c r="AY97" s="293"/>
      <c r="AZ97" s="293"/>
      <c r="BA97" s="293"/>
      <c r="BB97" s="293"/>
      <c r="BC97" s="293"/>
      <c r="BD97" s="293"/>
      <c r="BE97" s="293"/>
      <c r="BF97" s="293"/>
      <c r="BG97" s="293"/>
      <c r="BH97" s="293"/>
      <c r="BI97" s="293"/>
      <c r="BJ97" s="293"/>
      <c r="BK97" s="293"/>
      <c r="BL97" s="293"/>
      <c r="BM97" s="293"/>
      <c r="BN97" s="293"/>
      <c r="BO97" s="293"/>
      <c r="BP97" s="293"/>
      <c r="BQ97" s="293"/>
      <c r="BR97" s="293"/>
      <c r="BS97" s="293"/>
      <c r="BT97" s="293"/>
      <c r="BU97" s="293"/>
      <c r="BV97" s="293"/>
      <c r="BW97" s="293"/>
    </row>
    <row r="98" spans="4:75">
      <c r="D98" s="293"/>
      <c r="E98" s="293"/>
      <c r="F98" s="293"/>
      <c r="G98" s="293"/>
      <c r="H98" s="293"/>
      <c r="I98" s="293"/>
      <c r="J98" s="293"/>
      <c r="K98" s="293"/>
      <c r="L98" s="293"/>
      <c r="M98" s="293"/>
      <c r="N98" s="293"/>
      <c r="O98" s="293"/>
      <c r="P98" s="293"/>
      <c r="Q98" s="293"/>
      <c r="R98" s="293"/>
      <c r="S98" s="293"/>
      <c r="T98" s="293"/>
      <c r="U98" s="293"/>
      <c r="V98" s="293"/>
      <c r="W98" s="293"/>
      <c r="X98" s="293"/>
      <c r="Y98" s="293"/>
      <c r="Z98" s="293"/>
      <c r="AA98" s="293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  <c r="AM98" s="293"/>
      <c r="AN98" s="293"/>
      <c r="AO98" s="293"/>
      <c r="AP98" s="293"/>
      <c r="AQ98" s="293"/>
      <c r="AR98" s="293"/>
      <c r="AS98" s="293"/>
      <c r="AT98" s="293"/>
      <c r="AU98" s="293"/>
      <c r="AV98" s="293"/>
      <c r="AW98" s="293"/>
      <c r="AX98" s="293"/>
      <c r="AY98" s="293"/>
      <c r="AZ98" s="293"/>
      <c r="BA98" s="293"/>
      <c r="BB98" s="293"/>
      <c r="BC98" s="293"/>
      <c r="BD98" s="293"/>
      <c r="BE98" s="293"/>
      <c r="BF98" s="293"/>
      <c r="BG98" s="293"/>
      <c r="BH98" s="293"/>
      <c r="BI98" s="293"/>
      <c r="BJ98" s="293"/>
      <c r="BK98" s="293"/>
      <c r="BL98" s="293"/>
      <c r="BM98" s="293"/>
      <c r="BN98" s="293"/>
      <c r="BO98" s="293"/>
      <c r="BP98" s="293"/>
      <c r="BQ98" s="293"/>
      <c r="BR98" s="293"/>
      <c r="BS98" s="293"/>
      <c r="BT98" s="293"/>
      <c r="BU98" s="293"/>
      <c r="BV98" s="293"/>
      <c r="BW98" s="293"/>
    </row>
    <row r="99" spans="4:75">
      <c r="D99" s="293"/>
      <c r="E99" s="293"/>
      <c r="F99" s="293"/>
      <c r="G99" s="293"/>
      <c r="H99" s="293"/>
      <c r="I99" s="293"/>
      <c r="J99" s="293"/>
      <c r="K99" s="293"/>
      <c r="L99" s="293"/>
      <c r="M99" s="293"/>
      <c r="N99" s="293"/>
      <c r="O99" s="293"/>
      <c r="P99" s="293"/>
      <c r="Q99" s="293"/>
      <c r="R99" s="293"/>
      <c r="S99" s="293"/>
      <c r="T99" s="293"/>
      <c r="U99" s="293"/>
      <c r="V99" s="293"/>
      <c r="W99" s="293"/>
      <c r="X99" s="293"/>
      <c r="Y99" s="293"/>
      <c r="Z99" s="293"/>
      <c r="AA99" s="293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  <c r="AM99" s="293"/>
      <c r="AN99" s="293"/>
      <c r="AO99" s="293"/>
      <c r="AP99" s="293"/>
      <c r="AQ99" s="293"/>
      <c r="AR99" s="293"/>
      <c r="AS99" s="293"/>
      <c r="AT99" s="293"/>
      <c r="AU99" s="293"/>
      <c r="AV99" s="293"/>
      <c r="AW99" s="293"/>
      <c r="AX99" s="293"/>
      <c r="AY99" s="293"/>
      <c r="AZ99" s="293"/>
      <c r="BA99" s="293"/>
      <c r="BB99" s="293"/>
      <c r="BC99" s="293"/>
      <c r="BD99" s="293"/>
      <c r="BE99" s="293"/>
      <c r="BF99" s="293"/>
      <c r="BG99" s="293"/>
      <c r="BH99" s="293"/>
      <c r="BI99" s="293"/>
      <c r="BJ99" s="293"/>
      <c r="BK99" s="293"/>
      <c r="BL99" s="293"/>
      <c r="BM99" s="293"/>
      <c r="BN99" s="293"/>
      <c r="BO99" s="293"/>
      <c r="BP99" s="293"/>
      <c r="BQ99" s="293"/>
      <c r="BR99" s="293"/>
      <c r="BS99" s="293"/>
      <c r="BT99" s="293"/>
      <c r="BU99" s="293"/>
      <c r="BV99" s="293"/>
      <c r="BW99" s="293"/>
    </row>
    <row r="100" spans="4:75">
      <c r="D100" s="293"/>
      <c r="E100" s="293"/>
      <c r="F100" s="293"/>
      <c r="G100" s="293"/>
      <c r="H100" s="293"/>
      <c r="I100" s="293"/>
      <c r="J100" s="293"/>
      <c r="K100" s="293"/>
      <c r="L100" s="293"/>
      <c r="M100" s="293"/>
      <c r="N100" s="293"/>
      <c r="O100" s="293"/>
      <c r="P100" s="293"/>
      <c r="Q100" s="293"/>
      <c r="R100" s="293"/>
      <c r="S100" s="293"/>
      <c r="T100" s="293"/>
      <c r="U100" s="293"/>
      <c r="V100" s="293"/>
      <c r="W100" s="293"/>
      <c r="X100" s="293"/>
      <c r="Y100" s="293"/>
      <c r="Z100" s="293"/>
      <c r="AA100" s="293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  <c r="AM100" s="293"/>
      <c r="AN100" s="293"/>
      <c r="AO100" s="293"/>
      <c r="AP100" s="293"/>
      <c r="AQ100" s="293"/>
      <c r="AR100" s="293"/>
      <c r="AS100" s="293"/>
      <c r="AT100" s="293"/>
      <c r="AU100" s="293"/>
      <c r="AV100" s="293"/>
      <c r="AW100" s="293"/>
      <c r="AX100" s="293"/>
      <c r="AY100" s="293"/>
      <c r="AZ100" s="293"/>
      <c r="BA100" s="293"/>
      <c r="BB100" s="293"/>
      <c r="BC100" s="293"/>
      <c r="BD100" s="293"/>
      <c r="BE100" s="293"/>
      <c r="BF100" s="293"/>
      <c r="BG100" s="293"/>
      <c r="BH100" s="293"/>
      <c r="BI100" s="293"/>
      <c r="BJ100" s="293"/>
      <c r="BK100" s="293"/>
      <c r="BL100" s="293"/>
      <c r="BM100" s="293"/>
      <c r="BN100" s="293"/>
      <c r="BO100" s="293"/>
      <c r="BP100" s="293"/>
      <c r="BQ100" s="293"/>
      <c r="BR100" s="293"/>
      <c r="BS100" s="293"/>
      <c r="BT100" s="293"/>
      <c r="BU100" s="293"/>
      <c r="BV100" s="293"/>
      <c r="BW100" s="293"/>
    </row>
    <row r="101" spans="4:75">
      <c r="D101" s="293"/>
      <c r="E101" s="293"/>
      <c r="F101" s="293"/>
      <c r="G101" s="293"/>
      <c r="H101" s="293"/>
      <c r="I101" s="293"/>
      <c r="J101" s="293"/>
      <c r="K101" s="293"/>
      <c r="L101" s="293"/>
      <c r="M101" s="293"/>
      <c r="N101" s="293"/>
      <c r="O101" s="293"/>
      <c r="P101" s="293"/>
      <c r="Q101" s="293"/>
      <c r="R101" s="293"/>
      <c r="S101" s="293"/>
      <c r="T101" s="293"/>
      <c r="U101" s="293"/>
      <c r="V101" s="293"/>
      <c r="W101" s="293"/>
      <c r="X101" s="293"/>
      <c r="Y101" s="293"/>
      <c r="Z101" s="293"/>
      <c r="AA101" s="293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  <c r="AM101" s="293"/>
      <c r="AN101" s="293"/>
      <c r="AO101" s="293"/>
      <c r="AP101" s="293"/>
      <c r="AQ101" s="293"/>
      <c r="AR101" s="293"/>
      <c r="AS101" s="293"/>
      <c r="AT101" s="293"/>
      <c r="AU101" s="293"/>
      <c r="AV101" s="293"/>
      <c r="AW101" s="293"/>
      <c r="AX101" s="293"/>
      <c r="AY101" s="293"/>
      <c r="AZ101" s="293"/>
      <c r="BA101" s="293"/>
      <c r="BB101" s="293"/>
      <c r="BC101" s="293"/>
      <c r="BD101" s="293"/>
      <c r="BE101" s="293"/>
      <c r="BF101" s="293"/>
      <c r="BG101" s="293"/>
      <c r="BH101" s="293"/>
      <c r="BI101" s="293"/>
      <c r="BJ101" s="293"/>
      <c r="BK101" s="293"/>
      <c r="BL101" s="293"/>
      <c r="BM101" s="293"/>
      <c r="BN101" s="293"/>
      <c r="BO101" s="293"/>
      <c r="BP101" s="293"/>
      <c r="BQ101" s="293"/>
      <c r="BR101" s="293"/>
      <c r="BS101" s="293"/>
      <c r="BT101" s="293"/>
      <c r="BU101" s="293"/>
      <c r="BV101" s="293"/>
      <c r="BW101" s="293"/>
    </row>
    <row r="102" spans="4:75">
      <c r="D102" s="293"/>
      <c r="E102" s="293"/>
      <c r="F102" s="293"/>
      <c r="G102" s="293"/>
      <c r="H102" s="293"/>
      <c r="I102" s="293"/>
      <c r="J102" s="293"/>
      <c r="K102" s="293"/>
      <c r="L102" s="293"/>
      <c r="M102" s="293"/>
      <c r="N102" s="293"/>
      <c r="O102" s="293"/>
      <c r="P102" s="293"/>
      <c r="Q102" s="293"/>
      <c r="R102" s="293"/>
      <c r="S102" s="293"/>
      <c r="T102" s="293"/>
      <c r="U102" s="293"/>
      <c r="V102" s="293"/>
      <c r="W102" s="293"/>
      <c r="X102" s="293"/>
      <c r="Y102" s="293"/>
      <c r="Z102" s="293"/>
      <c r="AA102" s="293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  <c r="AM102" s="293"/>
      <c r="AN102" s="293"/>
      <c r="AO102" s="293"/>
      <c r="AP102" s="293"/>
      <c r="AQ102" s="293"/>
      <c r="AR102" s="293"/>
      <c r="AS102" s="293"/>
      <c r="AT102" s="293"/>
      <c r="AU102" s="293"/>
      <c r="AV102" s="293"/>
      <c r="AW102" s="293"/>
      <c r="AX102" s="293"/>
      <c r="AY102" s="293"/>
      <c r="AZ102" s="293"/>
      <c r="BA102" s="293"/>
      <c r="BB102" s="293"/>
      <c r="BC102" s="293"/>
      <c r="BD102" s="293"/>
      <c r="BE102" s="293"/>
      <c r="BF102" s="293"/>
      <c r="BG102" s="293"/>
      <c r="BH102" s="293"/>
      <c r="BI102" s="293"/>
      <c r="BJ102" s="293"/>
      <c r="BK102" s="293"/>
      <c r="BL102" s="293"/>
      <c r="BM102" s="293"/>
      <c r="BN102" s="293"/>
      <c r="BO102" s="293"/>
      <c r="BP102" s="293"/>
      <c r="BQ102" s="293"/>
      <c r="BR102" s="293"/>
      <c r="BS102" s="293"/>
      <c r="BT102" s="293"/>
      <c r="BU102" s="293"/>
      <c r="BV102" s="293"/>
      <c r="BW102" s="293"/>
    </row>
    <row r="103" spans="4:75">
      <c r="D103" s="293"/>
      <c r="E103" s="293"/>
      <c r="F103" s="293"/>
      <c r="G103" s="293"/>
      <c r="H103" s="293"/>
      <c r="I103" s="293"/>
      <c r="J103" s="293"/>
      <c r="K103" s="293"/>
      <c r="L103" s="293"/>
      <c r="M103" s="293"/>
      <c r="N103" s="293"/>
      <c r="O103" s="293"/>
      <c r="P103" s="293"/>
      <c r="Q103" s="293"/>
      <c r="R103" s="293"/>
      <c r="S103" s="293"/>
      <c r="T103" s="293"/>
      <c r="U103" s="293"/>
      <c r="V103" s="293"/>
      <c r="W103" s="293"/>
      <c r="X103" s="293"/>
      <c r="Y103" s="293"/>
      <c r="Z103" s="293"/>
      <c r="AA103" s="293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  <c r="AM103" s="293"/>
      <c r="AN103" s="293"/>
      <c r="AO103" s="293"/>
      <c r="AP103" s="293"/>
      <c r="AQ103" s="293"/>
      <c r="AR103" s="293"/>
      <c r="AS103" s="293"/>
      <c r="AT103" s="293"/>
      <c r="AU103" s="293"/>
      <c r="AV103" s="293"/>
      <c r="AW103" s="293"/>
      <c r="AX103" s="293"/>
      <c r="AY103" s="293"/>
      <c r="AZ103" s="293"/>
      <c r="BA103" s="293"/>
      <c r="BB103" s="293"/>
      <c r="BC103" s="293"/>
      <c r="BD103" s="293"/>
      <c r="BE103" s="293"/>
      <c r="BF103" s="293"/>
      <c r="BG103" s="293"/>
      <c r="BH103" s="293"/>
      <c r="BI103" s="293"/>
      <c r="BJ103" s="293"/>
      <c r="BK103" s="293"/>
      <c r="BL103" s="293"/>
      <c r="BM103" s="293"/>
      <c r="BN103" s="293"/>
      <c r="BO103" s="293"/>
      <c r="BP103" s="293"/>
      <c r="BQ103" s="293"/>
      <c r="BR103" s="293"/>
      <c r="BS103" s="293"/>
      <c r="BT103" s="293"/>
      <c r="BU103" s="293"/>
      <c r="BV103" s="293"/>
      <c r="BW103" s="293"/>
    </row>
    <row r="104" spans="4:75">
      <c r="D104" s="293"/>
      <c r="E104" s="293"/>
      <c r="F104" s="293"/>
      <c r="G104" s="293"/>
      <c r="H104" s="293"/>
      <c r="I104" s="293"/>
      <c r="J104" s="293"/>
      <c r="K104" s="293"/>
      <c r="L104" s="293"/>
      <c r="M104" s="293"/>
      <c r="N104" s="293"/>
      <c r="O104" s="293"/>
      <c r="P104" s="293"/>
      <c r="Q104" s="293"/>
      <c r="R104" s="293"/>
      <c r="S104" s="293"/>
      <c r="T104" s="293"/>
      <c r="U104" s="293"/>
      <c r="V104" s="293"/>
      <c r="W104" s="293"/>
      <c r="X104" s="293"/>
      <c r="Y104" s="293"/>
      <c r="Z104" s="293"/>
      <c r="AA104" s="293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  <c r="AM104" s="293"/>
      <c r="AN104" s="293"/>
      <c r="AO104" s="293"/>
      <c r="AP104" s="293"/>
      <c r="AQ104" s="293"/>
      <c r="AR104" s="293"/>
      <c r="AS104" s="293"/>
      <c r="AT104" s="293"/>
      <c r="AU104" s="293"/>
      <c r="AV104" s="293"/>
      <c r="AW104" s="293"/>
      <c r="AX104" s="293"/>
      <c r="AY104" s="293"/>
      <c r="AZ104" s="293"/>
      <c r="BA104" s="293"/>
      <c r="BB104" s="293"/>
      <c r="BC104" s="293"/>
      <c r="BD104" s="293"/>
      <c r="BE104" s="293"/>
      <c r="BF104" s="293"/>
      <c r="BG104" s="293"/>
      <c r="BH104" s="293"/>
      <c r="BI104" s="293"/>
      <c r="BJ104" s="293"/>
      <c r="BK104" s="293"/>
      <c r="BL104" s="293"/>
      <c r="BM104" s="293"/>
      <c r="BN104" s="293"/>
      <c r="BO104" s="293"/>
      <c r="BP104" s="293"/>
      <c r="BQ104" s="293"/>
      <c r="BR104" s="293"/>
      <c r="BS104" s="293"/>
      <c r="BT104" s="293"/>
      <c r="BU104" s="293"/>
      <c r="BV104" s="293"/>
      <c r="BW104" s="293"/>
    </row>
    <row r="105" spans="4:75">
      <c r="D105" s="293"/>
      <c r="E105" s="293"/>
      <c r="F105" s="293"/>
      <c r="G105" s="293"/>
      <c r="H105" s="293"/>
      <c r="I105" s="293"/>
      <c r="J105" s="293"/>
      <c r="K105" s="293"/>
      <c r="L105" s="293"/>
      <c r="M105" s="293"/>
      <c r="N105" s="293"/>
      <c r="O105" s="293"/>
      <c r="P105" s="293"/>
      <c r="Q105" s="293"/>
      <c r="R105" s="293"/>
      <c r="S105" s="293"/>
      <c r="T105" s="293"/>
      <c r="U105" s="293"/>
      <c r="V105" s="293"/>
      <c r="W105" s="293"/>
      <c r="X105" s="293"/>
      <c r="Y105" s="293"/>
      <c r="Z105" s="293"/>
      <c r="AA105" s="293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  <c r="AM105" s="293"/>
      <c r="AN105" s="293"/>
      <c r="AO105" s="293"/>
      <c r="AP105" s="293"/>
      <c r="AQ105" s="293"/>
      <c r="AR105" s="293"/>
      <c r="AS105" s="293"/>
      <c r="AT105" s="293"/>
      <c r="AU105" s="293"/>
      <c r="AV105" s="293"/>
      <c r="AW105" s="293"/>
      <c r="AX105" s="293"/>
      <c r="AY105" s="293"/>
      <c r="AZ105" s="293"/>
      <c r="BA105" s="293"/>
      <c r="BB105" s="293"/>
      <c r="BC105" s="293"/>
      <c r="BD105" s="293"/>
      <c r="BE105" s="293"/>
      <c r="BF105" s="293"/>
      <c r="BG105" s="293"/>
      <c r="BH105" s="293"/>
      <c r="BI105" s="293"/>
      <c r="BJ105" s="293"/>
      <c r="BK105" s="293"/>
      <c r="BL105" s="293"/>
      <c r="BM105" s="293"/>
      <c r="BN105" s="293"/>
      <c r="BO105" s="293"/>
      <c r="BP105" s="293"/>
      <c r="BQ105" s="293"/>
      <c r="BR105" s="293"/>
      <c r="BS105" s="293"/>
      <c r="BT105" s="293"/>
      <c r="BU105" s="293"/>
      <c r="BV105" s="293"/>
      <c r="BW105" s="293"/>
    </row>
    <row r="106" spans="4:75">
      <c r="D106" s="293"/>
      <c r="E106" s="293"/>
      <c r="F106" s="293"/>
      <c r="G106" s="293"/>
      <c r="H106" s="293"/>
      <c r="I106" s="293"/>
      <c r="J106" s="293"/>
      <c r="K106" s="293"/>
      <c r="L106" s="293"/>
      <c r="M106" s="293"/>
      <c r="N106" s="293"/>
      <c r="O106" s="293"/>
      <c r="P106" s="293"/>
      <c r="Q106" s="293"/>
      <c r="R106" s="293"/>
      <c r="S106" s="293"/>
      <c r="T106" s="293"/>
      <c r="U106" s="293"/>
      <c r="V106" s="293"/>
      <c r="W106" s="293"/>
      <c r="X106" s="293"/>
      <c r="Y106" s="293"/>
      <c r="Z106" s="293"/>
      <c r="AA106" s="293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  <c r="AM106" s="293"/>
      <c r="AN106" s="293"/>
      <c r="AO106" s="293"/>
      <c r="AP106" s="293"/>
      <c r="AQ106" s="293"/>
      <c r="AR106" s="293"/>
      <c r="AS106" s="293"/>
      <c r="AT106" s="293"/>
      <c r="AU106" s="293"/>
      <c r="AV106" s="293"/>
      <c r="AW106" s="293"/>
      <c r="AX106" s="293"/>
      <c r="AY106" s="293"/>
      <c r="AZ106" s="293"/>
      <c r="BA106" s="293"/>
      <c r="BB106" s="293"/>
      <c r="BC106" s="293"/>
      <c r="BD106" s="293"/>
      <c r="BE106" s="293"/>
      <c r="BF106" s="293"/>
      <c r="BG106" s="293"/>
      <c r="BH106" s="293"/>
      <c r="BI106" s="293"/>
      <c r="BJ106" s="293"/>
      <c r="BK106" s="293"/>
      <c r="BL106" s="293"/>
      <c r="BM106" s="293"/>
      <c r="BN106" s="293"/>
      <c r="BO106" s="293"/>
      <c r="BP106" s="293"/>
      <c r="BQ106" s="293"/>
      <c r="BR106" s="293"/>
      <c r="BS106" s="293"/>
      <c r="BT106" s="293"/>
      <c r="BU106" s="293"/>
      <c r="BV106" s="293"/>
      <c r="BW106" s="293"/>
    </row>
    <row r="107" spans="4:75">
      <c r="D107" s="293"/>
      <c r="E107" s="293"/>
      <c r="F107" s="293"/>
      <c r="G107" s="293"/>
      <c r="H107" s="293"/>
      <c r="I107" s="293"/>
      <c r="J107" s="293"/>
      <c r="K107" s="293"/>
      <c r="L107" s="293"/>
      <c r="M107" s="293"/>
      <c r="N107" s="293"/>
      <c r="O107" s="293"/>
      <c r="P107" s="293"/>
      <c r="Q107" s="293"/>
      <c r="R107" s="293"/>
      <c r="S107" s="293"/>
      <c r="T107" s="293"/>
      <c r="U107" s="293"/>
      <c r="V107" s="293"/>
      <c r="W107" s="293"/>
      <c r="X107" s="293"/>
      <c r="Y107" s="293"/>
      <c r="Z107" s="293"/>
      <c r="AA107" s="293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  <c r="AM107" s="293"/>
      <c r="AN107" s="293"/>
      <c r="AO107" s="293"/>
      <c r="AP107" s="293"/>
      <c r="AQ107" s="293"/>
      <c r="AR107" s="293"/>
      <c r="AS107" s="293"/>
      <c r="AT107" s="293"/>
      <c r="AU107" s="293"/>
      <c r="AV107" s="293"/>
      <c r="AW107" s="293"/>
      <c r="AX107" s="293"/>
      <c r="AY107" s="293"/>
      <c r="AZ107" s="293"/>
      <c r="BA107" s="293"/>
      <c r="BB107" s="293"/>
      <c r="BC107" s="293"/>
      <c r="BD107" s="293"/>
      <c r="BE107" s="293"/>
      <c r="BF107" s="293"/>
      <c r="BG107" s="293"/>
      <c r="BH107" s="293"/>
      <c r="BI107" s="293"/>
      <c r="BJ107" s="293"/>
      <c r="BK107" s="293"/>
      <c r="BL107" s="293"/>
      <c r="BM107" s="293"/>
      <c r="BN107" s="293"/>
      <c r="BO107" s="293"/>
      <c r="BP107" s="293"/>
      <c r="BQ107" s="293"/>
      <c r="BR107" s="293"/>
      <c r="BS107" s="293"/>
      <c r="BT107" s="293"/>
      <c r="BU107" s="293"/>
      <c r="BV107" s="293"/>
      <c r="BW107" s="293"/>
    </row>
    <row r="108" spans="4:75">
      <c r="D108" s="293"/>
      <c r="E108" s="293"/>
      <c r="F108" s="293"/>
      <c r="G108" s="293"/>
      <c r="H108" s="293"/>
      <c r="I108" s="293"/>
      <c r="J108" s="293"/>
      <c r="K108" s="293"/>
      <c r="L108" s="293"/>
      <c r="M108" s="293"/>
      <c r="N108" s="293"/>
      <c r="O108" s="293"/>
      <c r="P108" s="293"/>
      <c r="Q108" s="293"/>
      <c r="R108" s="293"/>
      <c r="S108" s="293"/>
      <c r="T108" s="293"/>
      <c r="U108" s="293"/>
      <c r="V108" s="293"/>
      <c r="W108" s="293"/>
      <c r="X108" s="293"/>
      <c r="Y108" s="293"/>
      <c r="Z108" s="293"/>
      <c r="AA108" s="293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  <c r="AM108" s="293"/>
      <c r="AN108" s="293"/>
      <c r="AO108" s="293"/>
      <c r="AP108" s="293"/>
      <c r="AQ108" s="293"/>
      <c r="AR108" s="293"/>
      <c r="AS108" s="293"/>
      <c r="AT108" s="293"/>
      <c r="AU108" s="293"/>
      <c r="AV108" s="293"/>
      <c r="AW108" s="293"/>
      <c r="AX108" s="293"/>
      <c r="AY108" s="293"/>
      <c r="AZ108" s="293"/>
      <c r="BA108" s="293"/>
      <c r="BB108" s="293"/>
      <c r="BC108" s="293"/>
      <c r="BD108" s="293"/>
      <c r="BE108" s="293"/>
      <c r="BF108" s="293"/>
      <c r="BG108" s="293"/>
      <c r="BH108" s="293"/>
      <c r="BI108" s="293"/>
      <c r="BJ108" s="293"/>
      <c r="BK108" s="293"/>
      <c r="BL108" s="293"/>
      <c r="BM108" s="293"/>
      <c r="BN108" s="293"/>
      <c r="BO108" s="293"/>
      <c r="BP108" s="293"/>
      <c r="BQ108" s="293"/>
      <c r="BR108" s="293"/>
      <c r="BS108" s="293"/>
      <c r="BT108" s="293"/>
      <c r="BU108" s="293"/>
      <c r="BV108" s="293"/>
      <c r="BW108" s="293"/>
    </row>
    <row r="109" spans="4:75">
      <c r="D109" s="293"/>
      <c r="E109" s="293"/>
      <c r="F109" s="293"/>
      <c r="G109" s="293"/>
      <c r="H109" s="293"/>
      <c r="I109" s="293"/>
      <c r="J109" s="293"/>
      <c r="K109" s="293"/>
      <c r="L109" s="293"/>
      <c r="M109" s="293"/>
      <c r="N109" s="293"/>
      <c r="O109" s="293"/>
      <c r="P109" s="293"/>
      <c r="Q109" s="293"/>
      <c r="R109" s="293"/>
      <c r="S109" s="293"/>
      <c r="T109" s="293"/>
      <c r="U109" s="293"/>
      <c r="V109" s="293"/>
      <c r="W109" s="293"/>
      <c r="X109" s="293"/>
      <c r="Y109" s="293"/>
      <c r="Z109" s="293"/>
      <c r="AA109" s="293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  <c r="AM109" s="293"/>
      <c r="AN109" s="293"/>
      <c r="AO109" s="293"/>
      <c r="AP109" s="293"/>
      <c r="AQ109" s="293"/>
      <c r="AR109" s="293"/>
      <c r="AS109" s="293"/>
      <c r="AT109" s="293"/>
      <c r="AU109" s="293"/>
      <c r="AV109" s="293"/>
      <c r="AW109" s="293"/>
      <c r="AX109" s="293"/>
      <c r="AY109" s="293"/>
      <c r="AZ109" s="293"/>
      <c r="BA109" s="293"/>
      <c r="BB109" s="293"/>
      <c r="BC109" s="293"/>
      <c r="BD109" s="293"/>
      <c r="BE109" s="293"/>
      <c r="BF109" s="293"/>
      <c r="BG109" s="293"/>
      <c r="BH109" s="293"/>
      <c r="BI109" s="293"/>
      <c r="BJ109" s="293"/>
      <c r="BK109" s="293"/>
      <c r="BL109" s="293"/>
      <c r="BM109" s="293"/>
      <c r="BN109" s="293"/>
      <c r="BO109" s="293"/>
      <c r="BP109" s="293"/>
      <c r="BQ109" s="293"/>
      <c r="BR109" s="293"/>
      <c r="BS109" s="293"/>
      <c r="BT109" s="293"/>
      <c r="BU109" s="293"/>
      <c r="BV109" s="293"/>
      <c r="BW109" s="293"/>
    </row>
    <row r="110" spans="4:75">
      <c r="D110" s="293"/>
      <c r="E110" s="293"/>
      <c r="F110" s="293"/>
      <c r="G110" s="293"/>
      <c r="H110" s="293"/>
      <c r="I110" s="293"/>
      <c r="J110" s="293"/>
      <c r="K110" s="293"/>
      <c r="L110" s="293"/>
      <c r="M110" s="293"/>
      <c r="N110" s="293"/>
      <c r="O110" s="293"/>
      <c r="P110" s="293"/>
      <c r="Q110" s="293"/>
      <c r="R110" s="293"/>
      <c r="S110" s="293"/>
      <c r="T110" s="293"/>
      <c r="U110" s="293"/>
      <c r="V110" s="293"/>
      <c r="W110" s="293"/>
      <c r="X110" s="293"/>
      <c r="Y110" s="293"/>
      <c r="Z110" s="293"/>
      <c r="AA110" s="293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  <c r="AM110" s="293"/>
      <c r="AN110" s="293"/>
      <c r="AO110" s="293"/>
      <c r="AP110" s="293"/>
      <c r="AQ110" s="293"/>
      <c r="AR110" s="293"/>
      <c r="AS110" s="293"/>
      <c r="AT110" s="293"/>
      <c r="AU110" s="293"/>
      <c r="AV110" s="293"/>
      <c r="AW110" s="293"/>
      <c r="AX110" s="293"/>
      <c r="AY110" s="293"/>
      <c r="AZ110" s="293"/>
      <c r="BA110" s="293"/>
      <c r="BB110" s="293"/>
      <c r="BC110" s="293"/>
      <c r="BD110" s="293"/>
      <c r="BE110" s="293"/>
      <c r="BF110" s="293"/>
      <c r="BG110" s="293"/>
      <c r="BH110" s="293"/>
      <c r="BI110" s="293"/>
      <c r="BJ110" s="293"/>
      <c r="BK110" s="293"/>
      <c r="BL110" s="293"/>
      <c r="BM110" s="293"/>
      <c r="BN110" s="293"/>
      <c r="BO110" s="293"/>
      <c r="BP110" s="293"/>
      <c r="BQ110" s="293"/>
      <c r="BR110" s="293"/>
      <c r="BS110" s="293"/>
      <c r="BT110" s="293"/>
      <c r="BU110" s="293"/>
      <c r="BV110" s="293"/>
      <c r="BW110" s="293"/>
    </row>
    <row r="111" spans="4:75">
      <c r="D111" s="293"/>
      <c r="E111" s="293"/>
      <c r="F111" s="293"/>
      <c r="G111" s="293"/>
      <c r="H111" s="293"/>
      <c r="I111" s="293"/>
      <c r="J111" s="293"/>
      <c r="K111" s="293"/>
      <c r="L111" s="293"/>
      <c r="M111" s="293"/>
      <c r="N111" s="293"/>
      <c r="O111" s="293"/>
      <c r="P111" s="293"/>
      <c r="Q111" s="293"/>
      <c r="R111" s="293"/>
      <c r="S111" s="293"/>
      <c r="T111" s="293"/>
      <c r="U111" s="293"/>
      <c r="V111" s="293"/>
      <c r="W111" s="293"/>
      <c r="X111" s="293"/>
      <c r="Y111" s="293"/>
      <c r="Z111" s="293"/>
      <c r="AA111" s="293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  <c r="AM111" s="293"/>
      <c r="AN111" s="293"/>
      <c r="AO111" s="293"/>
      <c r="AP111" s="293"/>
      <c r="AQ111" s="293"/>
      <c r="AR111" s="293"/>
      <c r="AS111" s="293"/>
      <c r="AT111" s="293"/>
      <c r="AU111" s="293"/>
      <c r="AV111" s="293"/>
      <c r="AW111" s="293"/>
      <c r="AX111" s="293"/>
      <c r="AY111" s="293"/>
      <c r="AZ111" s="293"/>
      <c r="BA111" s="293"/>
      <c r="BB111" s="293"/>
      <c r="BC111" s="293"/>
      <c r="BD111" s="293"/>
      <c r="BE111" s="293"/>
      <c r="BF111" s="293"/>
      <c r="BG111" s="293"/>
      <c r="BH111" s="293"/>
      <c r="BI111" s="293"/>
      <c r="BJ111" s="293"/>
      <c r="BK111" s="293"/>
      <c r="BL111" s="293"/>
      <c r="BM111" s="293"/>
      <c r="BN111" s="293"/>
      <c r="BO111" s="293"/>
      <c r="BP111" s="293"/>
      <c r="BQ111" s="293"/>
      <c r="BR111" s="293"/>
      <c r="BS111" s="293"/>
      <c r="BT111" s="293"/>
      <c r="BU111" s="293"/>
      <c r="BV111" s="293"/>
      <c r="BW111" s="293"/>
    </row>
    <row r="112" spans="4:75">
      <c r="D112" s="293"/>
      <c r="E112" s="293"/>
      <c r="F112" s="293"/>
      <c r="G112" s="293"/>
      <c r="H112" s="293"/>
      <c r="I112" s="293"/>
      <c r="J112" s="293"/>
      <c r="K112" s="293"/>
      <c r="L112" s="293"/>
      <c r="M112" s="293"/>
      <c r="N112" s="293"/>
      <c r="O112" s="293"/>
      <c r="P112" s="293"/>
      <c r="Q112" s="293"/>
      <c r="R112" s="293"/>
      <c r="S112" s="293"/>
      <c r="T112" s="293"/>
      <c r="U112" s="293"/>
      <c r="V112" s="293"/>
      <c r="W112" s="293"/>
      <c r="X112" s="293"/>
      <c r="Y112" s="293"/>
      <c r="Z112" s="293"/>
      <c r="AA112" s="293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  <c r="AM112" s="293"/>
      <c r="AN112" s="293"/>
      <c r="AO112" s="293"/>
      <c r="AP112" s="293"/>
      <c r="AQ112" s="293"/>
      <c r="AR112" s="293"/>
      <c r="AS112" s="293"/>
      <c r="AT112" s="293"/>
      <c r="AU112" s="293"/>
      <c r="AV112" s="293"/>
      <c r="AW112" s="293"/>
      <c r="AX112" s="293"/>
      <c r="AY112" s="293"/>
      <c r="AZ112" s="293"/>
      <c r="BA112" s="293"/>
      <c r="BB112" s="293"/>
      <c r="BC112" s="293"/>
      <c r="BD112" s="293"/>
      <c r="BE112" s="293"/>
      <c r="BF112" s="293"/>
      <c r="BG112" s="293"/>
      <c r="BH112" s="293"/>
      <c r="BI112" s="293"/>
      <c r="BJ112" s="293"/>
      <c r="BK112" s="293"/>
      <c r="BL112" s="293"/>
      <c r="BM112" s="293"/>
      <c r="BN112" s="293"/>
      <c r="BO112" s="293"/>
      <c r="BP112" s="293"/>
      <c r="BQ112" s="293"/>
      <c r="BR112" s="293"/>
      <c r="BS112" s="293"/>
      <c r="BT112" s="293"/>
      <c r="BU112" s="293"/>
      <c r="BV112" s="293"/>
      <c r="BW112" s="293"/>
    </row>
    <row r="113" spans="4:75">
      <c r="D113" s="293"/>
      <c r="E113" s="293"/>
      <c r="F113" s="293"/>
      <c r="G113" s="293"/>
      <c r="H113" s="293"/>
      <c r="I113" s="293"/>
      <c r="J113" s="293"/>
      <c r="K113" s="293"/>
      <c r="L113" s="293"/>
      <c r="M113" s="293"/>
      <c r="N113" s="293"/>
      <c r="O113" s="293"/>
      <c r="P113" s="293"/>
      <c r="Q113" s="293"/>
      <c r="R113" s="293"/>
      <c r="S113" s="293"/>
      <c r="T113" s="293"/>
      <c r="U113" s="293"/>
      <c r="V113" s="293"/>
      <c r="W113" s="293"/>
      <c r="X113" s="293"/>
      <c r="Y113" s="293"/>
      <c r="Z113" s="293"/>
      <c r="AA113" s="293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  <c r="AM113" s="293"/>
      <c r="AN113" s="293"/>
      <c r="AO113" s="293"/>
      <c r="AP113" s="293"/>
      <c r="AQ113" s="293"/>
      <c r="AR113" s="293"/>
      <c r="AS113" s="293"/>
      <c r="AT113" s="293"/>
      <c r="AU113" s="293"/>
      <c r="AV113" s="293"/>
      <c r="AW113" s="293"/>
      <c r="AX113" s="293"/>
      <c r="AY113" s="293"/>
      <c r="AZ113" s="293"/>
      <c r="BA113" s="293"/>
      <c r="BB113" s="293"/>
      <c r="BC113" s="293"/>
      <c r="BD113" s="293"/>
      <c r="BE113" s="293"/>
      <c r="BF113" s="293"/>
      <c r="BG113" s="293"/>
      <c r="BH113" s="293"/>
      <c r="BI113" s="293"/>
      <c r="BJ113" s="293"/>
      <c r="BK113" s="293"/>
      <c r="BL113" s="293"/>
      <c r="BM113" s="293"/>
      <c r="BN113" s="293"/>
      <c r="BO113" s="293"/>
      <c r="BP113" s="293"/>
      <c r="BQ113" s="293"/>
      <c r="BR113" s="293"/>
      <c r="BS113" s="293"/>
      <c r="BT113" s="293"/>
      <c r="BU113" s="293"/>
      <c r="BV113" s="293"/>
      <c r="BW113" s="293"/>
    </row>
    <row r="114" spans="4:75">
      <c r="D114" s="293"/>
      <c r="E114" s="293"/>
      <c r="F114" s="293"/>
      <c r="G114" s="293"/>
      <c r="H114" s="293"/>
      <c r="I114" s="293"/>
      <c r="J114" s="293"/>
      <c r="K114" s="293"/>
      <c r="L114" s="293"/>
      <c r="M114" s="293"/>
      <c r="N114" s="293"/>
      <c r="O114" s="293"/>
      <c r="P114" s="293"/>
      <c r="Q114" s="293"/>
      <c r="R114" s="293"/>
      <c r="S114" s="293"/>
      <c r="T114" s="293"/>
      <c r="U114" s="293"/>
      <c r="V114" s="293"/>
      <c r="W114" s="293"/>
      <c r="X114" s="293"/>
      <c r="Y114" s="293"/>
      <c r="Z114" s="293"/>
      <c r="AA114" s="293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  <c r="AM114" s="293"/>
      <c r="AN114" s="293"/>
      <c r="AO114" s="293"/>
      <c r="AP114" s="293"/>
      <c r="AQ114" s="293"/>
      <c r="AR114" s="293"/>
      <c r="AS114" s="293"/>
      <c r="AT114" s="293"/>
      <c r="AU114" s="293"/>
      <c r="AV114" s="293"/>
      <c r="AW114" s="293"/>
      <c r="AX114" s="293"/>
      <c r="AY114" s="293"/>
      <c r="AZ114" s="293"/>
      <c r="BA114" s="293"/>
      <c r="BB114" s="293"/>
      <c r="BC114" s="293"/>
      <c r="BD114" s="293"/>
      <c r="BE114" s="293"/>
      <c r="BF114" s="293"/>
      <c r="BG114" s="293"/>
      <c r="BH114" s="293"/>
      <c r="BI114" s="293"/>
      <c r="BJ114" s="293"/>
      <c r="BK114" s="293"/>
      <c r="BL114" s="293"/>
      <c r="BM114" s="293"/>
      <c r="BN114" s="293"/>
      <c r="BO114" s="293"/>
      <c r="BP114" s="293"/>
      <c r="BQ114" s="293"/>
      <c r="BR114" s="293"/>
      <c r="BS114" s="293"/>
      <c r="BT114" s="293"/>
      <c r="BU114" s="293"/>
      <c r="BV114" s="293"/>
      <c r="BW114" s="293"/>
    </row>
    <row r="115" spans="4:75">
      <c r="D115" s="293"/>
      <c r="E115" s="293"/>
      <c r="F115" s="293"/>
      <c r="G115" s="293"/>
      <c r="H115" s="293"/>
      <c r="I115" s="293"/>
      <c r="J115" s="293"/>
      <c r="K115" s="293"/>
      <c r="L115" s="293"/>
      <c r="M115" s="293"/>
      <c r="N115" s="293"/>
      <c r="O115" s="293"/>
      <c r="P115" s="293"/>
      <c r="Q115" s="293"/>
      <c r="R115" s="293"/>
      <c r="S115" s="293"/>
      <c r="T115" s="293"/>
      <c r="U115" s="293"/>
      <c r="V115" s="293"/>
      <c r="W115" s="293"/>
      <c r="X115" s="293"/>
      <c r="Y115" s="293"/>
      <c r="Z115" s="293"/>
      <c r="AA115" s="293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  <c r="AM115" s="293"/>
      <c r="AN115" s="293"/>
      <c r="AO115" s="293"/>
      <c r="AP115" s="293"/>
      <c r="AQ115" s="293"/>
      <c r="AR115" s="293"/>
      <c r="AS115" s="293"/>
      <c r="AT115" s="293"/>
      <c r="AU115" s="293"/>
      <c r="AV115" s="293"/>
      <c r="AW115" s="293"/>
      <c r="AX115" s="293"/>
      <c r="AY115" s="293"/>
      <c r="AZ115" s="293"/>
      <c r="BA115" s="293"/>
      <c r="BB115" s="293"/>
      <c r="BC115" s="293"/>
      <c r="BD115" s="293"/>
      <c r="BE115" s="293"/>
      <c r="BF115" s="293"/>
      <c r="BG115" s="293"/>
      <c r="BH115" s="293"/>
      <c r="BI115" s="293"/>
      <c r="BJ115" s="293"/>
      <c r="BK115" s="293"/>
      <c r="BL115" s="293"/>
      <c r="BM115" s="293"/>
      <c r="BN115" s="293"/>
      <c r="BO115" s="293"/>
      <c r="BP115" s="293"/>
      <c r="BQ115" s="293"/>
      <c r="BR115" s="293"/>
      <c r="BS115" s="293"/>
      <c r="BT115" s="293"/>
      <c r="BU115" s="293"/>
      <c r="BV115" s="293"/>
      <c r="BW115" s="293"/>
    </row>
    <row r="116" spans="4:75">
      <c r="D116" s="293"/>
      <c r="E116" s="293"/>
      <c r="F116" s="293"/>
      <c r="G116" s="293"/>
      <c r="H116" s="293"/>
      <c r="I116" s="293"/>
      <c r="J116" s="293"/>
      <c r="K116" s="293"/>
      <c r="L116" s="293"/>
      <c r="M116" s="293"/>
      <c r="N116" s="293"/>
      <c r="O116" s="293"/>
      <c r="P116" s="293"/>
      <c r="Q116" s="293"/>
      <c r="R116" s="293"/>
      <c r="S116" s="293"/>
      <c r="T116" s="293"/>
      <c r="U116" s="293"/>
      <c r="V116" s="293"/>
      <c r="W116" s="293"/>
      <c r="X116" s="293"/>
      <c r="Y116" s="293"/>
      <c r="Z116" s="293"/>
      <c r="AA116" s="293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  <c r="AM116" s="293"/>
      <c r="AN116" s="293"/>
      <c r="AO116" s="293"/>
      <c r="AP116" s="293"/>
      <c r="AQ116" s="293"/>
      <c r="AR116" s="293"/>
      <c r="AS116" s="293"/>
      <c r="AT116" s="293"/>
      <c r="AU116" s="293"/>
      <c r="AV116" s="293"/>
      <c r="AW116" s="293"/>
      <c r="AX116" s="293"/>
      <c r="AY116" s="293"/>
      <c r="AZ116" s="293"/>
      <c r="BA116" s="293"/>
      <c r="BB116" s="293"/>
      <c r="BC116" s="293"/>
      <c r="BD116" s="293"/>
      <c r="BE116" s="293"/>
      <c r="BF116" s="293"/>
      <c r="BG116" s="293"/>
      <c r="BH116" s="293"/>
      <c r="BI116" s="293"/>
      <c r="BJ116" s="293"/>
      <c r="BK116" s="293"/>
      <c r="BL116" s="293"/>
      <c r="BM116" s="293"/>
      <c r="BN116" s="293"/>
      <c r="BO116" s="293"/>
      <c r="BP116" s="293"/>
      <c r="BQ116" s="293"/>
      <c r="BR116" s="293"/>
      <c r="BS116" s="293"/>
      <c r="BT116" s="293"/>
      <c r="BU116" s="293"/>
      <c r="BV116" s="293"/>
      <c r="BW116" s="293"/>
    </row>
    <row r="117" spans="4:75">
      <c r="D117" s="293"/>
      <c r="E117" s="293"/>
      <c r="F117" s="293"/>
      <c r="G117" s="293"/>
      <c r="H117" s="293"/>
      <c r="I117" s="293"/>
      <c r="J117" s="293"/>
      <c r="K117" s="293"/>
      <c r="L117" s="293"/>
      <c r="M117" s="293"/>
      <c r="N117" s="293"/>
      <c r="O117" s="293"/>
      <c r="P117" s="293"/>
      <c r="Q117" s="293"/>
      <c r="R117" s="293"/>
      <c r="S117" s="293"/>
      <c r="T117" s="293"/>
      <c r="U117" s="293"/>
      <c r="V117" s="293"/>
      <c r="W117" s="293"/>
      <c r="X117" s="293"/>
      <c r="Y117" s="293"/>
      <c r="Z117" s="293"/>
      <c r="AA117" s="293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  <c r="AM117" s="293"/>
      <c r="AN117" s="293"/>
      <c r="AO117" s="293"/>
      <c r="AP117" s="293"/>
      <c r="AQ117" s="293"/>
      <c r="AR117" s="293"/>
      <c r="AS117" s="293"/>
      <c r="AT117" s="293"/>
      <c r="AU117" s="293"/>
      <c r="AV117" s="293"/>
      <c r="AW117" s="293"/>
      <c r="AX117" s="293"/>
      <c r="AY117" s="293"/>
      <c r="AZ117" s="293"/>
      <c r="BA117" s="293"/>
      <c r="BB117" s="293"/>
      <c r="BC117" s="293"/>
      <c r="BD117" s="293"/>
      <c r="BE117" s="293"/>
      <c r="BF117" s="293"/>
      <c r="BG117" s="293"/>
      <c r="BH117" s="293"/>
      <c r="BI117" s="293"/>
      <c r="BJ117" s="293"/>
      <c r="BK117" s="293"/>
      <c r="BL117" s="293"/>
      <c r="BM117" s="293"/>
      <c r="BN117" s="293"/>
      <c r="BO117" s="293"/>
      <c r="BP117" s="293"/>
      <c r="BQ117" s="293"/>
      <c r="BR117" s="293"/>
      <c r="BS117" s="293"/>
      <c r="BT117" s="293"/>
      <c r="BU117" s="293"/>
      <c r="BV117" s="293"/>
      <c r="BW117" s="293"/>
    </row>
    <row r="118" spans="4:75">
      <c r="D118" s="293"/>
      <c r="E118" s="293"/>
      <c r="F118" s="293"/>
      <c r="G118" s="293"/>
      <c r="H118" s="293"/>
      <c r="I118" s="293"/>
      <c r="J118" s="293"/>
      <c r="K118" s="293"/>
      <c r="L118" s="293"/>
      <c r="M118" s="293"/>
      <c r="N118" s="293"/>
      <c r="O118" s="293"/>
      <c r="P118" s="293"/>
      <c r="Q118" s="293"/>
      <c r="R118" s="293"/>
      <c r="S118" s="293"/>
      <c r="T118" s="293"/>
      <c r="U118" s="293"/>
      <c r="V118" s="293"/>
      <c r="W118" s="293"/>
      <c r="X118" s="293"/>
      <c r="Y118" s="293"/>
      <c r="Z118" s="293"/>
      <c r="AA118" s="293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  <c r="AM118" s="293"/>
      <c r="AN118" s="293"/>
      <c r="AO118" s="293"/>
      <c r="AP118" s="293"/>
      <c r="AQ118" s="293"/>
      <c r="AR118" s="293"/>
      <c r="AS118" s="293"/>
      <c r="AT118" s="293"/>
      <c r="AU118" s="293"/>
      <c r="AV118" s="293"/>
      <c r="AW118" s="293"/>
      <c r="AX118" s="293"/>
      <c r="AY118" s="293"/>
      <c r="AZ118" s="293"/>
      <c r="BA118" s="293"/>
      <c r="BB118" s="293"/>
      <c r="BC118" s="293"/>
      <c r="BD118" s="293"/>
      <c r="BE118" s="293"/>
      <c r="BF118" s="293"/>
      <c r="BG118" s="293"/>
      <c r="BH118" s="293"/>
      <c r="BI118" s="293"/>
      <c r="BJ118" s="293"/>
      <c r="BK118" s="293"/>
      <c r="BL118" s="293"/>
      <c r="BM118" s="293"/>
      <c r="BN118" s="293"/>
      <c r="BO118" s="293"/>
      <c r="BP118" s="293"/>
      <c r="BQ118" s="293"/>
      <c r="BR118" s="293"/>
      <c r="BS118" s="293"/>
      <c r="BT118" s="293"/>
      <c r="BU118" s="293"/>
      <c r="BV118" s="293"/>
      <c r="BW118" s="293"/>
    </row>
    <row r="119" spans="4:75">
      <c r="D119" s="293"/>
      <c r="E119" s="293"/>
      <c r="F119" s="293"/>
      <c r="G119" s="293"/>
      <c r="H119" s="293"/>
      <c r="I119" s="293"/>
      <c r="J119" s="293"/>
      <c r="K119" s="293"/>
      <c r="L119" s="293"/>
      <c r="M119" s="293"/>
      <c r="N119" s="293"/>
      <c r="O119" s="293"/>
      <c r="P119" s="293"/>
      <c r="Q119" s="293"/>
      <c r="R119" s="293"/>
      <c r="S119" s="293"/>
      <c r="T119" s="293"/>
      <c r="U119" s="293"/>
      <c r="V119" s="293"/>
      <c r="W119" s="293"/>
      <c r="X119" s="293"/>
      <c r="Y119" s="293"/>
      <c r="Z119" s="293"/>
      <c r="AA119" s="293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  <c r="AM119" s="293"/>
      <c r="AN119" s="293"/>
      <c r="AO119" s="293"/>
      <c r="AP119" s="293"/>
      <c r="AQ119" s="293"/>
      <c r="AR119" s="293"/>
      <c r="AS119" s="293"/>
      <c r="AT119" s="293"/>
      <c r="AU119" s="293"/>
      <c r="AV119" s="293"/>
      <c r="AW119" s="293"/>
      <c r="AX119" s="293"/>
      <c r="AY119" s="293"/>
      <c r="AZ119" s="293"/>
      <c r="BA119" s="293"/>
      <c r="BB119" s="293"/>
      <c r="BC119" s="293"/>
      <c r="BD119" s="293"/>
      <c r="BE119" s="293"/>
      <c r="BF119" s="293"/>
      <c r="BG119" s="293"/>
      <c r="BH119" s="293"/>
      <c r="BI119" s="293"/>
      <c r="BJ119" s="293"/>
      <c r="BK119" s="293"/>
      <c r="BL119" s="293"/>
      <c r="BM119" s="293"/>
      <c r="BN119" s="293"/>
      <c r="BO119" s="293"/>
      <c r="BP119" s="293"/>
      <c r="BQ119" s="293"/>
      <c r="BR119" s="293"/>
      <c r="BS119" s="293"/>
      <c r="BT119" s="293"/>
      <c r="BU119" s="293"/>
      <c r="BV119" s="293"/>
      <c r="BW119" s="293"/>
    </row>
    <row r="120" spans="4:75">
      <c r="D120" s="293"/>
      <c r="E120" s="293"/>
      <c r="F120" s="293"/>
      <c r="G120" s="293"/>
      <c r="H120" s="293"/>
      <c r="I120" s="293"/>
      <c r="J120" s="293"/>
      <c r="K120" s="293"/>
      <c r="L120" s="293"/>
      <c r="M120" s="293"/>
      <c r="N120" s="293"/>
      <c r="O120" s="293"/>
      <c r="P120" s="293"/>
      <c r="Q120" s="293"/>
      <c r="R120" s="293"/>
      <c r="S120" s="293"/>
      <c r="T120" s="293"/>
      <c r="U120" s="293"/>
      <c r="V120" s="293"/>
      <c r="W120" s="293"/>
      <c r="X120" s="293"/>
      <c r="Y120" s="293"/>
      <c r="Z120" s="293"/>
      <c r="AA120" s="293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  <c r="AM120" s="293"/>
      <c r="AN120" s="293"/>
      <c r="AO120" s="293"/>
      <c r="AP120" s="293"/>
      <c r="AQ120" s="293"/>
      <c r="AR120" s="293"/>
      <c r="AS120" s="293"/>
      <c r="AT120" s="293"/>
      <c r="AU120" s="293"/>
      <c r="AV120" s="293"/>
      <c r="AW120" s="293"/>
      <c r="AX120" s="293"/>
      <c r="AY120" s="293"/>
      <c r="AZ120" s="293"/>
      <c r="BA120" s="293"/>
      <c r="BB120" s="293"/>
      <c r="BC120" s="293"/>
      <c r="BD120" s="293"/>
      <c r="BE120" s="293"/>
      <c r="BF120" s="293"/>
      <c r="BG120" s="293"/>
      <c r="BH120" s="293"/>
      <c r="BI120" s="293"/>
      <c r="BJ120" s="293"/>
      <c r="BK120" s="293"/>
      <c r="BL120" s="293"/>
      <c r="BM120" s="293"/>
      <c r="BN120" s="293"/>
      <c r="BO120" s="293"/>
      <c r="BP120" s="293"/>
      <c r="BQ120" s="293"/>
      <c r="BR120" s="293"/>
      <c r="BS120" s="293"/>
      <c r="BT120" s="293"/>
      <c r="BU120" s="293"/>
      <c r="BV120" s="293"/>
      <c r="BW120" s="293"/>
    </row>
    <row r="121" spans="4:75">
      <c r="D121" s="293"/>
      <c r="E121" s="293"/>
      <c r="F121" s="293"/>
      <c r="G121" s="293"/>
      <c r="H121" s="293"/>
      <c r="I121" s="293"/>
      <c r="J121" s="293"/>
      <c r="K121" s="293"/>
      <c r="L121" s="293"/>
      <c r="M121" s="293"/>
      <c r="N121" s="293"/>
      <c r="O121" s="293"/>
      <c r="P121" s="293"/>
      <c r="Q121" s="293"/>
      <c r="R121" s="293"/>
      <c r="S121" s="293"/>
      <c r="T121" s="293"/>
      <c r="U121" s="293"/>
      <c r="V121" s="293"/>
      <c r="W121" s="293"/>
      <c r="X121" s="293"/>
      <c r="Y121" s="293"/>
      <c r="Z121" s="293"/>
      <c r="AA121" s="293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  <c r="AM121" s="293"/>
      <c r="AN121" s="293"/>
      <c r="AO121" s="293"/>
      <c r="AP121" s="293"/>
      <c r="AQ121" s="293"/>
      <c r="AR121" s="293"/>
      <c r="AS121" s="293"/>
      <c r="AT121" s="293"/>
      <c r="AU121" s="293"/>
      <c r="AV121" s="293"/>
      <c r="AW121" s="293"/>
      <c r="AX121" s="293"/>
      <c r="AY121" s="293"/>
      <c r="AZ121" s="293"/>
      <c r="BA121" s="293"/>
      <c r="BB121" s="293"/>
      <c r="BC121" s="293"/>
      <c r="BD121" s="293"/>
      <c r="BE121" s="293"/>
      <c r="BF121" s="293"/>
      <c r="BG121" s="293"/>
      <c r="BH121" s="293"/>
      <c r="BI121" s="293"/>
      <c r="BJ121" s="293"/>
      <c r="BK121" s="293"/>
      <c r="BL121" s="293"/>
      <c r="BM121" s="293"/>
      <c r="BN121" s="293"/>
      <c r="BO121" s="293"/>
      <c r="BP121" s="293"/>
      <c r="BQ121" s="293"/>
      <c r="BR121" s="293"/>
      <c r="BS121" s="293"/>
      <c r="BT121" s="293"/>
      <c r="BU121" s="293"/>
      <c r="BV121" s="293"/>
      <c r="BW121" s="293"/>
    </row>
    <row r="122" spans="4:75"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  <c r="O122" s="293"/>
      <c r="P122" s="293"/>
      <c r="Q122" s="293"/>
      <c r="R122" s="293"/>
      <c r="S122" s="293"/>
      <c r="T122" s="293"/>
      <c r="U122" s="293"/>
      <c r="V122" s="293"/>
      <c r="W122" s="293"/>
      <c r="X122" s="293"/>
      <c r="Y122" s="293"/>
      <c r="Z122" s="293"/>
      <c r="AA122" s="293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  <c r="AM122" s="293"/>
      <c r="AN122" s="293"/>
      <c r="AO122" s="293"/>
      <c r="AP122" s="293"/>
      <c r="AQ122" s="293"/>
      <c r="AR122" s="293"/>
      <c r="AS122" s="293"/>
      <c r="AT122" s="293"/>
      <c r="AU122" s="293"/>
      <c r="AV122" s="293"/>
      <c r="AW122" s="293"/>
      <c r="AX122" s="293"/>
      <c r="AY122" s="293"/>
      <c r="AZ122" s="293"/>
      <c r="BA122" s="293"/>
      <c r="BB122" s="293"/>
      <c r="BC122" s="293"/>
      <c r="BD122" s="293"/>
      <c r="BE122" s="293"/>
      <c r="BF122" s="293"/>
      <c r="BG122" s="293"/>
      <c r="BH122" s="293"/>
      <c r="BI122" s="293"/>
      <c r="BJ122" s="293"/>
      <c r="BK122" s="293"/>
      <c r="BL122" s="293"/>
      <c r="BM122" s="293"/>
      <c r="BN122" s="293"/>
      <c r="BO122" s="293"/>
      <c r="BP122" s="293"/>
      <c r="BQ122" s="293"/>
      <c r="BR122" s="293"/>
      <c r="BS122" s="293"/>
      <c r="BT122" s="293"/>
      <c r="BU122" s="293"/>
      <c r="BV122" s="293"/>
      <c r="BW122" s="293"/>
    </row>
    <row r="123" spans="4:75">
      <c r="D123" s="293"/>
      <c r="E123" s="293"/>
      <c r="F123" s="293"/>
      <c r="G123" s="293"/>
      <c r="H123" s="293"/>
      <c r="I123" s="293"/>
      <c r="J123" s="293"/>
      <c r="K123" s="293"/>
      <c r="L123" s="293"/>
      <c r="M123" s="293"/>
      <c r="N123" s="293"/>
      <c r="O123" s="293"/>
      <c r="P123" s="293"/>
      <c r="Q123" s="293"/>
      <c r="R123" s="293"/>
      <c r="S123" s="293"/>
      <c r="T123" s="293"/>
      <c r="U123" s="293"/>
      <c r="V123" s="293"/>
      <c r="W123" s="293"/>
      <c r="X123" s="293"/>
      <c r="Y123" s="293"/>
      <c r="Z123" s="293"/>
      <c r="AA123" s="293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  <c r="AM123" s="293"/>
      <c r="AN123" s="293"/>
      <c r="AO123" s="293"/>
      <c r="AP123" s="293"/>
      <c r="AQ123" s="293"/>
      <c r="AR123" s="293"/>
      <c r="AS123" s="293"/>
      <c r="AT123" s="293"/>
      <c r="AU123" s="293"/>
      <c r="AV123" s="293"/>
      <c r="AW123" s="293"/>
      <c r="AX123" s="293"/>
      <c r="AY123" s="293"/>
      <c r="AZ123" s="293"/>
      <c r="BA123" s="293"/>
      <c r="BB123" s="293"/>
      <c r="BC123" s="293"/>
      <c r="BD123" s="293"/>
      <c r="BE123" s="293"/>
      <c r="BF123" s="293"/>
      <c r="BG123" s="293"/>
      <c r="BH123" s="293"/>
      <c r="BI123" s="293"/>
      <c r="BJ123" s="293"/>
      <c r="BK123" s="293"/>
      <c r="BL123" s="293"/>
      <c r="BM123" s="293"/>
      <c r="BN123" s="293"/>
      <c r="BO123" s="293"/>
      <c r="BP123" s="293"/>
      <c r="BQ123" s="293"/>
      <c r="BR123" s="293"/>
      <c r="BS123" s="293"/>
      <c r="BT123" s="293"/>
      <c r="BU123" s="293"/>
      <c r="BV123" s="293"/>
      <c r="BW123" s="293"/>
    </row>
    <row r="124" spans="4:75">
      <c r="D124" s="293"/>
      <c r="E124" s="293"/>
      <c r="F124" s="293"/>
      <c r="G124" s="293"/>
      <c r="H124" s="293"/>
      <c r="I124" s="293"/>
      <c r="J124" s="293"/>
      <c r="K124" s="293"/>
      <c r="L124" s="293"/>
      <c r="M124" s="293"/>
      <c r="N124" s="293"/>
      <c r="O124" s="293"/>
      <c r="P124" s="293"/>
      <c r="Q124" s="293"/>
      <c r="R124" s="293"/>
      <c r="S124" s="293"/>
      <c r="T124" s="293"/>
      <c r="U124" s="293"/>
      <c r="V124" s="293"/>
      <c r="W124" s="293"/>
      <c r="X124" s="293"/>
      <c r="Y124" s="293"/>
      <c r="Z124" s="293"/>
      <c r="AA124" s="293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  <c r="AM124" s="293"/>
      <c r="AN124" s="293"/>
      <c r="AO124" s="293"/>
      <c r="AP124" s="293"/>
      <c r="AQ124" s="293"/>
      <c r="AR124" s="293"/>
      <c r="AS124" s="293"/>
      <c r="AT124" s="293"/>
      <c r="AU124" s="293"/>
      <c r="AV124" s="293"/>
      <c r="AW124" s="293"/>
      <c r="AX124" s="293"/>
      <c r="AY124" s="293"/>
      <c r="AZ124" s="293"/>
      <c r="BA124" s="293"/>
      <c r="BB124" s="293"/>
      <c r="BC124" s="293"/>
      <c r="BD124" s="293"/>
      <c r="BE124" s="293"/>
      <c r="BF124" s="293"/>
      <c r="BG124" s="293"/>
      <c r="BH124" s="293"/>
      <c r="BI124" s="293"/>
      <c r="BJ124" s="293"/>
      <c r="BK124" s="293"/>
      <c r="BL124" s="293"/>
      <c r="BM124" s="293"/>
      <c r="BN124" s="293"/>
      <c r="BO124" s="293"/>
      <c r="BP124" s="293"/>
      <c r="BQ124" s="293"/>
      <c r="BR124" s="293"/>
      <c r="BS124" s="293"/>
      <c r="BT124" s="293"/>
      <c r="BU124" s="293"/>
      <c r="BV124" s="293"/>
      <c r="BW124" s="293"/>
    </row>
    <row r="125" spans="4:75">
      <c r="D125" s="293"/>
      <c r="E125" s="293"/>
      <c r="F125" s="293"/>
      <c r="G125" s="293"/>
      <c r="H125" s="293"/>
      <c r="I125" s="293"/>
      <c r="J125" s="293"/>
      <c r="K125" s="293"/>
      <c r="L125" s="293"/>
      <c r="M125" s="293"/>
      <c r="N125" s="293"/>
      <c r="O125" s="293"/>
      <c r="P125" s="293"/>
      <c r="Q125" s="293"/>
      <c r="R125" s="293"/>
      <c r="S125" s="293"/>
      <c r="T125" s="293"/>
      <c r="U125" s="293"/>
      <c r="V125" s="293"/>
      <c r="W125" s="293"/>
      <c r="X125" s="293"/>
      <c r="Y125" s="293"/>
      <c r="Z125" s="293"/>
      <c r="AA125" s="293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  <c r="AM125" s="293"/>
      <c r="AN125" s="293"/>
      <c r="AO125" s="293"/>
      <c r="AP125" s="293"/>
      <c r="AQ125" s="293"/>
      <c r="AR125" s="293"/>
      <c r="AS125" s="293"/>
      <c r="AT125" s="293"/>
      <c r="AU125" s="293"/>
      <c r="AV125" s="293"/>
      <c r="AW125" s="293"/>
      <c r="AX125" s="293"/>
      <c r="AY125" s="293"/>
      <c r="AZ125" s="293"/>
      <c r="BA125" s="293"/>
      <c r="BB125" s="293"/>
      <c r="BC125" s="293"/>
      <c r="BD125" s="293"/>
      <c r="BE125" s="293"/>
      <c r="BF125" s="293"/>
      <c r="BG125" s="293"/>
      <c r="BH125" s="293"/>
      <c r="BI125" s="293"/>
      <c r="BJ125" s="293"/>
      <c r="BK125" s="293"/>
      <c r="BL125" s="293"/>
      <c r="BM125" s="293"/>
      <c r="BN125" s="293"/>
      <c r="BO125" s="293"/>
      <c r="BP125" s="293"/>
      <c r="BQ125" s="293"/>
      <c r="BR125" s="293"/>
      <c r="BS125" s="293"/>
      <c r="BT125" s="293"/>
      <c r="BU125" s="293"/>
      <c r="BV125" s="293"/>
      <c r="BW125" s="293"/>
    </row>
    <row r="126" spans="4:75">
      <c r="D126" s="293"/>
      <c r="E126" s="293"/>
      <c r="F126" s="293"/>
      <c r="G126" s="293"/>
      <c r="H126" s="293"/>
      <c r="I126" s="293"/>
      <c r="J126" s="293"/>
      <c r="K126" s="293"/>
      <c r="L126" s="293"/>
      <c r="M126" s="293"/>
      <c r="N126" s="293"/>
      <c r="O126" s="293"/>
      <c r="P126" s="293"/>
      <c r="Q126" s="293"/>
      <c r="R126" s="293"/>
      <c r="S126" s="293"/>
      <c r="T126" s="293"/>
      <c r="U126" s="293"/>
      <c r="V126" s="293"/>
      <c r="W126" s="293"/>
      <c r="X126" s="293"/>
      <c r="Y126" s="293"/>
      <c r="Z126" s="293"/>
      <c r="AA126" s="293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  <c r="AM126" s="293"/>
      <c r="AN126" s="293"/>
      <c r="AO126" s="293"/>
      <c r="AP126" s="293"/>
      <c r="AQ126" s="293"/>
      <c r="AR126" s="293"/>
      <c r="AS126" s="293"/>
      <c r="AT126" s="293"/>
      <c r="AU126" s="293"/>
      <c r="AV126" s="293"/>
      <c r="AW126" s="293"/>
      <c r="AX126" s="293"/>
      <c r="AY126" s="293"/>
      <c r="AZ126" s="293"/>
      <c r="BA126" s="293"/>
      <c r="BB126" s="293"/>
      <c r="BC126" s="293"/>
      <c r="BD126" s="293"/>
      <c r="BE126" s="293"/>
      <c r="BF126" s="293"/>
      <c r="BG126" s="293"/>
      <c r="BH126" s="293"/>
      <c r="BI126" s="293"/>
      <c r="BJ126" s="293"/>
      <c r="BK126" s="293"/>
      <c r="BL126" s="293"/>
      <c r="BM126" s="293"/>
      <c r="BN126" s="293"/>
      <c r="BO126" s="293"/>
      <c r="BP126" s="293"/>
      <c r="BQ126" s="293"/>
      <c r="BR126" s="293"/>
      <c r="BS126" s="293"/>
      <c r="BT126" s="293"/>
      <c r="BU126" s="293"/>
      <c r="BV126" s="293"/>
      <c r="BW126" s="293"/>
    </row>
    <row r="127" spans="4:75">
      <c r="D127" s="293"/>
      <c r="E127" s="293"/>
      <c r="F127" s="293"/>
      <c r="G127" s="293"/>
      <c r="H127" s="293"/>
      <c r="I127" s="293"/>
      <c r="J127" s="293"/>
      <c r="K127" s="293"/>
      <c r="L127" s="293"/>
      <c r="M127" s="293"/>
      <c r="N127" s="293"/>
      <c r="O127" s="293"/>
      <c r="P127" s="293"/>
      <c r="Q127" s="293"/>
      <c r="R127" s="293"/>
      <c r="S127" s="293"/>
      <c r="T127" s="293"/>
      <c r="U127" s="293"/>
      <c r="V127" s="293"/>
      <c r="W127" s="293"/>
      <c r="X127" s="293"/>
      <c r="Y127" s="293"/>
      <c r="Z127" s="293"/>
      <c r="AA127" s="293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  <c r="AM127" s="293"/>
      <c r="AN127" s="293"/>
      <c r="AO127" s="293"/>
      <c r="AP127" s="293"/>
      <c r="AQ127" s="293"/>
      <c r="AR127" s="293"/>
      <c r="AS127" s="293"/>
      <c r="AT127" s="293"/>
      <c r="AU127" s="293"/>
      <c r="AV127" s="293"/>
      <c r="AW127" s="293"/>
      <c r="AX127" s="293"/>
      <c r="AY127" s="293"/>
      <c r="AZ127" s="293"/>
      <c r="BA127" s="293"/>
      <c r="BB127" s="293"/>
      <c r="BC127" s="293"/>
      <c r="BD127" s="293"/>
      <c r="BE127" s="293"/>
      <c r="BF127" s="293"/>
      <c r="BG127" s="293"/>
      <c r="BH127" s="293"/>
      <c r="BI127" s="293"/>
      <c r="BJ127" s="293"/>
      <c r="BK127" s="293"/>
      <c r="BL127" s="293"/>
      <c r="BM127" s="293"/>
      <c r="BN127" s="293"/>
      <c r="BO127" s="293"/>
      <c r="BP127" s="293"/>
      <c r="BQ127" s="293"/>
      <c r="BR127" s="293"/>
      <c r="BS127" s="293"/>
      <c r="BT127" s="293"/>
      <c r="BU127" s="293"/>
      <c r="BV127" s="293"/>
      <c r="BW127" s="293"/>
    </row>
    <row r="128" spans="4:75">
      <c r="D128" s="293"/>
      <c r="E128" s="293"/>
      <c r="F128" s="293"/>
      <c r="G128" s="293"/>
      <c r="H128" s="293"/>
      <c r="I128" s="293"/>
      <c r="J128" s="293"/>
      <c r="K128" s="293"/>
      <c r="L128" s="293"/>
      <c r="M128" s="293"/>
      <c r="N128" s="293"/>
      <c r="O128" s="293"/>
      <c r="P128" s="293"/>
      <c r="Q128" s="293"/>
      <c r="R128" s="293"/>
      <c r="S128" s="293"/>
      <c r="T128" s="293"/>
      <c r="U128" s="293"/>
      <c r="V128" s="293"/>
      <c r="W128" s="293"/>
      <c r="X128" s="293"/>
      <c r="Y128" s="293"/>
      <c r="Z128" s="293"/>
      <c r="AA128" s="293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  <c r="AM128" s="293"/>
      <c r="AN128" s="293"/>
      <c r="AO128" s="293"/>
      <c r="AP128" s="293"/>
      <c r="AQ128" s="293"/>
      <c r="AR128" s="293"/>
      <c r="AS128" s="293"/>
      <c r="AT128" s="293"/>
      <c r="AU128" s="293"/>
      <c r="AV128" s="293"/>
      <c r="AW128" s="293"/>
      <c r="AX128" s="293"/>
      <c r="AY128" s="293"/>
      <c r="AZ128" s="293"/>
      <c r="BA128" s="293"/>
      <c r="BB128" s="293"/>
      <c r="BC128" s="293"/>
      <c r="BD128" s="293"/>
      <c r="BE128" s="293"/>
      <c r="BF128" s="293"/>
      <c r="BG128" s="293"/>
      <c r="BH128" s="293"/>
      <c r="BI128" s="293"/>
      <c r="BJ128" s="293"/>
      <c r="BK128" s="293"/>
      <c r="BL128" s="293"/>
      <c r="BM128" s="293"/>
      <c r="BN128" s="293"/>
      <c r="BO128" s="293"/>
      <c r="BP128" s="293"/>
      <c r="BQ128" s="293"/>
      <c r="BR128" s="293"/>
      <c r="BS128" s="293"/>
      <c r="BT128" s="293"/>
      <c r="BU128" s="293"/>
      <c r="BV128" s="293"/>
      <c r="BW128" s="293"/>
    </row>
    <row r="129" spans="4:75">
      <c r="D129" s="293"/>
      <c r="E129" s="293"/>
      <c r="F129" s="293"/>
      <c r="G129" s="293"/>
      <c r="H129" s="293"/>
      <c r="I129" s="293"/>
      <c r="J129" s="293"/>
      <c r="K129" s="293"/>
      <c r="L129" s="293"/>
      <c r="M129" s="293"/>
      <c r="N129" s="293"/>
      <c r="O129" s="293"/>
      <c r="P129" s="293"/>
      <c r="Q129" s="293"/>
      <c r="R129" s="293"/>
      <c r="S129" s="293"/>
      <c r="T129" s="293"/>
      <c r="U129" s="293"/>
      <c r="V129" s="293"/>
      <c r="W129" s="293"/>
      <c r="X129" s="293"/>
      <c r="Y129" s="293"/>
      <c r="Z129" s="293"/>
      <c r="AA129" s="293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  <c r="AM129" s="293"/>
      <c r="AN129" s="293"/>
      <c r="AO129" s="293"/>
      <c r="AP129" s="293"/>
      <c r="AQ129" s="293"/>
      <c r="AR129" s="293"/>
      <c r="AS129" s="293"/>
      <c r="AT129" s="293"/>
      <c r="AU129" s="293"/>
      <c r="AV129" s="293"/>
      <c r="AW129" s="293"/>
      <c r="AX129" s="293"/>
      <c r="AY129" s="293"/>
      <c r="AZ129" s="293"/>
      <c r="BA129" s="293"/>
      <c r="BB129" s="293"/>
      <c r="BC129" s="293"/>
      <c r="BD129" s="293"/>
      <c r="BE129" s="293"/>
      <c r="BF129" s="293"/>
      <c r="BG129" s="293"/>
      <c r="BH129" s="293"/>
      <c r="BI129" s="293"/>
      <c r="BJ129" s="293"/>
      <c r="BK129" s="293"/>
      <c r="BL129" s="293"/>
      <c r="BM129" s="293"/>
      <c r="BN129" s="293"/>
      <c r="BO129" s="293"/>
      <c r="BP129" s="293"/>
      <c r="BQ129" s="293"/>
      <c r="BR129" s="293"/>
      <c r="BS129" s="293"/>
      <c r="BT129" s="293"/>
      <c r="BU129" s="293"/>
      <c r="BV129" s="293"/>
      <c r="BW129" s="293"/>
    </row>
    <row r="130" spans="4:75">
      <c r="D130" s="293"/>
      <c r="E130" s="293"/>
      <c r="F130" s="293"/>
      <c r="G130" s="293"/>
      <c r="H130" s="293"/>
      <c r="I130" s="293"/>
      <c r="J130" s="293"/>
      <c r="K130" s="293"/>
      <c r="L130" s="293"/>
      <c r="M130" s="293"/>
      <c r="N130" s="293"/>
      <c r="O130" s="293"/>
      <c r="P130" s="293"/>
      <c r="Q130" s="293"/>
      <c r="R130" s="293"/>
      <c r="S130" s="293"/>
      <c r="T130" s="293"/>
      <c r="U130" s="293"/>
      <c r="V130" s="293"/>
      <c r="W130" s="293"/>
      <c r="X130" s="293"/>
      <c r="Y130" s="293"/>
      <c r="Z130" s="293"/>
      <c r="AA130" s="293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  <c r="AM130" s="293"/>
      <c r="AN130" s="293"/>
      <c r="AO130" s="293"/>
      <c r="AP130" s="293"/>
      <c r="AQ130" s="293"/>
      <c r="AR130" s="293"/>
      <c r="AS130" s="293"/>
      <c r="AT130" s="293"/>
      <c r="AU130" s="293"/>
      <c r="AV130" s="293"/>
      <c r="AW130" s="293"/>
      <c r="AX130" s="293"/>
      <c r="AY130" s="293"/>
      <c r="AZ130" s="293"/>
      <c r="BA130" s="293"/>
      <c r="BB130" s="293"/>
      <c r="BC130" s="293"/>
      <c r="BD130" s="293"/>
      <c r="BE130" s="293"/>
      <c r="BF130" s="293"/>
      <c r="BG130" s="293"/>
      <c r="BH130" s="293"/>
      <c r="BI130" s="293"/>
      <c r="BJ130" s="293"/>
      <c r="BK130" s="293"/>
      <c r="BL130" s="293"/>
      <c r="BM130" s="293"/>
      <c r="BN130" s="293"/>
      <c r="BO130" s="293"/>
      <c r="BP130" s="293"/>
      <c r="BQ130" s="293"/>
      <c r="BR130" s="293"/>
      <c r="BS130" s="293"/>
      <c r="BT130" s="293"/>
      <c r="BU130" s="293"/>
      <c r="BV130" s="293"/>
      <c r="BW130" s="293"/>
    </row>
    <row r="131" spans="4:75">
      <c r="D131" s="293"/>
      <c r="E131" s="293"/>
      <c r="F131" s="293"/>
      <c r="G131" s="293"/>
      <c r="H131" s="293"/>
      <c r="I131" s="293"/>
      <c r="J131" s="293"/>
      <c r="K131" s="293"/>
      <c r="L131" s="293"/>
      <c r="M131" s="293"/>
      <c r="N131" s="293"/>
      <c r="O131" s="293"/>
      <c r="P131" s="293"/>
      <c r="Q131" s="293"/>
      <c r="R131" s="293"/>
      <c r="S131" s="293"/>
      <c r="T131" s="293"/>
      <c r="U131" s="293"/>
      <c r="V131" s="293"/>
      <c r="W131" s="293"/>
      <c r="X131" s="293"/>
      <c r="Y131" s="293"/>
      <c r="Z131" s="293"/>
      <c r="AA131" s="293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  <c r="AM131" s="293"/>
      <c r="AN131" s="293"/>
      <c r="AO131" s="293"/>
      <c r="AP131" s="293"/>
      <c r="AQ131" s="293"/>
      <c r="AR131" s="293"/>
      <c r="AS131" s="293"/>
      <c r="AT131" s="293"/>
      <c r="AU131" s="293"/>
      <c r="AV131" s="293"/>
      <c r="AW131" s="293"/>
      <c r="AX131" s="293"/>
      <c r="AY131" s="293"/>
      <c r="AZ131" s="293"/>
      <c r="BA131" s="293"/>
      <c r="BB131" s="293"/>
      <c r="BC131" s="293"/>
      <c r="BD131" s="293"/>
      <c r="BE131" s="293"/>
      <c r="BF131" s="293"/>
      <c r="BG131" s="293"/>
      <c r="BH131" s="293"/>
      <c r="BI131" s="293"/>
      <c r="BJ131" s="293"/>
      <c r="BK131" s="293"/>
      <c r="BL131" s="293"/>
      <c r="BM131" s="293"/>
      <c r="BN131" s="293"/>
      <c r="BO131" s="293"/>
      <c r="BP131" s="293"/>
      <c r="BQ131" s="293"/>
      <c r="BR131" s="293"/>
      <c r="BS131" s="293"/>
      <c r="BT131" s="293"/>
      <c r="BU131" s="293"/>
      <c r="BV131" s="293"/>
      <c r="BW131" s="293"/>
    </row>
    <row r="132" spans="4:75">
      <c r="D132" s="293"/>
      <c r="E132" s="293"/>
      <c r="F132" s="293"/>
      <c r="G132" s="293"/>
      <c r="H132" s="293"/>
      <c r="I132" s="293"/>
      <c r="J132" s="293"/>
      <c r="K132" s="293"/>
      <c r="L132" s="293"/>
      <c r="M132" s="293"/>
      <c r="N132" s="293"/>
      <c r="O132" s="293"/>
      <c r="P132" s="293"/>
      <c r="Q132" s="293"/>
      <c r="R132" s="293"/>
      <c r="S132" s="293"/>
      <c r="T132" s="293"/>
      <c r="U132" s="293"/>
      <c r="V132" s="293"/>
      <c r="W132" s="293"/>
      <c r="X132" s="293"/>
      <c r="Y132" s="293"/>
      <c r="Z132" s="293"/>
      <c r="AA132" s="293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  <c r="AM132" s="293"/>
      <c r="AN132" s="293"/>
      <c r="AO132" s="293"/>
      <c r="AP132" s="293"/>
      <c r="AQ132" s="293"/>
      <c r="AR132" s="293"/>
      <c r="AS132" s="293"/>
      <c r="AT132" s="293"/>
      <c r="AU132" s="293"/>
      <c r="AV132" s="293"/>
      <c r="AW132" s="293"/>
      <c r="AX132" s="293"/>
      <c r="AY132" s="293"/>
      <c r="AZ132" s="293"/>
      <c r="BA132" s="293"/>
      <c r="BB132" s="293"/>
      <c r="BC132" s="293"/>
      <c r="BD132" s="293"/>
      <c r="BE132" s="293"/>
      <c r="BF132" s="293"/>
      <c r="BG132" s="293"/>
      <c r="BH132" s="293"/>
      <c r="BI132" s="293"/>
      <c r="BJ132" s="293"/>
      <c r="BK132" s="293"/>
      <c r="BL132" s="293"/>
      <c r="BM132" s="293"/>
      <c r="BN132" s="293"/>
      <c r="BO132" s="293"/>
      <c r="BP132" s="293"/>
      <c r="BQ132" s="293"/>
      <c r="BR132" s="293"/>
      <c r="BS132" s="293"/>
      <c r="BT132" s="293"/>
      <c r="BU132" s="293"/>
      <c r="BV132" s="293"/>
      <c r="BW132" s="293"/>
    </row>
  </sheetData>
  <mergeCells count="24"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연령별총괄(5세)</vt:lpstr>
      <vt:lpstr>2-2.시군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2020-03-10T09:08:58Z</dcterms:modified>
</cp:coreProperties>
</file>