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8135" windowHeight="9900" tabRatio="770"/>
  </bookViews>
  <sheets>
    <sheet name="식량생산분야" sheetId="1" r:id="rId1"/>
    <sheet name="육묘공장(상토)" sheetId="16" r:id="rId2"/>
    <sheet name="곡물건조기" sheetId="18" r:id="rId3"/>
    <sheet name="파종기" sheetId="19" r:id="rId4"/>
    <sheet name="벼종자소독기지원" sheetId="21" r:id="rId5"/>
    <sheet name="토종곡물재배단지" sheetId="15" r:id="rId6"/>
    <sheet name="콩맥류재배단지" sheetId="9" r:id="rId7"/>
    <sheet name="사료작물재배지원" sheetId="20" r:id="rId8"/>
    <sheet name="중소형농기계지원" sheetId="12" r:id="rId9"/>
    <sheet name="농기계안전운행장치" sheetId="22" r:id="rId10"/>
    <sheet name="영농안전장비지원" sheetId="24" r:id="rId11"/>
  </sheets>
  <definedNames>
    <definedName name="_xlnm.Print_Area" localSheetId="2">곡물건조기!$A$1:$J$15</definedName>
    <definedName name="_xlnm.Print_Area" localSheetId="1">'육묘공장(상토)'!$A$1:$G$15</definedName>
    <definedName name="_xlnm.Print_Area" localSheetId="6">콩맥류재배단지!$A$1:$I$15</definedName>
    <definedName name="_xlnm.Print_Area" localSheetId="5">토종곡물재배단지!$A$1:$I$15</definedName>
    <definedName name="_xlnm.Print_Area" localSheetId="3">파종기!$A$1:$J$15</definedName>
  </definedNames>
  <calcPr calcId="124519"/>
</workbook>
</file>

<file path=xl/calcChain.xml><?xml version="1.0" encoding="utf-8"?>
<calcChain xmlns="http://schemas.openxmlformats.org/spreadsheetml/2006/main">
  <c r="E19" i="24"/>
  <c r="E18"/>
  <c r="E17"/>
  <c r="E16"/>
  <c r="E15"/>
  <c r="E14"/>
  <c r="E13"/>
  <c r="E12"/>
  <c r="E11"/>
  <c r="E10"/>
  <c r="E9"/>
  <c r="E8"/>
  <c r="E7"/>
  <c r="E6"/>
  <c r="E5"/>
  <c r="E4"/>
  <c r="D3"/>
  <c r="E3" l="1"/>
  <c r="E5" i="22"/>
  <c r="E6"/>
  <c r="E7"/>
  <c r="E8"/>
  <c r="E9"/>
  <c r="E10"/>
  <c r="E11"/>
  <c r="E12"/>
  <c r="E13"/>
  <c r="E14"/>
  <c r="E15"/>
  <c r="E16"/>
  <c r="E17"/>
  <c r="E18"/>
  <c r="E19"/>
  <c r="E4"/>
  <c r="E3" s="1"/>
  <c r="D3"/>
  <c r="G7" i="15" l="1"/>
  <c r="H7"/>
  <c r="F7"/>
  <c r="H9"/>
  <c r="H10"/>
  <c r="H11"/>
  <c r="H12"/>
  <c r="H13"/>
  <c r="H14"/>
  <c r="H15"/>
  <c r="G15"/>
  <c r="G9"/>
  <c r="G10"/>
  <c r="G11"/>
  <c r="G12"/>
  <c r="G13"/>
  <c r="G14"/>
  <c r="F9"/>
  <c r="F10"/>
  <c r="F11"/>
  <c r="F12"/>
  <c r="F13"/>
  <c r="F14"/>
  <c r="F15"/>
  <c r="F8" l="1"/>
  <c r="H8" s="1"/>
  <c r="I9" i="19"/>
  <c r="I10"/>
  <c r="I11"/>
  <c r="I12"/>
  <c r="I13"/>
  <c r="I14"/>
  <c r="I15"/>
  <c r="H9"/>
  <c r="H10"/>
  <c r="H11"/>
  <c r="H12"/>
  <c r="H13"/>
  <c r="H14"/>
  <c r="H15"/>
  <c r="G9"/>
  <c r="G10"/>
  <c r="G11"/>
  <c r="G12"/>
  <c r="G13"/>
  <c r="G14"/>
  <c r="G15"/>
  <c r="I8"/>
  <c r="H8"/>
  <c r="G8"/>
  <c r="G7" s="1"/>
  <c r="H7"/>
  <c r="I7"/>
  <c r="I11" i="18"/>
  <c r="I12"/>
  <c r="I15"/>
  <c r="H12"/>
  <c r="G9"/>
  <c r="I9" s="1"/>
  <c r="G10"/>
  <c r="H10" s="1"/>
  <c r="G11"/>
  <c r="H11" s="1"/>
  <c r="G12"/>
  <c r="G13"/>
  <c r="I13" s="1"/>
  <c r="G14"/>
  <c r="H14" s="1"/>
  <c r="G15"/>
  <c r="H15" s="1"/>
  <c r="G8"/>
  <c r="G7" s="1"/>
  <c r="I14" l="1"/>
  <c r="I10"/>
  <c r="H13"/>
  <c r="H9"/>
  <c r="G8" i="15"/>
  <c r="H8" i="18"/>
  <c r="H7" s="1"/>
  <c r="I8"/>
  <c r="I7" s="1"/>
</calcChain>
</file>

<file path=xl/comments1.xml><?xml version="1.0" encoding="utf-8"?>
<comments xmlns="http://schemas.openxmlformats.org/spreadsheetml/2006/main">
  <authors>
    <author>봉화군</author>
  </authors>
  <commentList>
    <comment ref="A6" authorId="0">
      <text>
        <r>
          <rPr>
            <b/>
            <sz val="9"/>
            <color indexed="81"/>
            <rFont val="돋움"/>
            <family val="3"/>
            <charset val="129"/>
          </rPr>
          <t>봉화군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개인인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개인으로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</t>
        </r>
      </text>
    </comment>
  </commentList>
</comments>
</file>

<file path=xl/sharedStrings.xml><?xml version="1.0" encoding="utf-8"?>
<sst xmlns="http://schemas.openxmlformats.org/spreadsheetml/2006/main" count="195" uniqueCount="103">
  <si>
    <t>사업량</t>
  </si>
  <si>
    <t>개소</t>
  </si>
  <si>
    <t>계</t>
    <phoneticPr fontId="1" type="noConversion"/>
  </si>
  <si>
    <t>보조</t>
    <phoneticPr fontId="1" type="noConversion"/>
  </si>
  <si>
    <t>자부담</t>
    <phoneticPr fontId="1" type="noConversion"/>
  </si>
  <si>
    <t>합계</t>
    <phoneticPr fontId="1" type="noConversion"/>
  </si>
  <si>
    <t>사업명</t>
    <phoneticPr fontId="1" type="noConversion"/>
  </si>
  <si>
    <t>사업비(천원)</t>
    <phoneticPr fontId="1" type="noConversion"/>
  </si>
  <si>
    <t>비고</t>
    <phoneticPr fontId="1" type="noConversion"/>
  </si>
  <si>
    <t>기종명</t>
    <phoneticPr fontId="1" type="noConversion"/>
  </si>
  <si>
    <t>※ 기종명 : 농기계가격집에 등재된 1천만원 이하 기종(보조50%, 자부담50%)</t>
    <phoneticPr fontId="1" type="noConversion"/>
  </si>
  <si>
    <t>※ 보조한도액 : 기종당 1백만원</t>
    <phoneticPr fontId="1" type="noConversion"/>
  </si>
  <si>
    <t>※ 단가 : 농기계가격집에 등재된 기종의 평균가</t>
    <phoneticPr fontId="1" type="noConversion"/>
  </si>
  <si>
    <t>주소</t>
    <phoneticPr fontId="1" type="noConversion"/>
  </si>
  <si>
    <t>사업량
(개소)</t>
    <phoneticPr fontId="1" type="noConversion"/>
  </si>
  <si>
    <t>단가
(천원)</t>
    <phoneticPr fontId="1" type="noConversion"/>
  </si>
  <si>
    <t>계</t>
    <phoneticPr fontId="1" type="noConversion"/>
  </si>
  <si>
    <t>보조</t>
    <phoneticPr fontId="1" type="noConversion"/>
  </si>
  <si>
    <t>(읍면 :            )</t>
    <phoneticPr fontId="1" type="noConversion"/>
  </si>
  <si>
    <t>주소</t>
    <phoneticPr fontId="1" type="noConversion"/>
  </si>
  <si>
    <t>신청자</t>
    <phoneticPr fontId="1" type="noConversion"/>
  </si>
  <si>
    <t>대표자</t>
    <phoneticPr fontId="1" type="noConversion"/>
  </si>
  <si>
    <t>합계</t>
    <phoneticPr fontId="1" type="noConversion"/>
  </si>
  <si>
    <t>단체명</t>
    <phoneticPr fontId="1" type="noConversion"/>
  </si>
  <si>
    <t>(읍면 :            )</t>
    <phoneticPr fontId="1" type="noConversion"/>
  </si>
  <si>
    <t>대표자
(농가명)</t>
    <phoneticPr fontId="1" type="noConversion"/>
  </si>
  <si>
    <t>사업량
(대)</t>
    <phoneticPr fontId="1" type="noConversion"/>
  </si>
  <si>
    <t>규격
(대형/소형)</t>
    <phoneticPr fontId="1" type="noConversion"/>
  </si>
  <si>
    <t>대표자
(농가명)</t>
    <phoneticPr fontId="1" type="noConversion"/>
  </si>
  <si>
    <t>사업량
(ha)</t>
    <phoneticPr fontId="1" type="noConversion"/>
  </si>
  <si>
    <t>※ 수요조사된 사업은 예산편성과정에서 조정될 수 있음</t>
  </si>
  <si>
    <t>보조율:50%  자부담:50%</t>
    <phoneticPr fontId="1" type="noConversion"/>
  </si>
  <si>
    <t>단   가 : 대당 3,000(천원)</t>
    <phoneticPr fontId="1" type="noConversion"/>
  </si>
  <si>
    <t>농가명</t>
    <phoneticPr fontId="1" type="noConversion"/>
  </si>
  <si>
    <t>벼재배면적(ha)</t>
    <phoneticPr fontId="1" type="noConversion"/>
  </si>
  <si>
    <t>2017년 곡물건조기 지원 수요 내역</t>
    <phoneticPr fontId="1" type="noConversion"/>
  </si>
  <si>
    <t>2017년 육묘용파종기 지원 수요 내역</t>
    <phoneticPr fontId="1" type="noConversion"/>
  </si>
  <si>
    <t>2017년 토종곡물재배단지 수요 내역</t>
    <phoneticPr fontId="1" type="noConversion"/>
  </si>
  <si>
    <t>2017년 육묘공장 상토 수요 내역</t>
    <phoneticPr fontId="1" type="noConversion"/>
  </si>
  <si>
    <t>2017년 맥류, 콩 재배단지 수요 내역</t>
    <phoneticPr fontId="1" type="noConversion"/>
  </si>
  <si>
    <t>※ 가격 : 2백만원 이상의 기종은 최대지원단가인 2백만원으로 기재</t>
    <phoneticPr fontId="1" type="noConversion"/>
  </si>
  <si>
    <t>2017년 중소형농기계 공급 수요 내역</t>
    <phoneticPr fontId="1" type="noConversion"/>
  </si>
  <si>
    <t>성명</t>
    <phoneticPr fontId="1" type="noConversion"/>
  </si>
  <si>
    <t>주소</t>
    <phoneticPr fontId="1" type="noConversion"/>
  </si>
  <si>
    <t>사업량(개)</t>
    <phoneticPr fontId="1" type="noConversion"/>
  </si>
  <si>
    <t xml:space="preserve">사업비(원) </t>
    <phoneticPr fontId="1" type="noConversion"/>
  </si>
  <si>
    <t>비고</t>
    <phoneticPr fontId="1" type="noConversion"/>
  </si>
  <si>
    <t>2017년 사료작물재배지원 수요 내역</t>
    <phoneticPr fontId="1" type="noConversion"/>
  </si>
  <si>
    <t>2017년 벼종자소독기지원 수요 내역</t>
    <phoneticPr fontId="1" type="noConversion"/>
  </si>
  <si>
    <t>2017년 식량생산분야 수요내역(총괄)</t>
    <phoneticPr fontId="1" type="noConversion"/>
  </si>
  <si>
    <t>단가
(천원)</t>
    <phoneticPr fontId="1" type="noConversion"/>
  </si>
  <si>
    <t>사업비(천원)</t>
    <phoneticPr fontId="1" type="noConversion"/>
  </si>
  <si>
    <t>지원대상 및 기준</t>
    <phoneticPr fontId="1" type="noConversion"/>
  </si>
  <si>
    <t>주요사업내용</t>
    <phoneticPr fontId="1" type="noConversion"/>
  </si>
  <si>
    <t>비고</t>
    <phoneticPr fontId="1" type="noConversion"/>
  </si>
  <si>
    <t>계</t>
    <phoneticPr fontId="1" type="noConversion"/>
  </si>
  <si>
    <t>보조</t>
    <phoneticPr fontId="1" type="noConversion"/>
  </si>
  <si>
    <t>자부담</t>
    <phoneticPr fontId="1" type="noConversion"/>
  </si>
  <si>
    <t>합계</t>
    <phoneticPr fontId="1" type="noConversion"/>
  </si>
  <si>
    <t>벼육묘공장 상토(소형)</t>
    <phoneticPr fontId="1" type="noConversion"/>
  </si>
  <si>
    <t>개소</t>
    <phoneticPr fontId="1" type="noConversion"/>
  </si>
  <si>
    <t>소형육묘장 기준</t>
    <phoneticPr fontId="1" type="noConversion"/>
  </si>
  <si>
    <t>벼육묘공장 상토(대형)</t>
    <phoneticPr fontId="1" type="noConversion"/>
  </si>
  <si>
    <t xml:space="preserve">대형 벼 육묘장 기준 </t>
    <phoneticPr fontId="1" type="noConversion"/>
  </si>
  <si>
    <t>곡물건조기지원</t>
    <phoneticPr fontId="1" type="noConversion"/>
  </si>
  <si>
    <t>대</t>
    <phoneticPr fontId="1" type="noConversion"/>
  </si>
  <si>
    <t>쌀 전업농, 쌀작목반 등</t>
    <phoneticPr fontId="1" type="noConversion"/>
  </si>
  <si>
    <t>곡물건조기지원 공급</t>
    <phoneticPr fontId="1" type="noConversion"/>
  </si>
  <si>
    <t>육묘용파종기</t>
    <phoneticPr fontId="1" type="noConversion"/>
  </si>
  <si>
    <t>육묘용파종기지원 공급</t>
    <phoneticPr fontId="1" type="noConversion"/>
  </si>
  <si>
    <t>벼 종자소독기지원</t>
    <phoneticPr fontId="1" type="noConversion"/>
  </si>
  <si>
    <t>영농조합법인,벼 재배 작목반등</t>
    <phoneticPr fontId="1" type="noConversion"/>
  </si>
  <si>
    <t>벼 키다리병예방을위한 종자소독기지원</t>
    <phoneticPr fontId="1" type="noConversion"/>
  </si>
  <si>
    <t>토종곡물재배단지</t>
    <phoneticPr fontId="1" type="noConversion"/>
  </si>
  <si>
    <t>ha</t>
    <phoneticPr fontId="1" type="noConversion"/>
  </si>
  <si>
    <t>품목별 3ha 이상 재배지역의 농업인 또는 작목반</t>
    <phoneticPr fontId="1" type="noConversion"/>
  </si>
  <si>
    <t>농약, 비료, 종자대, 소농기구, 유해조수방지시설(방조그물망 등)해당작물 생산에 필요한 농자재 지원</t>
    <phoneticPr fontId="1" type="noConversion"/>
  </si>
  <si>
    <t>콩,맥류재배단지지원</t>
    <phoneticPr fontId="1" type="noConversion"/>
  </si>
  <si>
    <t>맥류, 콩 재배면적 5ha이상으로 조직화된 작목반, 법인 등 생산자 단체</t>
    <phoneticPr fontId="1" type="noConversion"/>
  </si>
  <si>
    <t>해당작물재배에 필요한 생력장비, 유해조수방지시설</t>
    <phoneticPr fontId="1" type="noConversion"/>
  </si>
  <si>
    <t>벼재배농가 사료작물재배지원</t>
    <phoneticPr fontId="1" type="noConversion"/>
  </si>
  <si>
    <t>논에 동계 사료작물을 재배하는 벼 재배농가</t>
    <phoneticPr fontId="1" type="noConversion"/>
  </si>
  <si>
    <t>사료작물 재배 지원금지원</t>
    <phoneticPr fontId="1" type="noConversion"/>
  </si>
  <si>
    <t>중소형 농기계 공급</t>
    <phoneticPr fontId="1" type="noConversion"/>
  </si>
  <si>
    <t>한국농기계협동조합 발행 농기계
가격집에 등재된 1천만원 이하 기종(보조한도액 기종당 1백만원)</t>
    <phoneticPr fontId="1" type="noConversion"/>
  </si>
  <si>
    <t>농업인 중소형농기계 구입 지원</t>
    <phoneticPr fontId="1" type="noConversion"/>
  </si>
  <si>
    <t>농기계안전운행장치지원</t>
    <phoneticPr fontId="1" type="noConversion"/>
  </si>
  <si>
    <t>개</t>
    <phoneticPr fontId="1" type="noConversion"/>
  </si>
  <si>
    <t>야간식별 및 방향지시기능이 포함된 안전운행장치</t>
    <phoneticPr fontId="1" type="noConversion"/>
  </si>
  <si>
    <t>농기계안전운행장치 부착지원</t>
    <phoneticPr fontId="1" type="noConversion"/>
  </si>
  <si>
    <t>영농안전장비지원</t>
    <phoneticPr fontId="1" type="noConversion"/>
  </si>
  <si>
    <t>세트</t>
    <phoneticPr fontId="1" type="noConversion"/>
  </si>
  <si>
    <t>벼, 과수 등 농약살포량이 많은 농가</t>
    <phoneticPr fontId="1" type="noConversion"/>
  </si>
  <si>
    <t>농약방제복, 안전마스크, 보안경(모자), 세트 지원</t>
    <phoneticPr fontId="1" type="noConversion"/>
  </si>
  <si>
    <t>신규사업</t>
    <phoneticPr fontId="1" type="noConversion"/>
  </si>
  <si>
    <t>지원단가 범위내에서 육묘용 상토 지원</t>
    <phoneticPr fontId="1" type="noConversion"/>
  </si>
  <si>
    <t>연락처</t>
    <phoneticPr fontId="1" type="noConversion"/>
  </si>
  <si>
    <t>연락처</t>
    <phoneticPr fontId="1" type="noConversion"/>
  </si>
  <si>
    <t>계</t>
    <phoneticPr fontId="1" type="noConversion"/>
  </si>
  <si>
    <t>농약방제복, 마스크등 지원</t>
    <phoneticPr fontId="1" type="noConversion"/>
  </si>
  <si>
    <t>2017년 영농안전장비지원 수요내역</t>
    <phoneticPr fontId="1" type="noConversion"/>
  </si>
  <si>
    <t>2017년 농업기계 안전운행장치 수요내역</t>
    <phoneticPr fontId="1" type="noConversion"/>
  </si>
  <si>
    <t>야간식별, 방향지시등 포함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</si>
</sst>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0_);[Red]\(#,##0\)"/>
    <numFmt numFmtId="177" formatCode="#,##0_ "/>
    <numFmt numFmtId="178" formatCode="#,##0;[Red]#,##0"/>
  </numFmts>
  <fonts count="2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22"/>
      <color rgb="FF000000"/>
      <name val="HY헤드라인M"/>
      <family val="1"/>
      <charset val="129"/>
    </font>
    <font>
      <sz val="11"/>
      <name val="맑은 고딕"/>
      <family val="3"/>
      <charset val="129"/>
      <scheme val="minor"/>
    </font>
    <font>
      <sz val="11"/>
      <color theme="1"/>
      <name val="HY견고딕"/>
      <family val="1"/>
      <charset val="129"/>
    </font>
    <font>
      <sz val="11"/>
      <color theme="1"/>
      <name val="HY견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color rgb="FF000000"/>
      <name val="한양중고딕,한컴돋움"/>
      <family val="3"/>
      <charset val="129"/>
    </font>
    <font>
      <sz val="20"/>
      <color rgb="FF7F390F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4E7EE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ck">
        <color rgb="FF0000FF"/>
      </right>
      <top style="thin">
        <color indexed="64"/>
      </top>
      <bottom style="thick">
        <color rgb="FF0000FF"/>
      </bottom>
      <diagonal/>
    </border>
    <border>
      <left/>
      <right style="thick">
        <color rgb="FF0000FF"/>
      </right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rgb="FF0000FF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0000FF"/>
      </bottom>
      <diagonal/>
    </border>
    <border>
      <left style="thin">
        <color indexed="64"/>
      </left>
      <right style="thick">
        <color rgb="FF0000FF"/>
      </right>
      <top style="thin">
        <color indexed="64"/>
      </top>
      <bottom style="thin">
        <color indexed="64"/>
      </bottom>
      <diagonal/>
    </border>
    <border>
      <left/>
      <right style="thick">
        <color rgb="FF0000FF"/>
      </right>
      <top/>
      <bottom style="thick">
        <color rgb="FF0000FF"/>
      </bottom>
      <diagonal/>
    </border>
    <border>
      <left style="thin">
        <color indexed="64"/>
      </left>
      <right style="thick">
        <color rgb="FF0000FF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rgb="FF0000FF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rgb="FF0000FF"/>
      </right>
      <top/>
      <bottom style="thin">
        <color indexed="64"/>
      </bottom>
      <diagonal/>
    </border>
    <border>
      <left style="thin">
        <color indexed="64"/>
      </left>
      <right style="thick">
        <color rgb="FF0000FF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rgb="FF0000FF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0">
    <xf numFmtId="0" fontId="0" fillId="0" borderId="0" xfId="0">
      <alignment vertical="center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right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9" fillId="0" borderId="0" xfId="0" applyFont="1">
      <alignment vertical="center"/>
    </xf>
    <xf numFmtId="0" fontId="2" fillId="2" borderId="1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0" fillId="0" borderId="6" xfId="0" applyFill="1" applyBorder="1">
      <alignment vertical="center"/>
    </xf>
    <xf numFmtId="0" fontId="3" fillId="0" borderId="8" xfId="0" applyFont="1" applyFill="1" applyBorder="1" applyAlignment="1">
      <alignment vertical="center" wrapText="1"/>
    </xf>
    <xf numFmtId="176" fontId="2" fillId="0" borderId="8" xfId="0" applyNumberFormat="1" applyFont="1" applyFill="1" applyBorder="1" applyAlignment="1">
      <alignment horizontal="center" vertical="center" wrapText="1"/>
    </xf>
    <xf numFmtId="176" fontId="2" fillId="0" borderId="8" xfId="0" applyNumberFormat="1" applyFont="1" applyFill="1" applyBorder="1" applyAlignment="1">
      <alignment horizontal="right" vertical="center" wrapText="1"/>
    </xf>
    <xf numFmtId="176" fontId="5" fillId="0" borderId="8" xfId="0" applyNumberFormat="1" applyFont="1" applyFill="1" applyBorder="1" applyAlignment="1">
      <alignment horizontal="right" vertical="center" wrapText="1"/>
    </xf>
    <xf numFmtId="177" fontId="5" fillId="0" borderId="8" xfId="0" applyNumberFormat="1" applyFont="1" applyFill="1" applyBorder="1" applyAlignment="1">
      <alignment horizontal="righ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176" fontId="2" fillId="0" borderId="8" xfId="0" applyNumberFormat="1" applyFont="1" applyBorder="1" applyAlignment="1">
      <alignment horizontal="center" vertical="center" wrapText="1"/>
    </xf>
    <xf numFmtId="176" fontId="5" fillId="0" borderId="8" xfId="0" applyNumberFormat="1" applyFont="1" applyBorder="1" applyAlignment="1">
      <alignment horizontal="center" vertical="center" wrapText="1"/>
    </xf>
    <xf numFmtId="177" fontId="5" fillId="0" borderId="8" xfId="0" applyNumberFormat="1" applyFont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0" fontId="8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0" xfId="0" applyBorder="1" applyAlignment="1">
      <alignment horizontal="right" vertical="center"/>
    </xf>
    <xf numFmtId="0" fontId="3" fillId="3" borderId="24" xfId="0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3" fillId="0" borderId="23" xfId="0" applyFont="1" applyBorder="1" applyAlignment="1">
      <alignment horizontal="center" vertical="center" wrapText="1"/>
    </xf>
    <xf numFmtId="176" fontId="2" fillId="0" borderId="23" xfId="0" applyNumberFormat="1" applyFont="1" applyBorder="1" applyAlignment="1">
      <alignment horizontal="center" vertical="center" wrapText="1"/>
    </xf>
    <xf numFmtId="176" fontId="5" fillId="0" borderId="23" xfId="0" applyNumberFormat="1" applyFont="1" applyBorder="1" applyAlignment="1">
      <alignment horizontal="center" vertical="center" wrapText="1"/>
    </xf>
    <xf numFmtId="177" fontId="5" fillId="0" borderId="23" xfId="0" applyNumberFormat="1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 wrapText="1"/>
    </xf>
    <xf numFmtId="0" fontId="0" fillId="0" borderId="24" xfId="0" applyFill="1" applyBorder="1">
      <alignment vertical="center"/>
    </xf>
    <xf numFmtId="0" fontId="0" fillId="0" borderId="29" xfId="0" applyFill="1" applyBorder="1">
      <alignment vertical="center"/>
    </xf>
    <xf numFmtId="0" fontId="6" fillId="0" borderId="30" xfId="0" applyFont="1" applyBorder="1">
      <alignment vertical="center"/>
    </xf>
    <xf numFmtId="0" fontId="7" fillId="0" borderId="30" xfId="0" applyFont="1" applyBorder="1">
      <alignment vertical="center"/>
    </xf>
    <xf numFmtId="0" fontId="7" fillId="0" borderId="25" xfId="0" applyFont="1" applyBorder="1">
      <alignment vertical="center"/>
    </xf>
    <xf numFmtId="0" fontId="2" fillId="2" borderId="14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178" fontId="3" fillId="3" borderId="1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/>
    </xf>
    <xf numFmtId="0" fontId="8" fillId="0" borderId="14" xfId="0" applyFont="1" applyBorder="1">
      <alignment vertical="center"/>
    </xf>
    <xf numFmtId="178" fontId="8" fillId="0" borderId="14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1" xfId="0" applyFont="1" applyBorder="1" applyAlignment="1">
      <alignment horizontal="left" vertical="center"/>
    </xf>
    <xf numFmtId="178" fontId="15" fillId="0" borderId="1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178" fontId="15" fillId="0" borderId="1" xfId="0" applyNumberFormat="1" applyFont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0" fontId="15" fillId="0" borderId="37" xfId="0" applyFont="1" applyBorder="1">
      <alignment vertical="center"/>
    </xf>
    <xf numFmtId="0" fontId="15" fillId="0" borderId="35" xfId="0" applyFont="1" applyBorder="1">
      <alignment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0" fontId="18" fillId="2" borderId="14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/>
    </xf>
    <xf numFmtId="0" fontId="18" fillId="3" borderId="10" xfId="0" applyFont="1" applyFill="1" applyBorder="1" applyAlignment="1">
      <alignment horizontal="center" vertical="center" wrapText="1"/>
    </xf>
    <xf numFmtId="0" fontId="18" fillId="3" borderId="11" xfId="0" applyFont="1" applyFill="1" applyBorder="1" applyAlignment="1">
      <alignment horizontal="right" vertical="center" wrapText="1"/>
    </xf>
    <xf numFmtId="0" fontId="18" fillId="3" borderId="11" xfId="0" applyFont="1" applyFill="1" applyBorder="1" applyAlignment="1">
      <alignment horizontal="center" vertical="center" wrapText="1"/>
    </xf>
    <xf numFmtId="0" fontId="18" fillId="3" borderId="11" xfId="0" applyFont="1" applyFill="1" applyBorder="1" applyAlignment="1">
      <alignment vertical="center" wrapText="1"/>
    </xf>
    <xf numFmtId="0" fontId="9" fillId="3" borderId="12" xfId="0" applyFont="1" applyFill="1" applyBorder="1" applyAlignment="1">
      <alignment horizontal="center" vertical="center"/>
    </xf>
    <xf numFmtId="0" fontId="18" fillId="0" borderId="5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3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right" vertical="center" wrapText="1"/>
    </xf>
    <xf numFmtId="9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 shrinkToFit="1"/>
    </xf>
    <xf numFmtId="0" fontId="9" fillId="0" borderId="6" xfId="0" applyFont="1" applyBorder="1" applyAlignment="1">
      <alignment horizontal="center" vertical="center"/>
    </xf>
    <xf numFmtId="177" fontId="16" fillId="0" borderId="1" xfId="0" applyNumberFormat="1" applyFont="1" applyBorder="1" applyAlignment="1">
      <alignment horizontal="center" vertical="center" wrapText="1"/>
    </xf>
    <xf numFmtId="0" fontId="18" fillId="0" borderId="16" xfId="0" applyFont="1" applyBorder="1" applyAlignment="1">
      <alignment horizontal="left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9" fillId="0" borderId="8" xfId="0" applyFont="1" applyBorder="1">
      <alignment vertical="center"/>
    </xf>
    <xf numFmtId="0" fontId="20" fillId="0" borderId="8" xfId="0" applyFont="1" applyBorder="1" applyAlignment="1">
      <alignment vertical="center" wrapText="1"/>
    </xf>
    <xf numFmtId="0" fontId="20" fillId="0" borderId="8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2" fillId="2" borderId="38" xfId="0" applyFont="1" applyFill="1" applyBorder="1" applyAlignment="1">
      <alignment horizontal="center" vertical="center" wrapText="1"/>
    </xf>
    <xf numFmtId="0" fontId="2" fillId="2" borderId="39" xfId="0" applyFont="1" applyFill="1" applyBorder="1" applyAlignment="1">
      <alignment horizontal="center" vertical="center" wrapText="1"/>
    </xf>
    <xf numFmtId="0" fontId="22" fillId="0" borderId="36" xfId="0" applyFont="1" applyBorder="1">
      <alignment vertical="center"/>
    </xf>
    <xf numFmtId="0" fontId="23" fillId="4" borderId="33" xfId="0" applyFont="1" applyFill="1" applyBorder="1" applyAlignment="1">
      <alignment horizontal="center" vertical="center"/>
    </xf>
    <xf numFmtId="0" fontId="23" fillId="4" borderId="34" xfId="0" applyFont="1" applyFill="1" applyBorder="1" applyAlignment="1">
      <alignment horizontal="center" vertical="center"/>
    </xf>
    <xf numFmtId="0" fontId="6" fillId="0" borderId="40" xfId="0" applyFont="1" applyBorder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C4E7EE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2:J19"/>
  <sheetViews>
    <sheetView tabSelected="1" view="pageBreakPreview" zoomScale="85" zoomScaleSheetLayoutView="85" workbookViewId="0">
      <selection activeCell="D13" sqref="D13"/>
    </sheetView>
  </sheetViews>
  <sheetFormatPr defaultRowHeight="16.5"/>
  <cols>
    <col min="1" max="1" width="28.375" bestFit="1" customWidth="1"/>
    <col min="2" max="2" width="4.625" customWidth="1"/>
    <col min="3" max="3" width="6.75" bestFit="1" customWidth="1"/>
    <col min="4" max="4" width="10.5" customWidth="1"/>
    <col min="6" max="7" width="9.125" bestFit="1" customWidth="1"/>
    <col min="8" max="8" width="78" style="2" bestFit="1" customWidth="1"/>
    <col min="9" max="9" width="79.125" style="2" bestFit="1" customWidth="1"/>
    <col min="10" max="10" width="6.75" style="6" bestFit="1" customWidth="1"/>
  </cols>
  <sheetData>
    <row r="2" spans="1:10" ht="50.1" customHeight="1">
      <c r="A2" s="86" t="s">
        <v>49</v>
      </c>
      <c r="B2" s="86"/>
      <c r="C2" s="86"/>
      <c r="D2" s="86"/>
      <c r="E2" s="86"/>
      <c r="F2" s="86"/>
      <c r="G2" s="86"/>
      <c r="H2" s="86"/>
      <c r="I2" s="86"/>
      <c r="J2" s="86"/>
    </row>
    <row r="3" spans="1:10" ht="21" thickBot="1">
      <c r="A3" s="12"/>
      <c r="I3" s="1"/>
    </row>
    <row r="4" spans="1:10" ht="34.5" customHeight="1">
      <c r="A4" s="104" t="s">
        <v>6</v>
      </c>
      <c r="B4" s="105" t="s">
        <v>0</v>
      </c>
      <c r="C4" s="105"/>
      <c r="D4" s="105" t="s">
        <v>50</v>
      </c>
      <c r="E4" s="105" t="s">
        <v>51</v>
      </c>
      <c r="F4" s="105"/>
      <c r="G4" s="105"/>
      <c r="H4" s="105" t="s">
        <v>52</v>
      </c>
      <c r="I4" s="105" t="s">
        <v>53</v>
      </c>
      <c r="J4" s="106" t="s">
        <v>54</v>
      </c>
    </row>
    <row r="5" spans="1:10" ht="34.5" customHeight="1" thickBot="1">
      <c r="A5" s="107"/>
      <c r="B5" s="108"/>
      <c r="C5" s="108"/>
      <c r="D5" s="108"/>
      <c r="E5" s="109" t="s">
        <v>55</v>
      </c>
      <c r="F5" s="109" t="s">
        <v>56</v>
      </c>
      <c r="G5" s="109" t="s">
        <v>57</v>
      </c>
      <c r="H5" s="108"/>
      <c r="I5" s="108"/>
      <c r="J5" s="110"/>
    </row>
    <row r="6" spans="1:10" ht="34.5" customHeight="1" thickTop="1">
      <c r="A6" s="111" t="s">
        <v>58</v>
      </c>
      <c r="B6" s="112"/>
      <c r="C6" s="112"/>
      <c r="D6" s="113"/>
      <c r="E6" s="113"/>
      <c r="F6" s="113"/>
      <c r="G6" s="113"/>
      <c r="H6" s="114"/>
      <c r="I6" s="114"/>
      <c r="J6" s="115"/>
    </row>
    <row r="7" spans="1:10" ht="50.1" customHeight="1">
      <c r="A7" s="116" t="s">
        <v>59</v>
      </c>
      <c r="B7" s="117"/>
      <c r="C7" s="118" t="s">
        <v>60</v>
      </c>
      <c r="D7" s="119">
        <v>1000</v>
      </c>
      <c r="E7" s="120"/>
      <c r="F7" s="121">
        <v>0.5</v>
      </c>
      <c r="G7" s="121">
        <v>0.5</v>
      </c>
      <c r="H7" s="122" t="s">
        <v>61</v>
      </c>
      <c r="I7" s="118" t="s">
        <v>95</v>
      </c>
      <c r="J7" s="123"/>
    </row>
    <row r="8" spans="1:10" ht="50.1" customHeight="1">
      <c r="A8" s="116" t="s">
        <v>62</v>
      </c>
      <c r="B8" s="117"/>
      <c r="C8" s="118" t="s">
        <v>60</v>
      </c>
      <c r="D8" s="119">
        <v>2000</v>
      </c>
      <c r="E8" s="120"/>
      <c r="F8" s="121">
        <v>0.5</v>
      </c>
      <c r="G8" s="121">
        <v>0.5</v>
      </c>
      <c r="H8" s="122" t="s">
        <v>63</v>
      </c>
      <c r="I8" s="118" t="s">
        <v>95</v>
      </c>
      <c r="J8" s="123"/>
    </row>
    <row r="9" spans="1:10" ht="50.1" customHeight="1">
      <c r="A9" s="116" t="s">
        <v>64</v>
      </c>
      <c r="B9" s="117"/>
      <c r="C9" s="118" t="s">
        <v>65</v>
      </c>
      <c r="D9" s="119">
        <v>10000</v>
      </c>
      <c r="E9" s="120"/>
      <c r="F9" s="121">
        <v>0.5</v>
      </c>
      <c r="G9" s="121">
        <v>0.5</v>
      </c>
      <c r="H9" s="122" t="s">
        <v>66</v>
      </c>
      <c r="I9" s="118" t="s">
        <v>67</v>
      </c>
      <c r="J9" s="124"/>
    </row>
    <row r="10" spans="1:10" ht="50.1" customHeight="1">
      <c r="A10" s="116" t="s">
        <v>68</v>
      </c>
      <c r="B10" s="117"/>
      <c r="C10" s="118" t="s">
        <v>65</v>
      </c>
      <c r="D10" s="119">
        <v>3000</v>
      </c>
      <c r="E10" s="120"/>
      <c r="F10" s="121">
        <v>0.5</v>
      </c>
      <c r="G10" s="121">
        <v>0.5</v>
      </c>
      <c r="H10" s="122" t="s">
        <v>66</v>
      </c>
      <c r="I10" s="118" t="s">
        <v>69</v>
      </c>
      <c r="J10" s="124"/>
    </row>
    <row r="11" spans="1:10" ht="50.1" customHeight="1">
      <c r="A11" s="116" t="s">
        <v>70</v>
      </c>
      <c r="B11" s="117"/>
      <c r="C11" s="118" t="s">
        <v>65</v>
      </c>
      <c r="D11" s="119">
        <v>3000</v>
      </c>
      <c r="E11" s="120"/>
      <c r="F11" s="121">
        <v>0.5</v>
      </c>
      <c r="G11" s="121">
        <v>0.5</v>
      </c>
      <c r="H11" s="122" t="s">
        <v>71</v>
      </c>
      <c r="I11" s="118" t="s">
        <v>72</v>
      </c>
      <c r="J11" s="124"/>
    </row>
    <row r="12" spans="1:10" ht="84.75" customHeight="1">
      <c r="A12" s="116" t="s">
        <v>73</v>
      </c>
      <c r="B12" s="117"/>
      <c r="C12" s="118" t="s">
        <v>74</v>
      </c>
      <c r="D12" s="125">
        <v>1000</v>
      </c>
      <c r="E12" s="120"/>
      <c r="F12" s="121">
        <v>0.7</v>
      </c>
      <c r="G12" s="121">
        <v>0.3</v>
      </c>
      <c r="H12" s="122" t="s">
        <v>75</v>
      </c>
      <c r="I12" s="118" t="s">
        <v>76</v>
      </c>
      <c r="J12" s="124"/>
    </row>
    <row r="13" spans="1:10" ht="86.25" customHeight="1">
      <c r="A13" s="116" t="s">
        <v>77</v>
      </c>
      <c r="B13" s="117"/>
      <c r="C13" s="118" t="s">
        <v>1</v>
      </c>
      <c r="D13" s="119">
        <v>20000</v>
      </c>
      <c r="E13" s="120"/>
      <c r="F13" s="121">
        <v>0.7</v>
      </c>
      <c r="G13" s="121">
        <v>0.3</v>
      </c>
      <c r="H13" s="122" t="s">
        <v>78</v>
      </c>
      <c r="I13" s="118" t="s">
        <v>79</v>
      </c>
      <c r="J13" s="124"/>
    </row>
    <row r="14" spans="1:10" ht="86.25" customHeight="1">
      <c r="A14" s="116" t="s">
        <v>80</v>
      </c>
      <c r="B14" s="117"/>
      <c r="C14" s="118" t="s">
        <v>74</v>
      </c>
      <c r="D14" s="119">
        <v>400</v>
      </c>
      <c r="E14" s="120"/>
      <c r="F14" s="121">
        <v>1</v>
      </c>
      <c r="G14" s="121"/>
      <c r="H14" s="122" t="s">
        <v>81</v>
      </c>
      <c r="I14" s="126" t="s">
        <v>82</v>
      </c>
      <c r="J14" s="124"/>
    </row>
    <row r="15" spans="1:10" ht="52.5" customHeight="1">
      <c r="A15" s="116" t="s">
        <v>83</v>
      </c>
      <c r="B15" s="117"/>
      <c r="C15" s="118" t="s">
        <v>65</v>
      </c>
      <c r="D15" s="119">
        <v>2000</v>
      </c>
      <c r="E15" s="120"/>
      <c r="F15" s="121">
        <v>0.5</v>
      </c>
      <c r="G15" s="121">
        <v>0.5</v>
      </c>
      <c r="H15" s="122" t="s">
        <v>84</v>
      </c>
      <c r="I15" s="126" t="s">
        <v>85</v>
      </c>
      <c r="J15" s="123"/>
    </row>
    <row r="16" spans="1:10" ht="52.5" customHeight="1">
      <c r="A16" s="116" t="s">
        <v>86</v>
      </c>
      <c r="B16" s="117"/>
      <c r="C16" s="118" t="s">
        <v>87</v>
      </c>
      <c r="D16" s="119">
        <v>120</v>
      </c>
      <c r="E16" s="120"/>
      <c r="F16" s="121">
        <v>1</v>
      </c>
      <c r="G16" s="121"/>
      <c r="H16" s="122" t="s">
        <v>88</v>
      </c>
      <c r="I16" s="126" t="s">
        <v>89</v>
      </c>
      <c r="J16" s="123"/>
    </row>
    <row r="17" spans="1:10" ht="50.1" customHeight="1">
      <c r="A17" s="116" t="s">
        <v>90</v>
      </c>
      <c r="B17" s="117"/>
      <c r="C17" s="118" t="s">
        <v>91</v>
      </c>
      <c r="D17" s="119">
        <v>40</v>
      </c>
      <c r="E17" s="120"/>
      <c r="F17" s="121">
        <v>1</v>
      </c>
      <c r="G17" s="121"/>
      <c r="H17" s="122" t="s">
        <v>92</v>
      </c>
      <c r="I17" s="118" t="s">
        <v>93</v>
      </c>
      <c r="J17" s="124"/>
    </row>
    <row r="18" spans="1:10" ht="35.25" customHeight="1" thickBot="1">
      <c r="A18" s="127" t="s">
        <v>94</v>
      </c>
      <c r="B18" s="128"/>
      <c r="C18" s="128"/>
      <c r="D18" s="128"/>
      <c r="E18" s="128"/>
      <c r="F18" s="128"/>
      <c r="G18" s="128"/>
      <c r="H18" s="129"/>
      <c r="I18" s="130"/>
      <c r="J18" s="131"/>
    </row>
    <row r="19" spans="1:10" ht="31.5">
      <c r="A19" s="132" t="s">
        <v>30</v>
      </c>
      <c r="B19" s="132"/>
      <c r="C19" s="132"/>
      <c r="D19" s="132"/>
      <c r="E19" s="132"/>
      <c r="F19" s="132"/>
      <c r="G19" s="132"/>
      <c r="H19" s="132"/>
      <c r="I19" s="132"/>
      <c r="J19" s="132"/>
    </row>
  </sheetData>
  <mergeCells count="9">
    <mergeCell ref="A19:J19"/>
    <mergeCell ref="J4:J5"/>
    <mergeCell ref="A2:J2"/>
    <mergeCell ref="I4:I5"/>
    <mergeCell ref="B4:C5"/>
    <mergeCell ref="E4:G4"/>
    <mergeCell ref="A4:A5"/>
    <mergeCell ref="D4:D5"/>
    <mergeCell ref="H4:H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0" orientation="landscape" r:id="rId1"/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2:I15"/>
  <sheetViews>
    <sheetView view="pageBreakPreview" zoomScaleSheetLayoutView="100" workbookViewId="0">
      <selection activeCell="F5" sqref="F5:F6"/>
    </sheetView>
  </sheetViews>
  <sheetFormatPr defaultRowHeight="16.5"/>
  <cols>
    <col min="2" max="5" width="12.625" customWidth="1"/>
    <col min="6" max="6" width="9.625" customWidth="1"/>
  </cols>
  <sheetData>
    <row r="2" spans="1:9" ht="27">
      <c r="A2" s="86" t="s">
        <v>38</v>
      </c>
      <c r="B2" s="86"/>
      <c r="C2" s="86"/>
      <c r="D2" s="86"/>
      <c r="E2" s="86"/>
      <c r="F2" s="86"/>
      <c r="G2" s="86"/>
      <c r="H2" s="4"/>
      <c r="I2" s="4"/>
    </row>
    <row r="4" spans="1:9" ht="21" thickBot="1">
      <c r="A4" s="12" t="s">
        <v>18</v>
      </c>
      <c r="B4" s="12"/>
      <c r="C4" s="12"/>
      <c r="G4" s="3"/>
    </row>
    <row r="5" spans="1:9" ht="39" customHeight="1">
      <c r="A5" s="89" t="s">
        <v>20</v>
      </c>
      <c r="B5" s="87"/>
      <c r="C5" s="87"/>
      <c r="D5" s="87"/>
      <c r="E5" s="92" t="s">
        <v>27</v>
      </c>
      <c r="F5" s="87" t="s">
        <v>14</v>
      </c>
      <c r="G5" s="90" t="s">
        <v>8</v>
      </c>
    </row>
    <row r="6" spans="1:9" ht="39" customHeight="1" thickBot="1">
      <c r="A6" s="39" t="s">
        <v>23</v>
      </c>
      <c r="B6" s="13" t="s">
        <v>25</v>
      </c>
      <c r="C6" s="84" t="s">
        <v>96</v>
      </c>
      <c r="D6" s="13" t="s">
        <v>13</v>
      </c>
      <c r="E6" s="93"/>
      <c r="F6" s="88"/>
      <c r="G6" s="91"/>
    </row>
    <row r="7" spans="1:9" ht="39" customHeight="1" thickTop="1">
      <c r="A7" s="38" t="s">
        <v>5</v>
      </c>
      <c r="B7" s="9"/>
      <c r="C7" s="9"/>
      <c r="D7" s="9"/>
      <c r="E7" s="9"/>
      <c r="F7" s="9"/>
      <c r="G7" s="31"/>
    </row>
    <row r="8" spans="1:9" ht="39" customHeight="1">
      <c r="A8" s="32"/>
      <c r="B8" s="14"/>
      <c r="C8" s="14"/>
      <c r="D8" s="14"/>
      <c r="E8" s="14"/>
      <c r="F8" s="15"/>
      <c r="G8" s="10"/>
    </row>
    <row r="9" spans="1:9" ht="39" customHeight="1">
      <c r="A9" s="32"/>
      <c r="B9" s="14"/>
      <c r="C9" s="14"/>
      <c r="D9" s="14"/>
      <c r="E9" s="14"/>
      <c r="F9" s="15"/>
      <c r="G9" s="10"/>
    </row>
    <row r="10" spans="1:9" ht="39" customHeight="1">
      <c r="A10" s="32"/>
      <c r="B10" s="14"/>
      <c r="C10" s="14"/>
      <c r="D10" s="14"/>
      <c r="E10" s="14"/>
      <c r="F10" s="15"/>
      <c r="G10" s="10"/>
    </row>
    <row r="11" spans="1:9" ht="39" customHeight="1">
      <c r="A11" s="32"/>
      <c r="B11" s="14"/>
      <c r="C11" s="14"/>
      <c r="D11" s="14"/>
      <c r="E11" s="14"/>
      <c r="F11" s="15"/>
      <c r="G11" s="10"/>
    </row>
    <row r="12" spans="1:9" ht="39" customHeight="1">
      <c r="A12" s="32"/>
      <c r="B12" s="14"/>
      <c r="C12" s="14"/>
      <c r="D12" s="14"/>
      <c r="E12" s="14"/>
      <c r="F12" s="15"/>
      <c r="G12" s="10"/>
    </row>
    <row r="13" spans="1:9" ht="39" customHeight="1">
      <c r="A13" s="32"/>
      <c r="B13" s="14"/>
      <c r="C13" s="14"/>
      <c r="D13" s="14"/>
      <c r="E13" s="14"/>
      <c r="F13" s="15"/>
      <c r="G13" s="10"/>
    </row>
    <row r="14" spans="1:9" ht="39" customHeight="1">
      <c r="A14" s="32"/>
      <c r="B14" s="14"/>
      <c r="C14" s="14"/>
      <c r="D14" s="14"/>
      <c r="E14" s="14"/>
      <c r="F14" s="15"/>
      <c r="G14" s="10"/>
    </row>
    <row r="15" spans="1:9" ht="39" customHeight="1" thickBot="1">
      <c r="A15" s="33"/>
      <c r="B15" s="34"/>
      <c r="C15" s="34"/>
      <c r="D15" s="34"/>
      <c r="E15" s="34"/>
      <c r="F15" s="35"/>
      <c r="G15" s="11"/>
    </row>
  </sheetData>
  <mergeCells count="5">
    <mergeCell ref="A2:G2"/>
    <mergeCell ref="A5:D5"/>
    <mergeCell ref="F5:F6"/>
    <mergeCell ref="G5:G6"/>
    <mergeCell ref="E5:E6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L15"/>
  <sheetViews>
    <sheetView view="pageBreakPreview" zoomScaleSheetLayoutView="100" workbookViewId="0">
      <selection activeCell="C19" sqref="C19"/>
    </sheetView>
  </sheetViews>
  <sheetFormatPr defaultRowHeight="16.5"/>
  <cols>
    <col min="2" max="3" width="12.625" customWidth="1"/>
    <col min="4" max="4" width="17" customWidth="1"/>
    <col min="5" max="5" width="10.875" customWidth="1"/>
    <col min="6" max="6" width="9.625" customWidth="1"/>
    <col min="7" max="7" width="3.625" bestFit="1" customWidth="1"/>
    <col min="8" max="8" width="5.5" bestFit="1" customWidth="1"/>
    <col min="9" max="9" width="7.375" bestFit="1" customWidth="1"/>
    <col min="10" max="10" width="5.5" bestFit="1" customWidth="1"/>
  </cols>
  <sheetData>
    <row r="2" spans="1:12" ht="27">
      <c r="A2" s="86" t="s">
        <v>35</v>
      </c>
      <c r="B2" s="86"/>
      <c r="C2" s="86"/>
      <c r="D2" s="86"/>
      <c r="E2" s="86"/>
      <c r="F2" s="86"/>
      <c r="G2" s="86"/>
      <c r="H2" s="86"/>
      <c r="I2" s="86"/>
      <c r="J2" s="86"/>
      <c r="K2" s="4"/>
      <c r="L2" s="4"/>
    </row>
    <row r="4" spans="1:12" ht="21" thickBot="1">
      <c r="A4" s="12" t="s">
        <v>18</v>
      </c>
      <c r="B4" s="12"/>
      <c r="C4" s="12"/>
      <c r="J4" s="3"/>
    </row>
    <row r="5" spans="1:12" ht="39" customHeight="1">
      <c r="A5" s="89" t="s">
        <v>20</v>
      </c>
      <c r="B5" s="87"/>
      <c r="C5" s="87"/>
      <c r="D5" s="87"/>
      <c r="E5" s="92" t="s">
        <v>34</v>
      </c>
      <c r="F5" s="87" t="s">
        <v>26</v>
      </c>
      <c r="G5" s="87" t="s">
        <v>7</v>
      </c>
      <c r="H5" s="87"/>
      <c r="I5" s="87"/>
      <c r="J5" s="90" t="s">
        <v>8</v>
      </c>
    </row>
    <row r="6" spans="1:12" ht="39" customHeight="1" thickBot="1">
      <c r="A6" s="39" t="s">
        <v>23</v>
      </c>
      <c r="B6" s="13" t="s">
        <v>28</v>
      </c>
      <c r="C6" s="84" t="s">
        <v>96</v>
      </c>
      <c r="D6" s="13" t="s">
        <v>13</v>
      </c>
      <c r="E6" s="93"/>
      <c r="F6" s="88"/>
      <c r="G6" s="13" t="s">
        <v>2</v>
      </c>
      <c r="H6" s="13" t="s">
        <v>3</v>
      </c>
      <c r="I6" s="13" t="s">
        <v>4</v>
      </c>
      <c r="J6" s="91"/>
    </row>
    <row r="7" spans="1:12" ht="39" customHeight="1" thickTop="1">
      <c r="A7" s="38" t="s">
        <v>5</v>
      </c>
      <c r="B7" s="9"/>
      <c r="C7" s="9"/>
      <c r="D7" s="9"/>
      <c r="E7" s="9"/>
      <c r="F7" s="9"/>
      <c r="G7" s="68">
        <f>SUBTOTAL(9,G8:G15)</f>
        <v>0</v>
      </c>
      <c r="H7" s="68">
        <f t="shared" ref="H7:I7" si="0">SUBTOTAL(9,H8:H15)</f>
        <v>0</v>
      </c>
      <c r="I7" s="68">
        <f t="shared" si="0"/>
        <v>0</v>
      </c>
      <c r="J7" s="31"/>
    </row>
    <row r="8" spans="1:12" ht="39" customHeight="1">
      <c r="A8" s="32"/>
      <c r="B8" s="14"/>
      <c r="C8" s="14"/>
      <c r="D8" s="14"/>
      <c r="E8" s="14"/>
      <c r="F8" s="15"/>
      <c r="G8" s="69">
        <f>SUM(F8*10000)</f>
        <v>0</v>
      </c>
      <c r="H8" s="70">
        <f>SUM(G8*0.5)</f>
        <v>0</v>
      </c>
      <c r="I8" s="70">
        <f>SUM(G8*0.5)</f>
        <v>0</v>
      </c>
      <c r="J8" s="10"/>
    </row>
    <row r="9" spans="1:12" ht="39" customHeight="1">
      <c r="A9" s="32"/>
      <c r="B9" s="14"/>
      <c r="C9" s="14"/>
      <c r="D9" s="14"/>
      <c r="E9" s="14"/>
      <c r="F9" s="15"/>
      <c r="G9" s="69">
        <f t="shared" ref="G9:G15" si="1">SUM(F9*10000)</f>
        <v>0</v>
      </c>
      <c r="H9" s="70">
        <f t="shared" ref="H9:H15" si="2">SUM(G9*0.5)</f>
        <v>0</v>
      </c>
      <c r="I9" s="70">
        <f t="shared" ref="I9:I15" si="3">SUM(G9*0.5)</f>
        <v>0</v>
      </c>
      <c r="J9" s="10"/>
    </row>
    <row r="10" spans="1:12" ht="39" customHeight="1">
      <c r="A10" s="32"/>
      <c r="B10" s="14"/>
      <c r="C10" s="14"/>
      <c r="D10" s="14"/>
      <c r="E10" s="14"/>
      <c r="F10" s="15"/>
      <c r="G10" s="69">
        <f t="shared" si="1"/>
        <v>0</v>
      </c>
      <c r="H10" s="70">
        <f t="shared" si="2"/>
        <v>0</v>
      </c>
      <c r="I10" s="70">
        <f t="shared" si="3"/>
        <v>0</v>
      </c>
      <c r="J10" s="10"/>
    </row>
    <row r="11" spans="1:12" ht="39" customHeight="1">
      <c r="A11" s="32"/>
      <c r="B11" s="14"/>
      <c r="C11" s="14"/>
      <c r="D11" s="14"/>
      <c r="E11" s="14"/>
      <c r="F11" s="15"/>
      <c r="G11" s="69">
        <f t="shared" si="1"/>
        <v>0</v>
      </c>
      <c r="H11" s="70">
        <f t="shared" si="2"/>
        <v>0</v>
      </c>
      <c r="I11" s="70">
        <f t="shared" si="3"/>
        <v>0</v>
      </c>
      <c r="J11" s="10"/>
    </row>
    <row r="12" spans="1:12" ht="39" customHeight="1">
      <c r="A12" s="32"/>
      <c r="B12" s="14"/>
      <c r="C12" s="14"/>
      <c r="D12" s="14"/>
      <c r="E12" s="14"/>
      <c r="F12" s="15"/>
      <c r="G12" s="69">
        <f t="shared" si="1"/>
        <v>0</v>
      </c>
      <c r="H12" s="70">
        <f t="shared" si="2"/>
        <v>0</v>
      </c>
      <c r="I12" s="70">
        <f t="shared" si="3"/>
        <v>0</v>
      </c>
      <c r="J12" s="10"/>
    </row>
    <row r="13" spans="1:12" ht="39" customHeight="1">
      <c r="A13" s="32"/>
      <c r="B13" s="14"/>
      <c r="C13" s="14"/>
      <c r="D13" s="14"/>
      <c r="E13" s="14"/>
      <c r="F13" s="15"/>
      <c r="G13" s="69">
        <f t="shared" si="1"/>
        <v>0</v>
      </c>
      <c r="H13" s="70">
        <f t="shared" si="2"/>
        <v>0</v>
      </c>
      <c r="I13" s="70">
        <f t="shared" si="3"/>
        <v>0</v>
      </c>
      <c r="J13" s="10"/>
    </row>
    <row r="14" spans="1:12" ht="39" customHeight="1">
      <c r="A14" s="32"/>
      <c r="B14" s="14"/>
      <c r="C14" s="14"/>
      <c r="D14" s="14"/>
      <c r="E14" s="14"/>
      <c r="F14" s="15"/>
      <c r="G14" s="69">
        <f t="shared" si="1"/>
        <v>0</v>
      </c>
      <c r="H14" s="70">
        <f t="shared" si="2"/>
        <v>0</v>
      </c>
      <c r="I14" s="70">
        <f t="shared" si="3"/>
        <v>0</v>
      </c>
      <c r="J14" s="10"/>
    </row>
    <row r="15" spans="1:12" ht="39" customHeight="1" thickBot="1">
      <c r="A15" s="33"/>
      <c r="B15" s="34"/>
      <c r="C15" s="34"/>
      <c r="D15" s="34"/>
      <c r="E15" s="34"/>
      <c r="F15" s="35"/>
      <c r="G15" s="69">
        <f t="shared" si="1"/>
        <v>0</v>
      </c>
      <c r="H15" s="70">
        <f t="shared" si="2"/>
        <v>0</v>
      </c>
      <c r="I15" s="70">
        <f t="shared" si="3"/>
        <v>0</v>
      </c>
      <c r="J15" s="11"/>
    </row>
  </sheetData>
  <mergeCells count="6">
    <mergeCell ref="A2:J2"/>
    <mergeCell ref="A5:D5"/>
    <mergeCell ref="F5:F6"/>
    <mergeCell ref="G5:I5"/>
    <mergeCell ref="J5:J6"/>
    <mergeCell ref="E5:E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2:L15"/>
  <sheetViews>
    <sheetView view="pageBreakPreview" zoomScaleSheetLayoutView="100" workbookViewId="0">
      <selection activeCell="C9" sqref="C9"/>
    </sheetView>
  </sheetViews>
  <sheetFormatPr defaultRowHeight="16.5"/>
  <cols>
    <col min="2" max="2" width="12.625" customWidth="1"/>
    <col min="3" max="3" width="14.125" customWidth="1"/>
    <col min="4" max="4" width="21.75" customWidth="1"/>
    <col min="5" max="5" width="12.625" customWidth="1"/>
    <col min="6" max="6" width="9.625" customWidth="1"/>
    <col min="7" max="7" width="3.625" bestFit="1" customWidth="1"/>
    <col min="8" max="8" width="5.5" bestFit="1" customWidth="1"/>
    <col min="9" max="9" width="7.375" bestFit="1" customWidth="1"/>
    <col min="10" max="10" width="5.5" bestFit="1" customWidth="1"/>
  </cols>
  <sheetData>
    <row r="2" spans="1:12" ht="27">
      <c r="A2" s="86" t="s">
        <v>36</v>
      </c>
      <c r="B2" s="86"/>
      <c r="C2" s="86"/>
      <c r="D2" s="86"/>
      <c r="E2" s="86"/>
      <c r="F2" s="86"/>
      <c r="G2" s="86"/>
      <c r="H2" s="86"/>
      <c r="I2" s="86"/>
      <c r="J2" s="86"/>
      <c r="K2" s="4"/>
      <c r="L2" s="4"/>
    </row>
    <row r="4" spans="1:12" ht="21" thickBot="1">
      <c r="A4" s="12" t="s">
        <v>18</v>
      </c>
      <c r="B4" s="12"/>
      <c r="C4" s="12"/>
      <c r="J4" s="3"/>
    </row>
    <row r="5" spans="1:12" ht="39" customHeight="1">
      <c r="A5" s="89" t="s">
        <v>20</v>
      </c>
      <c r="B5" s="87"/>
      <c r="C5" s="87"/>
      <c r="D5" s="87"/>
      <c r="E5" s="92" t="s">
        <v>34</v>
      </c>
      <c r="F5" s="87" t="s">
        <v>26</v>
      </c>
      <c r="G5" s="87" t="s">
        <v>7</v>
      </c>
      <c r="H5" s="87"/>
      <c r="I5" s="87"/>
      <c r="J5" s="90" t="s">
        <v>8</v>
      </c>
    </row>
    <row r="6" spans="1:12" ht="39" customHeight="1" thickBot="1">
      <c r="A6" s="39" t="s">
        <v>23</v>
      </c>
      <c r="B6" s="13" t="s">
        <v>25</v>
      </c>
      <c r="C6" s="84" t="s">
        <v>96</v>
      </c>
      <c r="D6" s="13" t="s">
        <v>13</v>
      </c>
      <c r="E6" s="93"/>
      <c r="F6" s="88"/>
      <c r="G6" s="13" t="s">
        <v>2</v>
      </c>
      <c r="H6" s="13" t="s">
        <v>3</v>
      </c>
      <c r="I6" s="13" t="s">
        <v>4</v>
      </c>
      <c r="J6" s="91"/>
    </row>
    <row r="7" spans="1:12" ht="39" customHeight="1" thickTop="1">
      <c r="A7" s="38" t="s">
        <v>5</v>
      </c>
      <c r="B7" s="9"/>
      <c r="C7" s="9"/>
      <c r="D7" s="9"/>
      <c r="E7" s="9"/>
      <c r="F7" s="9"/>
      <c r="G7" s="9">
        <f>SUBTOTAL(9,G8:G15)</f>
        <v>0</v>
      </c>
      <c r="H7" s="9">
        <f t="shared" ref="H7:I7" si="0">SUBTOTAL(9,H8:H15)</f>
        <v>0</v>
      </c>
      <c r="I7" s="9">
        <f t="shared" si="0"/>
        <v>0</v>
      </c>
      <c r="J7" s="31"/>
    </row>
    <row r="8" spans="1:12" ht="39" customHeight="1">
      <c r="A8" s="32"/>
      <c r="B8" s="14"/>
      <c r="C8" s="14"/>
      <c r="D8" s="14"/>
      <c r="E8" s="14"/>
      <c r="F8" s="15"/>
      <c r="G8" s="15">
        <f>SUM(F8*3000)</f>
        <v>0</v>
      </c>
      <c r="H8" s="16">
        <f>SUM(G8*0.5)</f>
        <v>0</v>
      </c>
      <c r="I8" s="17">
        <f>SUM(G8*0.5)</f>
        <v>0</v>
      </c>
      <c r="J8" s="10"/>
    </row>
    <row r="9" spans="1:12" ht="39" customHeight="1">
      <c r="A9" s="32"/>
      <c r="B9" s="14"/>
      <c r="C9" s="14"/>
      <c r="D9" s="14"/>
      <c r="E9" s="14"/>
      <c r="F9" s="15"/>
      <c r="G9" s="15">
        <f t="shared" ref="G9:G15" si="1">SUM(F9*3000)</f>
        <v>0</v>
      </c>
      <c r="H9" s="16">
        <f t="shared" ref="H9:H15" si="2">SUM(G9*0.5)</f>
        <v>0</v>
      </c>
      <c r="I9" s="17">
        <f t="shared" ref="I9:I15" si="3">SUM(G9*0.5)</f>
        <v>0</v>
      </c>
      <c r="J9" s="10"/>
    </row>
    <row r="10" spans="1:12" ht="39" customHeight="1">
      <c r="A10" s="32"/>
      <c r="B10" s="14"/>
      <c r="C10" s="14"/>
      <c r="D10" s="14"/>
      <c r="E10" s="14"/>
      <c r="F10" s="15"/>
      <c r="G10" s="15">
        <f t="shared" si="1"/>
        <v>0</v>
      </c>
      <c r="H10" s="16">
        <f t="shared" si="2"/>
        <v>0</v>
      </c>
      <c r="I10" s="17">
        <f t="shared" si="3"/>
        <v>0</v>
      </c>
      <c r="J10" s="10"/>
    </row>
    <row r="11" spans="1:12" ht="39" customHeight="1">
      <c r="A11" s="32"/>
      <c r="B11" s="14"/>
      <c r="C11" s="14"/>
      <c r="D11" s="14"/>
      <c r="E11" s="14"/>
      <c r="F11" s="15"/>
      <c r="G11" s="15">
        <f t="shared" si="1"/>
        <v>0</v>
      </c>
      <c r="H11" s="16">
        <f t="shared" si="2"/>
        <v>0</v>
      </c>
      <c r="I11" s="17">
        <f t="shared" si="3"/>
        <v>0</v>
      </c>
      <c r="J11" s="10"/>
    </row>
    <row r="12" spans="1:12" ht="39" customHeight="1">
      <c r="A12" s="32"/>
      <c r="B12" s="14"/>
      <c r="C12" s="14"/>
      <c r="D12" s="14"/>
      <c r="E12" s="14"/>
      <c r="F12" s="15"/>
      <c r="G12" s="15">
        <f t="shared" si="1"/>
        <v>0</v>
      </c>
      <c r="H12" s="16">
        <f t="shared" si="2"/>
        <v>0</v>
      </c>
      <c r="I12" s="17">
        <f t="shared" si="3"/>
        <v>0</v>
      </c>
      <c r="J12" s="10"/>
    </row>
    <row r="13" spans="1:12" ht="39" customHeight="1">
      <c r="A13" s="32"/>
      <c r="B13" s="14"/>
      <c r="C13" s="14"/>
      <c r="D13" s="14"/>
      <c r="E13" s="14"/>
      <c r="F13" s="15"/>
      <c r="G13" s="15">
        <f t="shared" si="1"/>
        <v>0</v>
      </c>
      <c r="H13" s="16">
        <f t="shared" si="2"/>
        <v>0</v>
      </c>
      <c r="I13" s="17">
        <f t="shared" si="3"/>
        <v>0</v>
      </c>
      <c r="J13" s="10"/>
    </row>
    <row r="14" spans="1:12" ht="39" customHeight="1">
      <c r="A14" s="32"/>
      <c r="B14" s="14"/>
      <c r="C14" s="14"/>
      <c r="D14" s="14"/>
      <c r="E14" s="14"/>
      <c r="F14" s="15"/>
      <c r="G14" s="15">
        <f t="shared" si="1"/>
        <v>0</v>
      </c>
      <c r="H14" s="16">
        <f t="shared" si="2"/>
        <v>0</v>
      </c>
      <c r="I14" s="17">
        <f t="shared" si="3"/>
        <v>0</v>
      </c>
      <c r="J14" s="10"/>
    </row>
    <row r="15" spans="1:12" ht="39" customHeight="1" thickBot="1">
      <c r="A15" s="33"/>
      <c r="B15" s="34"/>
      <c r="C15" s="34"/>
      <c r="D15" s="34"/>
      <c r="E15" s="34"/>
      <c r="F15" s="35"/>
      <c r="G15" s="15">
        <f t="shared" si="1"/>
        <v>0</v>
      </c>
      <c r="H15" s="16">
        <f t="shared" si="2"/>
        <v>0</v>
      </c>
      <c r="I15" s="17">
        <f t="shared" si="3"/>
        <v>0</v>
      </c>
      <c r="J15" s="11"/>
    </row>
  </sheetData>
  <mergeCells count="6">
    <mergeCell ref="A2:J2"/>
    <mergeCell ref="A5:D5"/>
    <mergeCell ref="F5:F6"/>
    <mergeCell ref="G5:I5"/>
    <mergeCell ref="J5:J6"/>
    <mergeCell ref="E5:E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0"/>
  <sheetViews>
    <sheetView view="pageBreakPreview" zoomScaleSheetLayoutView="100" workbookViewId="0">
      <selection activeCell="G10" sqref="G10"/>
    </sheetView>
  </sheetViews>
  <sheetFormatPr defaultRowHeight="16.5"/>
  <cols>
    <col min="1" max="4" width="12.625" customWidth="1"/>
    <col min="5" max="5" width="8.75" customWidth="1"/>
    <col min="6" max="6" width="10.375" customWidth="1"/>
    <col min="7" max="9" width="12.625" customWidth="1"/>
  </cols>
  <sheetData>
    <row r="1" spans="1:12">
      <c r="A1" s="41"/>
      <c r="B1" s="41"/>
      <c r="C1" s="41"/>
      <c r="D1" s="41"/>
      <c r="E1" s="41"/>
      <c r="F1" s="41"/>
      <c r="G1" s="41"/>
      <c r="H1" s="41"/>
      <c r="I1" s="41"/>
      <c r="J1" s="48"/>
    </row>
    <row r="2" spans="1:12" ht="27">
      <c r="A2" s="100" t="s">
        <v>48</v>
      </c>
      <c r="B2" s="100"/>
      <c r="C2" s="100"/>
      <c r="D2" s="100"/>
      <c r="E2" s="100"/>
      <c r="F2" s="100"/>
      <c r="G2" s="100"/>
      <c r="H2" s="100"/>
      <c r="I2" s="100"/>
      <c r="J2" s="101"/>
      <c r="K2" s="4"/>
      <c r="L2" s="4"/>
    </row>
    <row r="3" spans="1:12">
      <c r="A3" s="41"/>
      <c r="B3" s="41"/>
      <c r="C3" s="41"/>
      <c r="D3" s="41"/>
      <c r="E3" s="41"/>
      <c r="F3" s="41"/>
      <c r="G3" s="41"/>
      <c r="H3" s="41"/>
      <c r="I3" s="41"/>
      <c r="J3" s="48"/>
    </row>
    <row r="4" spans="1:12" ht="21" thickBot="1">
      <c r="A4" s="42" t="s">
        <v>18</v>
      </c>
      <c r="B4" s="42"/>
      <c r="C4" s="42"/>
      <c r="D4" s="42"/>
      <c r="E4" s="41"/>
      <c r="F4" s="41"/>
      <c r="G4" s="41"/>
      <c r="H4" s="41"/>
      <c r="I4" s="41"/>
      <c r="J4" s="49"/>
    </row>
    <row r="5" spans="1:12" ht="39" customHeight="1">
      <c r="A5" s="89" t="s">
        <v>20</v>
      </c>
      <c r="B5" s="87"/>
      <c r="C5" s="87"/>
      <c r="D5" s="87"/>
      <c r="E5" s="87" t="s">
        <v>26</v>
      </c>
      <c r="F5" s="87" t="s">
        <v>15</v>
      </c>
      <c r="G5" s="87" t="s">
        <v>7</v>
      </c>
      <c r="H5" s="87"/>
      <c r="I5" s="87"/>
      <c r="J5" s="102" t="s">
        <v>8</v>
      </c>
    </row>
    <row r="6" spans="1:12" ht="39" customHeight="1" thickBot="1">
      <c r="A6" s="39" t="s">
        <v>23</v>
      </c>
      <c r="B6" s="64" t="s">
        <v>25</v>
      </c>
      <c r="C6" s="84" t="s">
        <v>96</v>
      </c>
      <c r="D6" s="64" t="s">
        <v>13</v>
      </c>
      <c r="E6" s="88"/>
      <c r="F6" s="88"/>
      <c r="G6" s="40" t="s">
        <v>2</v>
      </c>
      <c r="H6" s="40" t="s">
        <v>3</v>
      </c>
      <c r="I6" s="40" t="s">
        <v>4</v>
      </c>
      <c r="J6" s="103"/>
    </row>
    <row r="7" spans="1:12" ht="39" customHeight="1" thickTop="1">
      <c r="A7" s="7" t="s">
        <v>5</v>
      </c>
      <c r="B7" s="65"/>
      <c r="C7" s="65"/>
      <c r="D7" s="65"/>
      <c r="E7" s="8"/>
      <c r="F7" s="9"/>
      <c r="G7" s="9"/>
      <c r="H7" s="9"/>
      <c r="I7" s="9"/>
      <c r="J7" s="58"/>
    </row>
    <row r="8" spans="1:12" ht="39" customHeight="1">
      <c r="A8" s="29"/>
      <c r="B8" s="66"/>
      <c r="C8" s="66"/>
      <c r="D8" s="66"/>
      <c r="E8" s="18"/>
      <c r="F8" s="19"/>
      <c r="G8" s="20"/>
      <c r="H8" s="21"/>
      <c r="I8" s="22"/>
      <c r="J8" s="59"/>
    </row>
    <row r="9" spans="1:12" ht="39" customHeight="1">
      <c r="A9" s="29"/>
      <c r="B9" s="66"/>
      <c r="C9" s="66"/>
      <c r="D9" s="66"/>
      <c r="E9" s="18"/>
      <c r="F9" s="19"/>
      <c r="G9" s="20"/>
      <c r="H9" s="21"/>
      <c r="I9" s="22"/>
      <c r="J9" s="59"/>
    </row>
    <row r="10" spans="1:12" ht="39" customHeight="1">
      <c r="A10" s="29"/>
      <c r="B10" s="66"/>
      <c r="C10" s="66"/>
      <c r="D10" s="66"/>
      <c r="E10" s="18"/>
      <c r="F10" s="19"/>
      <c r="G10" s="20"/>
      <c r="H10" s="21"/>
      <c r="I10" s="22"/>
      <c r="J10" s="59"/>
    </row>
    <row r="11" spans="1:12" ht="39" customHeight="1">
      <c r="A11" s="29"/>
      <c r="B11" s="66"/>
      <c r="C11" s="66"/>
      <c r="D11" s="66"/>
      <c r="E11" s="18"/>
      <c r="F11" s="19"/>
      <c r="G11" s="20"/>
      <c r="H11" s="21"/>
      <c r="I11" s="22"/>
      <c r="J11" s="59"/>
    </row>
    <row r="12" spans="1:12" ht="39" customHeight="1">
      <c r="A12" s="29"/>
      <c r="B12" s="66"/>
      <c r="C12" s="66"/>
      <c r="D12" s="66"/>
      <c r="E12" s="18"/>
      <c r="F12" s="19"/>
      <c r="G12" s="20"/>
      <c r="H12" s="21"/>
      <c r="I12" s="22"/>
      <c r="J12" s="59"/>
    </row>
    <row r="13" spans="1:12" ht="39" customHeight="1">
      <c r="A13" s="29"/>
      <c r="B13" s="66"/>
      <c r="C13" s="66"/>
      <c r="D13" s="66"/>
      <c r="E13" s="18"/>
      <c r="F13" s="19"/>
      <c r="G13" s="20"/>
      <c r="H13" s="21"/>
      <c r="I13" s="22"/>
      <c r="J13" s="59"/>
    </row>
    <row r="14" spans="1:12" ht="39" customHeight="1">
      <c r="A14" s="29"/>
      <c r="B14" s="66"/>
      <c r="C14" s="66"/>
      <c r="D14" s="66"/>
      <c r="E14" s="18"/>
      <c r="F14" s="19"/>
      <c r="G14" s="20"/>
      <c r="H14" s="21"/>
      <c r="I14" s="22"/>
      <c r="J14" s="59"/>
    </row>
    <row r="15" spans="1:12" ht="39" customHeight="1" thickBot="1">
      <c r="A15" s="30"/>
      <c r="B15" s="67"/>
      <c r="C15" s="67"/>
      <c r="D15" s="67"/>
      <c r="E15" s="24"/>
      <c r="F15" s="25"/>
      <c r="G15" s="26"/>
      <c r="H15" s="27"/>
      <c r="I15" s="28"/>
      <c r="J15" s="60"/>
    </row>
    <row r="16" spans="1:12">
      <c r="A16" s="41"/>
      <c r="B16" s="41"/>
      <c r="C16" s="41"/>
      <c r="D16" s="41"/>
      <c r="E16" s="41"/>
      <c r="F16" s="41"/>
      <c r="G16" s="41"/>
      <c r="H16" s="41"/>
      <c r="I16" s="41"/>
      <c r="J16" s="48"/>
    </row>
    <row r="17" spans="1:10" s="5" customFormat="1" ht="21" customHeight="1">
      <c r="A17" s="98" t="s">
        <v>31</v>
      </c>
      <c r="B17" s="98"/>
      <c r="C17" s="98"/>
      <c r="D17" s="98"/>
      <c r="E17" s="98"/>
      <c r="F17" s="98"/>
      <c r="G17" s="98"/>
      <c r="H17" s="98"/>
      <c r="I17" s="98"/>
      <c r="J17" s="99"/>
    </row>
    <row r="18" spans="1:10" s="5" customFormat="1" ht="21" customHeight="1">
      <c r="A18" s="98" t="s">
        <v>32</v>
      </c>
      <c r="B18" s="98"/>
      <c r="C18" s="98"/>
      <c r="D18" s="98"/>
      <c r="E18" s="98"/>
      <c r="F18" s="98"/>
      <c r="G18" s="98"/>
      <c r="H18" s="98"/>
      <c r="I18" s="98"/>
      <c r="J18" s="99"/>
    </row>
    <row r="19" spans="1:10" s="5" customFormat="1" ht="21" customHeight="1" thickBot="1">
      <c r="A19" s="61"/>
      <c r="B19" s="61"/>
      <c r="C19" s="61"/>
      <c r="D19" s="61"/>
      <c r="E19" s="62"/>
      <c r="F19" s="62"/>
      <c r="G19" s="62"/>
      <c r="H19" s="62"/>
      <c r="I19" s="62"/>
      <c r="J19" s="63"/>
    </row>
    <row r="20" spans="1:10" ht="17.25" thickTop="1"/>
  </sheetData>
  <mergeCells count="8">
    <mergeCell ref="A17:J17"/>
    <mergeCell ref="A18:J18"/>
    <mergeCell ref="A2:J2"/>
    <mergeCell ref="E5:E6"/>
    <mergeCell ref="F5:F6"/>
    <mergeCell ref="G5:I5"/>
    <mergeCell ref="J5:J6"/>
    <mergeCell ref="A5:D5"/>
  </mergeCells>
  <phoneticPr fontId="1" type="noConversion"/>
  <pageMargins left="0.7" right="0.7" top="0.75" bottom="0.75" header="0.3" footer="0.3"/>
  <pageSetup paperSize="9" scale="6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2:K15"/>
  <sheetViews>
    <sheetView view="pageBreakPreview" zoomScaleSheetLayoutView="100" workbookViewId="0">
      <selection activeCell="E8" sqref="E8"/>
    </sheetView>
  </sheetViews>
  <sheetFormatPr defaultRowHeight="16.5"/>
  <cols>
    <col min="2" max="2" width="12.625" customWidth="1"/>
    <col min="3" max="3" width="16.875" customWidth="1"/>
    <col min="4" max="4" width="18.25" customWidth="1"/>
    <col min="5" max="5" width="8.125" customWidth="1"/>
    <col min="6" max="6" width="6.625" customWidth="1"/>
    <col min="7" max="7" width="8.875" customWidth="1"/>
    <col min="8" max="8" width="9.125" customWidth="1"/>
    <col min="9" max="9" width="5.5" bestFit="1" customWidth="1"/>
  </cols>
  <sheetData>
    <row r="2" spans="1:11" ht="27">
      <c r="A2" s="86" t="s">
        <v>37</v>
      </c>
      <c r="B2" s="86"/>
      <c r="C2" s="86"/>
      <c r="D2" s="86"/>
      <c r="E2" s="86"/>
      <c r="F2" s="86"/>
      <c r="G2" s="86"/>
      <c r="H2" s="86"/>
      <c r="I2" s="86"/>
      <c r="J2" s="4"/>
      <c r="K2" s="4"/>
    </row>
    <row r="4" spans="1:11" ht="21" thickBot="1">
      <c r="A4" s="12" t="s">
        <v>18</v>
      </c>
      <c r="B4" s="12"/>
      <c r="C4" s="12"/>
      <c r="I4" s="3"/>
    </row>
    <row r="5" spans="1:11" ht="39" customHeight="1">
      <c r="A5" s="89" t="s">
        <v>20</v>
      </c>
      <c r="B5" s="87"/>
      <c r="C5" s="87"/>
      <c r="D5" s="87"/>
      <c r="E5" s="87" t="s">
        <v>29</v>
      </c>
      <c r="F5" s="87" t="s">
        <v>7</v>
      </c>
      <c r="G5" s="87"/>
      <c r="H5" s="87"/>
      <c r="I5" s="90" t="s">
        <v>8</v>
      </c>
    </row>
    <row r="6" spans="1:11" ht="39" customHeight="1" thickBot="1">
      <c r="A6" s="39" t="s">
        <v>23</v>
      </c>
      <c r="B6" s="13" t="s">
        <v>21</v>
      </c>
      <c r="C6" s="84" t="s">
        <v>96</v>
      </c>
      <c r="D6" s="13" t="s">
        <v>13</v>
      </c>
      <c r="E6" s="88"/>
      <c r="F6" s="13" t="s">
        <v>2</v>
      </c>
      <c r="G6" s="13" t="s">
        <v>3</v>
      </c>
      <c r="H6" s="13" t="s">
        <v>4</v>
      </c>
      <c r="I6" s="91"/>
    </row>
    <row r="7" spans="1:11" ht="39" customHeight="1" thickTop="1">
      <c r="A7" s="38" t="s">
        <v>5</v>
      </c>
      <c r="B7" s="9"/>
      <c r="C7" s="9"/>
      <c r="D7" s="9"/>
      <c r="E7" s="9"/>
      <c r="F7" s="68">
        <f>SUBTOTAL(9,F8:F15)</f>
        <v>0</v>
      </c>
      <c r="G7" s="68">
        <f t="shared" ref="G7:H7" si="0">SUBTOTAL(9,G8:G15)</f>
        <v>0</v>
      </c>
      <c r="H7" s="68">
        <f t="shared" si="0"/>
        <v>0</v>
      </c>
      <c r="I7" s="31"/>
    </row>
    <row r="8" spans="1:11" ht="39" customHeight="1">
      <c r="A8" s="32"/>
      <c r="B8" s="14"/>
      <c r="C8" s="14"/>
      <c r="D8" s="14"/>
      <c r="E8" s="15"/>
      <c r="F8" s="69">
        <f>SUM(E8*1000)</f>
        <v>0</v>
      </c>
      <c r="G8" s="70">
        <f>SUM(F8*0.7)</f>
        <v>0</v>
      </c>
      <c r="H8" s="70">
        <f>SUM(F8*0.3)</f>
        <v>0</v>
      </c>
      <c r="I8" s="10"/>
    </row>
    <row r="9" spans="1:11" ht="39" customHeight="1">
      <c r="A9" s="32"/>
      <c r="B9" s="14"/>
      <c r="C9" s="14"/>
      <c r="D9" s="14"/>
      <c r="E9" s="15"/>
      <c r="F9" s="69">
        <f t="shared" ref="F9:F15" si="1">SUM(E9*1000)</f>
        <v>0</v>
      </c>
      <c r="G9" s="70">
        <f t="shared" ref="G9:G14" si="2">SUM(F9*0.7)</f>
        <v>0</v>
      </c>
      <c r="H9" s="70">
        <f t="shared" ref="H9:H15" si="3">SUM(F9*0.3)</f>
        <v>0</v>
      </c>
      <c r="I9" s="10"/>
    </row>
    <row r="10" spans="1:11" ht="39" customHeight="1">
      <c r="A10" s="32"/>
      <c r="B10" s="14"/>
      <c r="C10" s="14"/>
      <c r="D10" s="14"/>
      <c r="E10" s="15"/>
      <c r="F10" s="69">
        <f t="shared" si="1"/>
        <v>0</v>
      </c>
      <c r="G10" s="70">
        <f t="shared" si="2"/>
        <v>0</v>
      </c>
      <c r="H10" s="70">
        <f t="shared" si="3"/>
        <v>0</v>
      </c>
      <c r="I10" s="10"/>
    </row>
    <row r="11" spans="1:11" ht="39" customHeight="1">
      <c r="A11" s="32"/>
      <c r="B11" s="14"/>
      <c r="C11" s="14"/>
      <c r="D11" s="14"/>
      <c r="E11" s="15"/>
      <c r="F11" s="69">
        <f t="shared" si="1"/>
        <v>0</v>
      </c>
      <c r="G11" s="70">
        <f t="shared" si="2"/>
        <v>0</v>
      </c>
      <c r="H11" s="70">
        <f t="shared" si="3"/>
        <v>0</v>
      </c>
      <c r="I11" s="10"/>
    </row>
    <row r="12" spans="1:11" ht="39" customHeight="1">
      <c r="A12" s="32"/>
      <c r="B12" s="14"/>
      <c r="C12" s="14"/>
      <c r="D12" s="14"/>
      <c r="E12" s="15"/>
      <c r="F12" s="69">
        <f t="shared" si="1"/>
        <v>0</v>
      </c>
      <c r="G12" s="70">
        <f t="shared" si="2"/>
        <v>0</v>
      </c>
      <c r="H12" s="70">
        <f t="shared" si="3"/>
        <v>0</v>
      </c>
      <c r="I12" s="10"/>
    </row>
    <row r="13" spans="1:11" ht="39" customHeight="1">
      <c r="A13" s="32"/>
      <c r="B13" s="14"/>
      <c r="C13" s="14"/>
      <c r="D13" s="14"/>
      <c r="E13" s="15"/>
      <c r="F13" s="69">
        <f t="shared" si="1"/>
        <v>0</v>
      </c>
      <c r="G13" s="70">
        <f t="shared" si="2"/>
        <v>0</v>
      </c>
      <c r="H13" s="70">
        <f t="shared" si="3"/>
        <v>0</v>
      </c>
      <c r="I13" s="10"/>
    </row>
    <row r="14" spans="1:11" ht="39" customHeight="1">
      <c r="A14" s="32"/>
      <c r="B14" s="14"/>
      <c r="C14" s="14"/>
      <c r="D14" s="14"/>
      <c r="E14" s="15"/>
      <c r="F14" s="69">
        <f t="shared" si="1"/>
        <v>0</v>
      </c>
      <c r="G14" s="70">
        <f t="shared" si="2"/>
        <v>0</v>
      </c>
      <c r="H14" s="70">
        <f t="shared" si="3"/>
        <v>0</v>
      </c>
      <c r="I14" s="10"/>
    </row>
    <row r="15" spans="1:11" ht="39" customHeight="1" thickBot="1">
      <c r="A15" s="33"/>
      <c r="B15" s="34"/>
      <c r="C15" s="34"/>
      <c r="D15" s="34"/>
      <c r="E15" s="35"/>
      <c r="F15" s="69">
        <f t="shared" si="1"/>
        <v>0</v>
      </c>
      <c r="G15" s="70">
        <f>SUM(F15*0.7)</f>
        <v>0</v>
      </c>
      <c r="H15" s="70">
        <f t="shared" si="3"/>
        <v>0</v>
      </c>
      <c r="I15" s="11"/>
    </row>
  </sheetData>
  <mergeCells count="5">
    <mergeCell ref="A2:I2"/>
    <mergeCell ref="A5:D5"/>
    <mergeCell ref="E5:E6"/>
    <mergeCell ref="F5:H5"/>
    <mergeCell ref="I5:I6"/>
  </mergeCells>
  <phoneticPr fontId="1" type="noConversion"/>
  <pageMargins left="0.7" right="0.7" top="0.75" bottom="0.75" header="0.3" footer="0.3"/>
  <pageSetup paperSize="9" scale="8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2:K15"/>
  <sheetViews>
    <sheetView view="pageBreakPreview" zoomScaleSheetLayoutView="100" workbookViewId="0">
      <selection activeCell="K7" sqref="K7"/>
    </sheetView>
  </sheetViews>
  <sheetFormatPr defaultRowHeight="16.5"/>
  <cols>
    <col min="2" max="4" width="12.625" customWidth="1"/>
    <col min="5" max="5" width="9.625" customWidth="1"/>
    <col min="6" max="6" width="9.5" customWidth="1"/>
    <col min="7" max="7" width="9.25" customWidth="1"/>
    <col min="8" max="8" width="9.75" customWidth="1"/>
  </cols>
  <sheetData>
    <row r="2" spans="1:11" ht="27">
      <c r="A2" s="86" t="s">
        <v>39</v>
      </c>
      <c r="B2" s="86"/>
      <c r="C2" s="86"/>
      <c r="D2" s="86"/>
      <c r="E2" s="86"/>
      <c r="F2" s="86"/>
      <c r="G2" s="86"/>
      <c r="H2" s="86"/>
      <c r="I2" s="86"/>
      <c r="J2" s="4"/>
      <c r="K2" s="4"/>
    </row>
    <row r="4" spans="1:11" ht="21" thickBot="1">
      <c r="A4" s="12" t="s">
        <v>24</v>
      </c>
      <c r="B4" s="12"/>
      <c r="C4" s="12"/>
      <c r="I4" s="3"/>
    </row>
    <row r="5" spans="1:11" ht="39" customHeight="1">
      <c r="A5" s="89" t="s">
        <v>20</v>
      </c>
      <c r="B5" s="87"/>
      <c r="C5" s="87"/>
      <c r="D5" s="87"/>
      <c r="E5" s="87" t="s">
        <v>14</v>
      </c>
      <c r="F5" s="87" t="s">
        <v>7</v>
      </c>
      <c r="G5" s="87"/>
      <c r="H5" s="87"/>
      <c r="I5" s="90" t="s">
        <v>8</v>
      </c>
    </row>
    <row r="6" spans="1:11" ht="39" customHeight="1" thickBot="1">
      <c r="A6" s="39" t="s">
        <v>23</v>
      </c>
      <c r="B6" s="13" t="s">
        <v>21</v>
      </c>
      <c r="C6" s="84" t="s">
        <v>96</v>
      </c>
      <c r="D6" s="13" t="s">
        <v>19</v>
      </c>
      <c r="E6" s="88"/>
      <c r="F6" s="13" t="s">
        <v>16</v>
      </c>
      <c r="G6" s="13" t="s">
        <v>17</v>
      </c>
      <c r="H6" s="13" t="s">
        <v>4</v>
      </c>
      <c r="I6" s="91"/>
    </row>
    <row r="7" spans="1:11" ht="39" customHeight="1" thickTop="1">
      <c r="A7" s="38" t="s">
        <v>22</v>
      </c>
      <c r="B7" s="9"/>
      <c r="C7" s="9"/>
      <c r="D7" s="9"/>
      <c r="E7" s="9"/>
      <c r="F7" s="9"/>
      <c r="G7" s="9"/>
      <c r="H7" s="9"/>
      <c r="I7" s="31"/>
    </row>
    <row r="8" spans="1:11" ht="39" customHeight="1">
      <c r="A8" s="32"/>
      <c r="B8" s="14"/>
      <c r="C8" s="14"/>
      <c r="D8" s="14"/>
      <c r="E8" s="15"/>
      <c r="F8" s="15"/>
      <c r="G8" s="16"/>
      <c r="H8" s="17"/>
      <c r="I8" s="10"/>
    </row>
    <row r="9" spans="1:11" ht="39" customHeight="1">
      <c r="A9" s="32"/>
      <c r="B9" s="14"/>
      <c r="C9" s="14"/>
      <c r="D9" s="14"/>
      <c r="E9" s="15"/>
      <c r="F9" s="15"/>
      <c r="G9" s="16"/>
      <c r="H9" s="17"/>
      <c r="I9" s="10"/>
    </row>
    <row r="10" spans="1:11" ht="39" customHeight="1">
      <c r="A10" s="32"/>
      <c r="B10" s="14"/>
      <c r="C10" s="14"/>
      <c r="D10" s="14"/>
      <c r="E10" s="15"/>
      <c r="F10" s="15"/>
      <c r="G10" s="16"/>
      <c r="H10" s="17"/>
      <c r="I10" s="10"/>
    </row>
    <row r="11" spans="1:11" ht="39" customHeight="1">
      <c r="A11" s="32"/>
      <c r="B11" s="14"/>
      <c r="C11" s="14"/>
      <c r="D11" s="14"/>
      <c r="E11" s="15"/>
      <c r="F11" s="15"/>
      <c r="G11" s="16"/>
      <c r="H11" s="17"/>
      <c r="I11" s="10"/>
    </row>
    <row r="12" spans="1:11" ht="39" customHeight="1">
      <c r="A12" s="32"/>
      <c r="B12" s="14"/>
      <c r="C12" s="14"/>
      <c r="D12" s="14"/>
      <c r="E12" s="15"/>
      <c r="F12" s="15"/>
      <c r="G12" s="16"/>
      <c r="H12" s="17"/>
      <c r="I12" s="10"/>
    </row>
    <row r="13" spans="1:11" ht="39" customHeight="1">
      <c r="A13" s="32"/>
      <c r="B13" s="14"/>
      <c r="C13" s="14"/>
      <c r="D13" s="14"/>
      <c r="E13" s="15"/>
      <c r="F13" s="15"/>
      <c r="G13" s="16"/>
      <c r="H13" s="17"/>
      <c r="I13" s="10"/>
    </row>
    <row r="14" spans="1:11" ht="39" customHeight="1">
      <c r="A14" s="32"/>
      <c r="B14" s="14"/>
      <c r="C14" s="14"/>
      <c r="D14" s="14"/>
      <c r="E14" s="15"/>
      <c r="F14" s="15"/>
      <c r="G14" s="16"/>
      <c r="H14" s="17"/>
      <c r="I14" s="10"/>
    </row>
    <row r="15" spans="1:11" ht="39" customHeight="1" thickBot="1">
      <c r="A15" s="33"/>
      <c r="B15" s="34"/>
      <c r="C15" s="34"/>
      <c r="D15" s="34"/>
      <c r="E15" s="35"/>
      <c r="F15" s="35"/>
      <c r="G15" s="36"/>
      <c r="H15" s="37"/>
      <c r="I15" s="11"/>
    </row>
  </sheetData>
  <mergeCells count="5">
    <mergeCell ref="A5:D5"/>
    <mergeCell ref="E5:E6"/>
    <mergeCell ref="F5:H5"/>
    <mergeCell ref="I5:I6"/>
    <mergeCell ref="A2:I2"/>
  </mergeCells>
  <phoneticPr fontId="1" type="noConversion"/>
  <pageMargins left="0.7" right="0.7" top="0.75" bottom="0.75" header="0.3" footer="0.3"/>
  <pageSetup paperSize="9" scale="8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J16"/>
  <sheetViews>
    <sheetView view="pageBreakPreview" zoomScale="115" zoomScaleSheetLayoutView="115" workbookViewId="0">
      <selection activeCell="B10" sqref="B10"/>
    </sheetView>
  </sheetViews>
  <sheetFormatPr defaultRowHeight="16.5"/>
  <cols>
    <col min="3" max="3" width="12.625" customWidth="1"/>
    <col min="4" max="4" width="9.625" customWidth="1"/>
    <col min="5" max="7" width="12.625" customWidth="1"/>
  </cols>
  <sheetData>
    <row r="1" spans="1:10" ht="17.25" thickBot="1">
      <c r="A1" s="41"/>
      <c r="B1" s="41"/>
      <c r="C1" s="41"/>
      <c r="D1" s="41"/>
      <c r="E1" s="41"/>
      <c r="F1" s="41"/>
      <c r="G1" s="41"/>
      <c r="H1" s="48"/>
    </row>
    <row r="2" spans="1:10" ht="28.5" thickTop="1" thickBot="1">
      <c r="A2" s="94" t="s">
        <v>47</v>
      </c>
      <c r="B2" s="94"/>
      <c r="C2" s="94"/>
      <c r="D2" s="94"/>
      <c r="E2" s="94"/>
      <c r="F2" s="94"/>
      <c r="G2" s="94"/>
      <c r="H2" s="95"/>
      <c r="I2" s="4"/>
      <c r="J2" s="4"/>
    </row>
    <row r="3" spans="1:10" ht="17.25" thickTop="1">
      <c r="A3" s="41"/>
      <c r="B3" s="41"/>
      <c r="C3" s="41"/>
      <c r="D3" s="41"/>
      <c r="E3" s="41"/>
      <c r="F3" s="41"/>
      <c r="G3" s="41"/>
      <c r="H3" s="48"/>
    </row>
    <row r="4" spans="1:10" ht="20.25">
      <c r="A4" s="42" t="s">
        <v>18</v>
      </c>
      <c r="B4" s="42"/>
      <c r="C4" s="41"/>
      <c r="D4" s="41"/>
      <c r="E4" s="41"/>
      <c r="F4" s="41"/>
      <c r="G4" s="41"/>
      <c r="H4" s="49"/>
    </row>
    <row r="5" spans="1:10" ht="39" customHeight="1">
      <c r="A5" s="96" t="s">
        <v>20</v>
      </c>
      <c r="B5" s="96"/>
      <c r="C5" s="96"/>
      <c r="D5" s="96" t="s">
        <v>29</v>
      </c>
      <c r="E5" s="96" t="s">
        <v>7</v>
      </c>
      <c r="F5" s="96"/>
      <c r="G5" s="96"/>
      <c r="H5" s="97" t="s">
        <v>8</v>
      </c>
    </row>
    <row r="6" spans="1:10" ht="39" customHeight="1">
      <c r="A6" s="43" t="s">
        <v>33</v>
      </c>
      <c r="B6" s="43" t="s">
        <v>96</v>
      </c>
      <c r="C6" s="44" t="s">
        <v>13</v>
      </c>
      <c r="D6" s="96"/>
      <c r="E6" s="44" t="s">
        <v>2</v>
      </c>
      <c r="F6" s="44" t="s">
        <v>3</v>
      </c>
      <c r="G6" s="44" t="s">
        <v>4</v>
      </c>
      <c r="H6" s="97"/>
    </row>
    <row r="7" spans="1:10" ht="39" customHeight="1">
      <c r="A7" s="45" t="s">
        <v>5</v>
      </c>
      <c r="B7" s="45"/>
      <c r="C7" s="46"/>
      <c r="D7" s="46"/>
      <c r="E7" s="46"/>
      <c r="F7" s="46"/>
      <c r="G7" s="46"/>
      <c r="H7" s="50"/>
    </row>
    <row r="8" spans="1:10" ht="39" customHeight="1">
      <c r="A8" s="47"/>
      <c r="B8" s="47"/>
      <c r="C8" s="14"/>
      <c r="D8" s="15"/>
      <c r="E8" s="15"/>
      <c r="F8" s="16"/>
      <c r="G8" s="17"/>
      <c r="H8" s="51"/>
    </row>
    <row r="9" spans="1:10" ht="39" customHeight="1">
      <c r="A9" s="47"/>
      <c r="B9" s="47"/>
      <c r="C9" s="14"/>
      <c r="D9" s="15"/>
      <c r="E9" s="15"/>
      <c r="F9" s="16"/>
      <c r="G9" s="17"/>
      <c r="H9" s="51"/>
    </row>
    <row r="10" spans="1:10" ht="39" customHeight="1">
      <c r="A10" s="47"/>
      <c r="B10" s="47"/>
      <c r="C10" s="14"/>
      <c r="D10" s="15"/>
      <c r="E10" s="15"/>
      <c r="F10" s="16"/>
      <c r="G10" s="17"/>
      <c r="H10" s="51"/>
    </row>
    <row r="11" spans="1:10" ht="39" customHeight="1">
      <c r="A11" s="47"/>
      <c r="B11" s="47"/>
      <c r="C11" s="14"/>
      <c r="D11" s="15"/>
      <c r="E11" s="15"/>
      <c r="F11" s="16"/>
      <c r="G11" s="17"/>
      <c r="H11" s="51"/>
    </row>
    <row r="12" spans="1:10" ht="39" customHeight="1">
      <c r="A12" s="47"/>
      <c r="B12" s="47"/>
      <c r="C12" s="14"/>
      <c r="D12" s="15"/>
      <c r="E12" s="15"/>
      <c r="F12" s="16"/>
      <c r="G12" s="17"/>
      <c r="H12" s="51"/>
    </row>
    <row r="13" spans="1:10" ht="39" customHeight="1">
      <c r="A13" s="47"/>
      <c r="B13" s="47"/>
      <c r="C13" s="14"/>
      <c r="D13" s="15"/>
      <c r="E13" s="15"/>
      <c r="F13" s="16"/>
      <c r="G13" s="17"/>
      <c r="H13" s="51"/>
    </row>
    <row r="14" spans="1:10" ht="39" customHeight="1">
      <c r="A14" s="47"/>
      <c r="B14" s="47"/>
      <c r="C14" s="14"/>
      <c r="D14" s="15"/>
      <c r="E14" s="15"/>
      <c r="F14" s="16"/>
      <c r="G14" s="17"/>
      <c r="H14" s="51"/>
    </row>
    <row r="15" spans="1:10" ht="39" customHeight="1" thickBot="1">
      <c r="A15" s="52"/>
      <c r="B15" s="52"/>
      <c r="C15" s="53"/>
      <c r="D15" s="54"/>
      <c r="E15" s="54"/>
      <c r="F15" s="55"/>
      <c r="G15" s="56"/>
      <c r="H15" s="57"/>
    </row>
    <row r="16" spans="1:10" ht="17.25" thickTop="1"/>
  </sheetData>
  <mergeCells count="5">
    <mergeCell ref="A2:H2"/>
    <mergeCell ref="A5:C5"/>
    <mergeCell ref="D5:D6"/>
    <mergeCell ref="E5:G5"/>
    <mergeCell ref="H5:H6"/>
  </mergeCells>
  <phoneticPr fontId="1" type="noConversion"/>
  <pageMargins left="0.7" right="0.7" top="0.75" bottom="0.75" header="0.3" footer="0.3"/>
  <pageSetup paperSize="9" scale="93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L28"/>
  <sheetViews>
    <sheetView view="pageBreakPreview" zoomScale="115" zoomScaleSheetLayoutView="115" workbookViewId="0">
      <selection activeCell="B20" sqref="B20"/>
    </sheetView>
  </sheetViews>
  <sheetFormatPr defaultRowHeight="16.5"/>
  <cols>
    <col min="2" max="2" width="11.875" customWidth="1"/>
    <col min="3" max="3" width="14.125" customWidth="1"/>
    <col min="4" max="4" width="12.625" customWidth="1"/>
    <col min="5" max="5" width="7.375" bestFit="1" customWidth="1"/>
    <col min="6" max="6" width="6.75" bestFit="1" customWidth="1"/>
    <col min="7" max="7" width="3.625" bestFit="1" customWidth="1"/>
    <col min="8" max="8" width="5.5" bestFit="1" customWidth="1"/>
    <col min="9" max="9" width="7.375" customWidth="1"/>
    <col min="10" max="10" width="5.5" bestFit="1" customWidth="1"/>
  </cols>
  <sheetData>
    <row r="1" spans="1:12">
      <c r="A1" s="41"/>
      <c r="B1" s="41"/>
      <c r="C1" s="41"/>
    </row>
    <row r="2" spans="1:12" ht="27">
      <c r="A2" s="86" t="s">
        <v>41</v>
      </c>
      <c r="B2" s="86"/>
      <c r="C2" s="86"/>
      <c r="D2" s="86"/>
      <c r="E2" s="86"/>
      <c r="F2" s="86"/>
      <c r="G2" s="86"/>
      <c r="H2" s="86"/>
      <c r="I2" s="86"/>
      <c r="J2" s="86"/>
      <c r="K2" s="4"/>
      <c r="L2" s="4"/>
    </row>
    <row r="3" spans="1:12">
      <c r="A3" s="41"/>
      <c r="B3" s="41"/>
      <c r="C3" s="41"/>
    </row>
    <row r="4" spans="1:12" ht="21" thickBot="1">
      <c r="A4" s="42" t="s">
        <v>18</v>
      </c>
      <c r="B4" s="42"/>
      <c r="C4" s="41"/>
      <c r="D4" s="12"/>
      <c r="J4" s="3"/>
    </row>
    <row r="5" spans="1:12" ht="30" customHeight="1">
      <c r="A5" s="96" t="s">
        <v>20</v>
      </c>
      <c r="B5" s="96"/>
      <c r="C5" s="96"/>
      <c r="D5" s="133" t="s">
        <v>9</v>
      </c>
      <c r="E5" s="87" t="s">
        <v>26</v>
      </c>
      <c r="F5" s="87" t="s">
        <v>15</v>
      </c>
      <c r="G5" s="87" t="s">
        <v>7</v>
      </c>
      <c r="H5" s="87"/>
      <c r="I5" s="87"/>
      <c r="J5" s="90" t="s">
        <v>8</v>
      </c>
    </row>
    <row r="6" spans="1:12" ht="30" customHeight="1" thickBot="1">
      <c r="A6" s="43" t="s">
        <v>33</v>
      </c>
      <c r="B6" s="43" t="s">
        <v>96</v>
      </c>
      <c r="C6" s="85" t="s">
        <v>13</v>
      </c>
      <c r="D6" s="134"/>
      <c r="E6" s="88"/>
      <c r="F6" s="88"/>
      <c r="G6" s="13" t="s">
        <v>2</v>
      </c>
      <c r="H6" s="13" t="s">
        <v>3</v>
      </c>
      <c r="I6" s="13" t="s">
        <v>4</v>
      </c>
      <c r="J6" s="91"/>
    </row>
    <row r="7" spans="1:12" ht="30" customHeight="1" thickTop="1">
      <c r="A7" s="45" t="s">
        <v>5</v>
      </c>
      <c r="B7" s="45"/>
      <c r="C7" s="46"/>
      <c r="D7" s="7" t="s">
        <v>5</v>
      </c>
      <c r="E7" s="8"/>
      <c r="F7" s="9"/>
      <c r="G7" s="9"/>
      <c r="H7" s="9"/>
      <c r="I7" s="9"/>
      <c r="J7" s="31"/>
    </row>
    <row r="8" spans="1:12" ht="30" customHeight="1">
      <c r="A8" s="47"/>
      <c r="B8" s="47"/>
      <c r="C8" s="14"/>
      <c r="D8" s="29"/>
      <c r="E8" s="18"/>
      <c r="F8" s="19"/>
      <c r="G8" s="20"/>
      <c r="H8" s="21"/>
      <c r="I8" s="22"/>
      <c r="J8" s="23"/>
    </row>
    <row r="9" spans="1:12" ht="30" customHeight="1">
      <c r="A9" s="47"/>
      <c r="B9" s="47"/>
      <c r="C9" s="14"/>
      <c r="D9" s="29"/>
      <c r="E9" s="18"/>
      <c r="F9" s="19"/>
      <c r="G9" s="20"/>
      <c r="H9" s="21"/>
      <c r="I9" s="22"/>
      <c r="J9" s="23"/>
    </row>
    <row r="10" spans="1:12" ht="30" customHeight="1">
      <c r="A10" s="47"/>
      <c r="B10" s="47"/>
      <c r="C10" s="14"/>
      <c r="D10" s="29"/>
      <c r="E10" s="18"/>
      <c r="F10" s="19"/>
      <c r="G10" s="20"/>
      <c r="H10" s="21"/>
      <c r="I10" s="22"/>
      <c r="J10" s="23"/>
    </row>
    <row r="11" spans="1:12" ht="30" customHeight="1">
      <c r="A11" s="47"/>
      <c r="B11" s="47"/>
      <c r="C11" s="14"/>
      <c r="D11" s="29"/>
      <c r="E11" s="18"/>
      <c r="F11" s="19"/>
      <c r="G11" s="20"/>
      <c r="H11" s="21"/>
      <c r="I11" s="22"/>
      <c r="J11" s="23"/>
    </row>
    <row r="12" spans="1:12" ht="30" customHeight="1">
      <c r="A12" s="47"/>
      <c r="B12" s="47"/>
      <c r="C12" s="14"/>
      <c r="D12" s="29"/>
      <c r="E12" s="18"/>
      <c r="F12" s="19"/>
      <c r="G12" s="20"/>
      <c r="H12" s="21"/>
      <c r="I12" s="22"/>
      <c r="J12" s="23"/>
    </row>
    <row r="13" spans="1:12" ht="30" customHeight="1">
      <c r="A13" s="47"/>
      <c r="B13" s="47"/>
      <c r="C13" s="14"/>
      <c r="D13" s="29"/>
      <c r="E13" s="18"/>
      <c r="F13" s="19"/>
      <c r="G13" s="20"/>
      <c r="H13" s="21"/>
      <c r="I13" s="22"/>
      <c r="J13" s="23"/>
    </row>
    <row r="14" spans="1:12" ht="30" customHeight="1">
      <c r="A14" s="47"/>
      <c r="B14" s="47"/>
      <c r="C14" s="14"/>
      <c r="D14" s="29"/>
      <c r="E14" s="18"/>
      <c r="F14" s="19"/>
      <c r="G14" s="20"/>
      <c r="H14" s="21"/>
      <c r="I14" s="22"/>
      <c r="J14" s="23"/>
    </row>
    <row r="15" spans="1:12" ht="30" customHeight="1">
      <c r="A15" s="47"/>
      <c r="B15" s="47"/>
      <c r="C15" s="14"/>
      <c r="D15" s="29"/>
      <c r="E15" s="18"/>
      <c r="F15" s="19"/>
      <c r="G15" s="20"/>
      <c r="H15" s="21"/>
      <c r="I15" s="22"/>
      <c r="J15" s="23"/>
    </row>
    <row r="16" spans="1:12" ht="30" customHeight="1">
      <c r="A16" s="47"/>
      <c r="B16" s="47"/>
      <c r="C16" s="14"/>
      <c r="D16" s="29"/>
      <c r="E16" s="18"/>
      <c r="F16" s="19"/>
      <c r="G16" s="20"/>
      <c r="H16" s="21"/>
      <c r="I16" s="22"/>
      <c r="J16" s="23"/>
    </row>
    <row r="17" spans="1:10" ht="30" customHeight="1">
      <c r="A17" s="47"/>
      <c r="B17" s="47"/>
      <c r="C17" s="14"/>
      <c r="D17" s="29"/>
      <c r="E17" s="18"/>
      <c r="F17" s="19"/>
      <c r="G17" s="20"/>
      <c r="H17" s="21"/>
      <c r="I17" s="22"/>
      <c r="J17" s="23"/>
    </row>
    <row r="18" spans="1:10" ht="30" customHeight="1">
      <c r="A18" s="47"/>
      <c r="B18" s="47"/>
      <c r="C18" s="14"/>
      <c r="D18" s="29"/>
      <c r="E18" s="18"/>
      <c r="F18" s="19"/>
      <c r="G18" s="20"/>
      <c r="H18" s="21"/>
      <c r="I18" s="22"/>
      <c r="J18" s="23"/>
    </row>
    <row r="19" spans="1:10" ht="30" customHeight="1">
      <c r="A19" s="47"/>
      <c r="B19" s="47"/>
      <c r="C19" s="14"/>
      <c r="D19" s="29"/>
      <c r="E19" s="18"/>
      <c r="F19" s="19"/>
      <c r="G19" s="20"/>
      <c r="H19" s="21"/>
      <c r="I19" s="22"/>
      <c r="J19" s="23"/>
    </row>
    <row r="20" spans="1:10" ht="30" customHeight="1">
      <c r="A20" s="47"/>
      <c r="B20" s="47"/>
      <c r="C20" s="14"/>
      <c r="D20" s="29"/>
      <c r="E20" s="18"/>
      <c r="F20" s="19"/>
      <c r="G20" s="20"/>
      <c r="H20" s="21"/>
      <c r="I20" s="22"/>
      <c r="J20" s="23"/>
    </row>
    <row r="21" spans="1:10" ht="30" customHeight="1">
      <c r="A21" s="47"/>
      <c r="B21" s="47"/>
      <c r="C21" s="14"/>
      <c r="D21" s="29"/>
      <c r="E21" s="18"/>
      <c r="F21" s="19"/>
      <c r="G21" s="20"/>
      <c r="H21" s="21"/>
      <c r="I21" s="22"/>
      <c r="J21" s="23"/>
    </row>
    <row r="22" spans="1:10" ht="30" customHeight="1">
      <c r="A22" s="47"/>
      <c r="B22" s="47"/>
      <c r="C22" s="14"/>
      <c r="D22" s="29"/>
      <c r="E22" s="18"/>
      <c r="F22" s="19"/>
      <c r="G22" s="20"/>
      <c r="H22" s="21"/>
      <c r="I22" s="22"/>
      <c r="J22" s="23"/>
    </row>
    <row r="23" spans="1:10" ht="30" customHeight="1">
      <c r="A23" s="47"/>
      <c r="B23" s="47"/>
      <c r="C23" s="14"/>
      <c r="D23" s="29"/>
      <c r="E23" s="18"/>
      <c r="F23" s="19"/>
      <c r="G23" s="20"/>
      <c r="H23" s="21"/>
      <c r="I23" s="22"/>
      <c r="J23" s="23"/>
    </row>
    <row r="24" spans="1:10" ht="30" customHeight="1">
      <c r="A24" s="47"/>
      <c r="B24" s="47"/>
      <c r="C24" s="14"/>
      <c r="D24" s="29"/>
      <c r="E24" s="18"/>
      <c r="F24" s="19"/>
      <c r="G24" s="20"/>
      <c r="H24" s="21"/>
      <c r="I24" s="22"/>
      <c r="J24" s="23"/>
    </row>
    <row r="25" spans="1:10" s="5" customFormat="1" ht="21" customHeight="1">
      <c r="A25" s="138" t="s">
        <v>10</v>
      </c>
      <c r="B25" s="138"/>
      <c r="C25" s="138"/>
      <c r="D25" s="138"/>
    </row>
    <row r="26" spans="1:10" s="5" customFormat="1" ht="21" customHeight="1">
      <c r="A26" s="139" t="s">
        <v>12</v>
      </c>
      <c r="B26" s="139"/>
      <c r="C26" s="139"/>
      <c r="D26" s="139"/>
      <c r="E26" s="139"/>
      <c r="F26" s="139"/>
      <c r="G26" s="139"/>
      <c r="H26" s="139"/>
      <c r="I26" s="139"/>
      <c r="J26" s="139"/>
    </row>
    <row r="27" spans="1:10" s="5" customFormat="1" ht="21" customHeight="1">
      <c r="A27" s="139" t="s">
        <v>40</v>
      </c>
      <c r="B27" s="139"/>
      <c r="C27" s="139"/>
      <c r="D27" s="139"/>
      <c r="E27" s="139"/>
      <c r="F27" s="139"/>
      <c r="G27" s="139"/>
      <c r="H27" s="139"/>
      <c r="I27" s="139"/>
      <c r="J27" s="139"/>
    </row>
    <row r="28" spans="1:10" s="5" customFormat="1" ht="21" customHeight="1">
      <c r="A28" s="139" t="s">
        <v>11</v>
      </c>
      <c r="B28" s="139"/>
      <c r="C28" s="139"/>
      <c r="D28" s="139"/>
      <c r="E28" s="139"/>
      <c r="F28" s="139"/>
      <c r="G28" s="139"/>
      <c r="H28" s="139"/>
      <c r="I28" s="139"/>
      <c r="J28" s="139"/>
    </row>
  </sheetData>
  <mergeCells count="10">
    <mergeCell ref="A28:J28"/>
    <mergeCell ref="A5:C5"/>
    <mergeCell ref="A2:J2"/>
    <mergeCell ref="A26:J26"/>
    <mergeCell ref="A27:J27"/>
    <mergeCell ref="D5:D6"/>
    <mergeCell ref="E5:E6"/>
    <mergeCell ref="F5:F6"/>
    <mergeCell ref="G5:I5"/>
    <mergeCell ref="J5:J6"/>
  </mergeCells>
  <phoneticPr fontId="1" type="noConversion"/>
  <pageMargins left="0.7" right="0.7" top="0.75" bottom="0.75" header="0.3" footer="0.3"/>
  <pageSetup paperSize="9" scale="96" orientation="portrait" r:id="rId1"/>
  <colBreaks count="1" manualBreakCount="1">
    <brk id="10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9"/>
  <sheetViews>
    <sheetView view="pageBreakPreview" zoomScaleSheetLayoutView="100" workbookViewId="0">
      <selection activeCell="D6" sqref="D6"/>
    </sheetView>
  </sheetViews>
  <sheetFormatPr defaultRowHeight="16.5"/>
  <cols>
    <col min="1" max="1" width="15" customWidth="1"/>
    <col min="2" max="2" width="22.75" customWidth="1"/>
    <col min="3" max="3" width="27" customWidth="1"/>
    <col min="4" max="4" width="12.625" customWidth="1"/>
    <col min="5" max="5" width="17.5" customWidth="1"/>
    <col min="6" max="6" width="32.375" bestFit="1" customWidth="1"/>
  </cols>
  <sheetData>
    <row r="1" spans="1:6" ht="48" customHeight="1" thickTop="1">
      <c r="A1" s="136" t="s">
        <v>101</v>
      </c>
      <c r="B1" s="136"/>
      <c r="C1" s="136"/>
      <c r="D1" s="136"/>
      <c r="E1" s="136"/>
      <c r="F1" s="137"/>
    </row>
    <row r="2" spans="1:6" ht="50.1" customHeight="1">
      <c r="A2" s="74" t="s">
        <v>42</v>
      </c>
      <c r="B2" s="74" t="s">
        <v>97</v>
      </c>
      <c r="C2" s="74" t="s">
        <v>43</v>
      </c>
      <c r="D2" s="74" t="s">
        <v>44</v>
      </c>
      <c r="E2" s="74" t="s">
        <v>45</v>
      </c>
      <c r="F2" s="81" t="s">
        <v>46</v>
      </c>
    </row>
    <row r="3" spans="1:6" ht="50.1" customHeight="1" thickBot="1">
      <c r="A3" s="71" t="s">
        <v>98</v>
      </c>
      <c r="B3" s="71"/>
      <c r="C3" s="72"/>
      <c r="D3" s="73">
        <f>SUBTOTAL(9,D4:D19)</f>
        <v>0</v>
      </c>
      <c r="E3" s="73">
        <f>SUBTOTAL(9,E4:E19)</f>
        <v>0</v>
      </c>
      <c r="F3" s="135" t="s">
        <v>102</v>
      </c>
    </row>
    <row r="4" spans="1:6" ht="50.1" customHeight="1" thickTop="1">
      <c r="A4" s="75"/>
      <c r="B4" s="75"/>
      <c r="C4" s="76"/>
      <c r="D4" s="77"/>
      <c r="E4" s="77">
        <f>SUM(D4*120000)</f>
        <v>0</v>
      </c>
      <c r="F4" s="82"/>
    </row>
    <row r="5" spans="1:6" ht="50.1" customHeight="1">
      <c r="A5" s="78"/>
      <c r="B5" s="78"/>
      <c r="C5" s="79"/>
      <c r="D5" s="80"/>
      <c r="E5" s="77">
        <f t="shared" ref="E5:E19" si="0">SUM(D5*120000)</f>
        <v>0</v>
      </c>
      <c r="F5" s="83"/>
    </row>
    <row r="6" spans="1:6" ht="50.1" customHeight="1">
      <c r="A6" s="78"/>
      <c r="B6" s="78"/>
      <c r="C6" s="79"/>
      <c r="D6" s="80"/>
      <c r="E6" s="77">
        <f t="shared" si="0"/>
        <v>0</v>
      </c>
      <c r="F6" s="83"/>
    </row>
    <row r="7" spans="1:6" ht="50.1" customHeight="1">
      <c r="A7" s="78"/>
      <c r="B7" s="78"/>
      <c r="C7" s="79"/>
      <c r="D7" s="80"/>
      <c r="E7" s="77">
        <f t="shared" si="0"/>
        <v>0</v>
      </c>
      <c r="F7" s="83"/>
    </row>
    <row r="8" spans="1:6" ht="50.1" customHeight="1">
      <c r="A8" s="78"/>
      <c r="B8" s="78"/>
      <c r="C8" s="79"/>
      <c r="D8" s="80"/>
      <c r="E8" s="77">
        <f t="shared" si="0"/>
        <v>0</v>
      </c>
      <c r="F8" s="83"/>
    </row>
    <row r="9" spans="1:6" ht="50.1" customHeight="1">
      <c r="A9" s="78"/>
      <c r="B9" s="78"/>
      <c r="C9" s="79"/>
      <c r="D9" s="80"/>
      <c r="E9" s="77">
        <f t="shared" si="0"/>
        <v>0</v>
      </c>
      <c r="F9" s="83"/>
    </row>
    <row r="10" spans="1:6" ht="50.1" customHeight="1">
      <c r="A10" s="78"/>
      <c r="B10" s="78"/>
      <c r="C10" s="79"/>
      <c r="D10" s="80"/>
      <c r="E10" s="77">
        <f t="shared" si="0"/>
        <v>0</v>
      </c>
      <c r="F10" s="83"/>
    </row>
    <row r="11" spans="1:6" ht="50.1" customHeight="1">
      <c r="A11" s="78"/>
      <c r="B11" s="78"/>
      <c r="C11" s="79"/>
      <c r="D11" s="80"/>
      <c r="E11" s="77">
        <f t="shared" si="0"/>
        <v>0</v>
      </c>
      <c r="F11" s="83"/>
    </row>
    <row r="12" spans="1:6" ht="50.1" customHeight="1">
      <c r="A12" s="78"/>
      <c r="B12" s="78"/>
      <c r="C12" s="79"/>
      <c r="D12" s="80"/>
      <c r="E12" s="77">
        <f t="shared" si="0"/>
        <v>0</v>
      </c>
      <c r="F12" s="83"/>
    </row>
    <row r="13" spans="1:6" ht="50.1" customHeight="1">
      <c r="A13" s="78"/>
      <c r="B13" s="78"/>
      <c r="C13" s="79"/>
      <c r="D13" s="80"/>
      <c r="E13" s="77">
        <f t="shared" si="0"/>
        <v>0</v>
      </c>
      <c r="F13" s="83"/>
    </row>
    <row r="14" spans="1:6" ht="50.1" customHeight="1">
      <c r="A14" s="78"/>
      <c r="B14" s="78"/>
      <c r="C14" s="79"/>
      <c r="D14" s="80"/>
      <c r="E14" s="77">
        <f t="shared" si="0"/>
        <v>0</v>
      </c>
      <c r="F14" s="83"/>
    </row>
    <row r="15" spans="1:6" ht="50.1" customHeight="1">
      <c r="A15" s="78"/>
      <c r="B15" s="78"/>
      <c r="C15" s="79"/>
      <c r="D15" s="80"/>
      <c r="E15" s="77">
        <f t="shared" si="0"/>
        <v>0</v>
      </c>
      <c r="F15" s="83"/>
    </row>
    <row r="16" spans="1:6" ht="50.1" customHeight="1">
      <c r="A16" s="78"/>
      <c r="B16" s="78"/>
      <c r="C16" s="79"/>
      <c r="D16" s="80"/>
      <c r="E16" s="77">
        <f t="shared" si="0"/>
        <v>0</v>
      </c>
      <c r="F16" s="83"/>
    </row>
    <row r="17" spans="1:6" ht="50.1" customHeight="1">
      <c r="A17" s="78"/>
      <c r="B17" s="78"/>
      <c r="C17" s="79"/>
      <c r="D17" s="80"/>
      <c r="E17" s="77">
        <f t="shared" si="0"/>
        <v>0</v>
      </c>
      <c r="F17" s="83"/>
    </row>
    <row r="18" spans="1:6" ht="50.1" customHeight="1">
      <c r="A18" s="78"/>
      <c r="B18" s="78"/>
      <c r="C18" s="79"/>
      <c r="D18" s="80"/>
      <c r="E18" s="77">
        <f t="shared" si="0"/>
        <v>0</v>
      </c>
      <c r="F18" s="83"/>
    </row>
    <row r="19" spans="1:6" ht="50.1" customHeight="1">
      <c r="A19" s="78"/>
      <c r="B19" s="78"/>
      <c r="C19" s="79"/>
      <c r="D19" s="80"/>
      <c r="E19" s="77">
        <f t="shared" si="0"/>
        <v>0</v>
      </c>
      <c r="F19" s="83"/>
    </row>
  </sheetData>
  <mergeCells count="1">
    <mergeCell ref="A1:F1"/>
  </mergeCells>
  <phoneticPr fontId="1" type="noConversion"/>
  <pageMargins left="0.7" right="0.7" top="0.75" bottom="0.75" header="0.3" footer="0.3"/>
  <pageSetup paperSize="9" scale="63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9"/>
  <sheetViews>
    <sheetView view="pageBreakPreview" zoomScaleSheetLayoutView="100" workbookViewId="0">
      <selection activeCell="F3" sqref="F3"/>
    </sheetView>
  </sheetViews>
  <sheetFormatPr defaultRowHeight="16.5"/>
  <cols>
    <col min="1" max="1" width="15" customWidth="1"/>
    <col min="2" max="2" width="20.25" customWidth="1"/>
    <col min="3" max="3" width="25.75" customWidth="1"/>
    <col min="4" max="4" width="12.625" customWidth="1"/>
    <col min="5" max="5" width="17.5" customWidth="1"/>
    <col min="6" max="6" width="35.625" bestFit="1" customWidth="1"/>
  </cols>
  <sheetData>
    <row r="1" spans="1:6" ht="48" customHeight="1" thickTop="1">
      <c r="A1" s="136" t="s">
        <v>100</v>
      </c>
      <c r="B1" s="136"/>
      <c r="C1" s="136"/>
      <c r="D1" s="136"/>
      <c r="E1" s="136"/>
      <c r="F1" s="137"/>
    </row>
    <row r="2" spans="1:6" ht="50.1" customHeight="1">
      <c r="A2" s="74" t="s">
        <v>42</v>
      </c>
      <c r="B2" s="74" t="s">
        <v>97</v>
      </c>
      <c r="C2" s="74" t="s">
        <v>13</v>
      </c>
      <c r="D2" s="74" t="s">
        <v>44</v>
      </c>
      <c r="E2" s="74" t="s">
        <v>45</v>
      </c>
      <c r="F2" s="81" t="s">
        <v>8</v>
      </c>
    </row>
    <row r="3" spans="1:6" ht="50.1" customHeight="1" thickBot="1">
      <c r="A3" s="71" t="s">
        <v>2</v>
      </c>
      <c r="B3" s="71"/>
      <c r="C3" s="72"/>
      <c r="D3" s="73">
        <f>SUBTOTAL(9,D4:D19)</f>
        <v>0</v>
      </c>
      <c r="E3" s="73">
        <f>SUBTOTAL(9,E4:E19)</f>
        <v>0</v>
      </c>
      <c r="F3" s="135" t="s">
        <v>99</v>
      </c>
    </row>
    <row r="4" spans="1:6" ht="50.1" customHeight="1" thickTop="1">
      <c r="A4" s="75"/>
      <c r="B4" s="75"/>
      <c r="C4" s="76"/>
      <c r="D4" s="77"/>
      <c r="E4" s="77">
        <f>SUM(D4*120000)</f>
        <v>0</v>
      </c>
      <c r="F4" s="82"/>
    </row>
    <row r="5" spans="1:6" ht="50.1" customHeight="1">
      <c r="A5" s="78"/>
      <c r="B5" s="78"/>
      <c r="C5" s="79"/>
      <c r="D5" s="80"/>
      <c r="E5" s="77">
        <f t="shared" ref="E5:E19" si="0">SUM(D5*120000)</f>
        <v>0</v>
      </c>
      <c r="F5" s="83"/>
    </row>
    <row r="6" spans="1:6" ht="50.1" customHeight="1">
      <c r="A6" s="78"/>
      <c r="B6" s="78"/>
      <c r="C6" s="79"/>
      <c r="D6" s="80"/>
      <c r="E6" s="77">
        <f t="shared" si="0"/>
        <v>0</v>
      </c>
      <c r="F6" s="83"/>
    </row>
    <row r="7" spans="1:6" ht="50.1" customHeight="1">
      <c r="A7" s="78"/>
      <c r="B7" s="78"/>
      <c r="C7" s="79"/>
      <c r="D7" s="80"/>
      <c r="E7" s="77">
        <f t="shared" si="0"/>
        <v>0</v>
      </c>
      <c r="F7" s="83"/>
    </row>
    <row r="8" spans="1:6" ht="50.1" customHeight="1">
      <c r="A8" s="78"/>
      <c r="B8" s="78"/>
      <c r="C8" s="79"/>
      <c r="D8" s="80"/>
      <c r="E8" s="77">
        <f t="shared" si="0"/>
        <v>0</v>
      </c>
      <c r="F8" s="83"/>
    </row>
    <row r="9" spans="1:6" ht="50.1" customHeight="1">
      <c r="A9" s="78"/>
      <c r="B9" s="78"/>
      <c r="C9" s="79"/>
      <c r="D9" s="80"/>
      <c r="E9" s="77">
        <f t="shared" si="0"/>
        <v>0</v>
      </c>
      <c r="F9" s="83"/>
    </row>
    <row r="10" spans="1:6" ht="50.1" customHeight="1">
      <c r="A10" s="78"/>
      <c r="B10" s="78"/>
      <c r="C10" s="79"/>
      <c r="D10" s="80"/>
      <c r="E10" s="77">
        <f t="shared" si="0"/>
        <v>0</v>
      </c>
      <c r="F10" s="83"/>
    </row>
    <row r="11" spans="1:6" ht="50.1" customHeight="1">
      <c r="A11" s="78"/>
      <c r="B11" s="78"/>
      <c r="C11" s="79"/>
      <c r="D11" s="80"/>
      <c r="E11" s="77">
        <f t="shared" si="0"/>
        <v>0</v>
      </c>
      <c r="F11" s="83"/>
    </row>
    <row r="12" spans="1:6" ht="50.1" customHeight="1">
      <c r="A12" s="78"/>
      <c r="B12" s="78"/>
      <c r="C12" s="79"/>
      <c r="D12" s="80"/>
      <c r="E12" s="77">
        <f t="shared" si="0"/>
        <v>0</v>
      </c>
      <c r="F12" s="83"/>
    </row>
    <row r="13" spans="1:6" ht="50.1" customHeight="1">
      <c r="A13" s="78"/>
      <c r="B13" s="78"/>
      <c r="C13" s="79"/>
      <c r="D13" s="80"/>
      <c r="E13" s="77">
        <f t="shared" si="0"/>
        <v>0</v>
      </c>
      <c r="F13" s="83"/>
    </row>
    <row r="14" spans="1:6" ht="50.1" customHeight="1">
      <c r="A14" s="78"/>
      <c r="B14" s="78"/>
      <c r="C14" s="79"/>
      <c r="D14" s="80"/>
      <c r="E14" s="77">
        <f t="shared" si="0"/>
        <v>0</v>
      </c>
      <c r="F14" s="83"/>
    </row>
    <row r="15" spans="1:6" ht="50.1" customHeight="1">
      <c r="A15" s="78"/>
      <c r="B15" s="78"/>
      <c r="C15" s="79"/>
      <c r="D15" s="80"/>
      <c r="E15" s="77">
        <f t="shared" si="0"/>
        <v>0</v>
      </c>
      <c r="F15" s="83"/>
    </row>
    <row r="16" spans="1:6" ht="50.1" customHeight="1">
      <c r="A16" s="78"/>
      <c r="B16" s="78"/>
      <c r="C16" s="79"/>
      <c r="D16" s="80"/>
      <c r="E16" s="77">
        <f t="shared" si="0"/>
        <v>0</v>
      </c>
      <c r="F16" s="83"/>
    </row>
    <row r="17" spans="1:6" ht="50.1" customHeight="1">
      <c r="A17" s="78"/>
      <c r="B17" s="78"/>
      <c r="C17" s="79"/>
      <c r="D17" s="80"/>
      <c r="E17" s="77">
        <f t="shared" si="0"/>
        <v>0</v>
      </c>
      <c r="F17" s="83"/>
    </row>
    <row r="18" spans="1:6" ht="50.1" customHeight="1">
      <c r="A18" s="78"/>
      <c r="B18" s="78"/>
      <c r="C18" s="79"/>
      <c r="D18" s="80"/>
      <c r="E18" s="77">
        <f t="shared" si="0"/>
        <v>0</v>
      </c>
      <c r="F18" s="83"/>
    </row>
    <row r="19" spans="1:6" ht="50.1" customHeight="1">
      <c r="A19" s="78"/>
      <c r="B19" s="78"/>
      <c r="C19" s="79"/>
      <c r="D19" s="80"/>
      <c r="E19" s="77">
        <f t="shared" si="0"/>
        <v>0</v>
      </c>
      <c r="F19" s="83"/>
    </row>
  </sheetData>
  <mergeCells count="1">
    <mergeCell ref="A1:F1"/>
  </mergeCells>
  <phoneticPr fontId="1" type="noConversion"/>
  <pageMargins left="0.7" right="0.7" top="0.75" bottom="0.75" header="0.3" footer="0.3"/>
  <pageSetup paperSize="9" scale="6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5</vt:i4>
      </vt:variant>
    </vt:vector>
  </HeadingPairs>
  <TitlesOfParts>
    <vt:vector size="16" baseType="lpstr">
      <vt:lpstr>식량생산분야</vt:lpstr>
      <vt:lpstr>육묘공장(상토)</vt:lpstr>
      <vt:lpstr>곡물건조기</vt:lpstr>
      <vt:lpstr>파종기</vt:lpstr>
      <vt:lpstr>벼종자소독기지원</vt:lpstr>
      <vt:lpstr>토종곡물재배단지</vt:lpstr>
      <vt:lpstr>콩맥류재배단지</vt:lpstr>
      <vt:lpstr>사료작물재배지원</vt:lpstr>
      <vt:lpstr>중소형농기계지원</vt:lpstr>
      <vt:lpstr>농기계안전운행장치</vt:lpstr>
      <vt:lpstr>영농안전장비지원</vt:lpstr>
      <vt:lpstr>곡물건조기!Print_Area</vt:lpstr>
      <vt:lpstr>'육묘공장(상토)'!Print_Area</vt:lpstr>
      <vt:lpstr>콩맥류재배단지!Print_Area</vt:lpstr>
      <vt:lpstr>토종곡물재배단지!Print_Area</vt:lpstr>
      <vt:lpstr>파종기!Print_Area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2016-07-22T01:50:53Z</cp:lastPrinted>
  <dcterms:created xsi:type="dcterms:W3CDTF">2012-07-08T23:47:06Z</dcterms:created>
  <dcterms:modified xsi:type="dcterms:W3CDTF">2016-07-22T01:50:56Z</dcterms:modified>
</cp:coreProperties>
</file>