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09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바탕 화면\공시송달\"/>
    </mc:Choice>
  </mc:AlternateContent>
  <x:bookViews>
    <x:workbookView xWindow="0" yWindow="0" windowWidth="28545" windowHeight="11610" tabRatio="461" firstSheet="16" activeTab="16"/>
  </x:bookViews>
  <x:sheets>
    <x:sheet name="추진실적현황(산지사방, 사방댐, 계류보전)" sheetId="1" state="hidden" r:id="rId4"/>
    <x:sheet name="추진실적현황(해안방재림, 해안침식방지, 산림유역관리)" sheetId="2" state="hidden" r:id="rId5"/>
    <x:sheet name="사방사업" sheetId="3" state="hidden" r:id="rId6"/>
    <x:sheet name="사방사업(잔액)" sheetId="4" state="hidden" r:id="rId7"/>
    <x:sheet name="산림유역관리" sheetId="5" state="hidden" r:id="rId8"/>
    <x:sheet name="사방사업 타당성평가" sheetId="6" state="hidden" r:id="rId9"/>
    <x:sheet name="사방지 점검" sheetId="7" state="hidden" r:id="rId10"/>
    <x:sheet name="계류보전 안전조치" sheetId="8" state="hidden" r:id="rId11"/>
    <x:sheet name="사방댐(산림유역관리)" sheetId="9" state="hidden" r:id="rId12"/>
    <x:sheet name="사방댐(수해복구사업)" sheetId="10" state="hidden" r:id="rId13"/>
    <x:sheet name="사방댐(기타)" sheetId="11" state="hidden" r:id="rId14"/>
    <x:sheet name="사방댐관리" sheetId="12" state="hidden" r:id="rId15"/>
    <x:sheet name="사방댐 안전조치" sheetId="13" state="hidden" r:id="rId16"/>
    <x:sheet name="사방댐 타당성평가" sheetId="14" state="hidden" r:id="rId17"/>
    <x:sheet name="사방댐 점검" sheetId="15" state="hidden" r:id="rId18"/>
    <x:sheet name="사방댐 안전진단" sheetId="16" state="hidden" r:id="rId19"/>
    <x:sheet name="봉화군" sheetId="17" r:id="rId20"/>
    <x:sheet name="Sheet1" sheetId="18" r:id="rId21"/>
  </x:sheets>
  <x:definedNames>
    <x:definedName name="_xlnm._FilterDatabase" localSheetId="16" hidden="1">봉화군!$A$3:$M$182</x:definedName>
    <x:definedName name="_xlnm._FilterDatabase" localSheetId="12" hidden="1">'사방댐 안전조치'!$A$6:$AW$14</x:definedName>
    <x:definedName name="_xlnm._FilterDatabase" localSheetId="15" hidden="1">'사방댐 안전진단'!$A$6:$AW$14</x:definedName>
    <x:definedName name="_xlnm._FilterDatabase" localSheetId="14" hidden="1">'사방댐 점검'!$A$6:$AW$14</x:definedName>
    <x:definedName name="_xlnm._FilterDatabase" localSheetId="13" hidden="1">'사방댐 타당성평가'!$A$6:$AW$14</x:definedName>
    <x:definedName name="_xlnm._FilterDatabase" localSheetId="10" hidden="1">'사방댐(기타)'!$A$6:$AX$9</x:definedName>
    <x:definedName name="_xlnm._FilterDatabase" localSheetId="8" hidden="1">'사방댐(산림유역관리)'!$A$6:$AX$18</x:definedName>
    <x:definedName name="_xlnm._FilterDatabase" localSheetId="9" hidden="1">'사방댐(수해복구사업)'!$A$6:$AX$9</x:definedName>
    <x:definedName name="_xlnm._FilterDatabase" localSheetId="11" hidden="1">사방댐관리!$A$6:$AW$14</x:definedName>
    <x:definedName name="_xlnm._FilterDatabase" localSheetId="2" hidden="1">사방사업!$A$6:$S$38</x:definedName>
    <x:definedName name="_xlnm._FilterDatabase" localSheetId="3" hidden="1">'사방사업(잔액)'!$A$6:$R$9</x:definedName>
    <x:definedName name="_xlnm.Print_Area" localSheetId="2">사방사업!$A$1:$S$55</x:definedName>
    <x:definedName name="_xlnm.Print_Area" localSheetId="3">'사방사업(잔액)'!$A$1:$R$28</x:definedName>
    <x:definedName name="_xlnm.Print_Area" localSheetId="4">산림유역관리!$A$1:$AI$23</x:definedName>
    <x:definedName name="_xlnm.Print_Area" localSheetId="5">'사방사업 타당성평가'!$A$1:$AI$23</x:definedName>
    <x:definedName name="_xlnm.Print_Area" localSheetId="6">'사방지 점검'!$A$1:$AI$23</x:definedName>
    <x:definedName name="_xlnm.Print_Area" localSheetId="7">'계류보전 안전조치'!$A$1:$AI$23</x:definedName>
    <x:definedName name="_xlnm.Print_Area" localSheetId="8">'사방댐(산림유역관리)'!$A$1:$AN$18</x:definedName>
    <x:definedName name="_xlnm.Print_Area" localSheetId="9">'사방댐(수해복구사업)'!$A$1:$AN$9</x:definedName>
    <x:definedName name="_xlnm.Print_Area" localSheetId="10">'사방댐(기타)'!$A$1:$AN$9</x:definedName>
    <x:definedName name="_xlnm.Print_Area" localSheetId="11">사방댐관리!$A$1:$AM$14</x:definedName>
    <x:definedName name="_xlnm.Print_Area" localSheetId="12">'사방댐 안전조치'!$A$1:$AM$14</x:definedName>
    <x:definedName name="_xlnm.Print_Area" localSheetId="13">'사방댐 타당성평가'!$A$1:$AM$14</x:definedName>
    <x:definedName name="_xlnm.Print_Area" localSheetId="14">'사방댐 점검'!$A$1:$AM$14</x:definedName>
    <x:definedName name="_xlnm.Print_Area" localSheetId="15">'사방댐 안전진단'!$A$1:$AM$14</x:definedName>
    <x:definedName name="_xlnm.Print_Titles" localSheetId="2">사방사업!$3:$6</x:definedName>
    <x:definedName name="_xlnm.Print_Titles" localSheetId="3">'사방사업(잔액)'!$3:$6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Forest_user</x:author>
  </x:authors>
  <x:commentList>
    <x:comment ref="J3:J3" authorId="0">
      <x:text>
        <x:r>
          <x:rPr>
            <x:rFont val="Tahoma"/>
            <x:sz val="9"/>
            <x:color rgb="ff000000"/>
            <x:b val="1"/>
          </x:rPr>
          <x:t>Forest_user:</x:t>
        </x:r>
        <x:r>
          <x:rPr>
            <x:rFont val="Tahoma"/>
            <x:sz val="9"/>
            <x:color rgb="ff000000"/>
          </x:rPr>
          <x:t xml:space="preserve">
</x:t>
        </x:r>
        <x:r>
          <x:rPr>
            <x:rFont val="돋움"/>
            <x:sz val="9"/>
            <x:color rgb="ff000000"/>
          </x:rPr>
          <x:t>사방댐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조성</x:t>
        </x:r>
        <x:r>
          <x:rPr>
            <x:rFont val="Tahoma"/>
            <x:sz val="9"/>
            <x:color rgb="ff000000"/>
          </x:rPr>
          <x:t xml:space="preserve">, </x:t>
        </x:r>
        <x:r>
          <x:rPr>
            <x:rFont val="돋움"/>
            <x:sz val="9"/>
            <x:color rgb="ff000000"/>
          </x:rPr>
          <x:t>산림유역관리</x:t>
        </x:r>
        <x:r>
          <x:rPr>
            <x:rFont val="Tahoma"/>
            <x:sz val="9"/>
            <x:color rgb="ff000000"/>
          </x:rPr>
          <x:t xml:space="preserve">, </x:t>
        </x:r>
        <x:r>
          <x:rPr>
            <x:rFont val="돋움"/>
            <x:sz val="9"/>
            <x:color rgb="ff000000"/>
          </x:rPr>
          <x:t>수해복구사업</x:t>
        </x:r>
        <x:r>
          <x:rPr>
            <x:rFont val="Tahoma"/>
            <x:sz val="9"/>
            <x:color rgb="ff000000"/>
          </x:rPr>
          <x:t xml:space="preserve">, </x:t>
        </x:r>
        <x:r>
          <x:rPr>
            <x:rFont val="돋움"/>
            <x:sz val="9"/>
            <x:color rgb="ff000000"/>
          </x:rPr>
          <x:t>기타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중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택</x:t>
        </x:r>
        <x:r>
          <x:rPr>
            <x:rFont val="Tahoma"/>
            <x:sz val="9"/>
            <x:color rgb="ff000000"/>
          </x:rPr>
          <x:t>1</x:t>
        </x:r>
      </x:text>
    </x:comment>
  </x:commentList>
</x:comments>
</file>

<file path=xl/comments2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Forest_user</x:author>
  </x:authors>
  <x:commentList>
    <x:comment ref="J3:J3" authorId="0">
      <x:text>
        <x:r>
          <x:rPr>
            <x:rFont val="Tahoma"/>
            <x:sz val="9"/>
            <x:color rgb="ff000000"/>
            <x:b val="1"/>
          </x:rPr>
          <x:t>Forest_user:</x:t>
        </x:r>
        <x:r>
          <x:rPr>
            <x:rFont val="Tahoma"/>
            <x:sz val="9"/>
            <x:color rgb="ff000000"/>
          </x:rPr>
          <x:t xml:space="preserve">
</x:t>
        </x:r>
        <x:r>
          <x:rPr>
            <x:rFont val="돋움"/>
            <x:sz val="9"/>
            <x:color rgb="ff000000"/>
          </x:rPr>
          <x:t>사방댐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조성</x:t>
        </x:r>
        <x:r>
          <x:rPr>
            <x:rFont val="Tahoma"/>
            <x:sz val="9"/>
            <x:color rgb="ff000000"/>
          </x:rPr>
          <x:t xml:space="preserve">, </x:t>
        </x:r>
        <x:r>
          <x:rPr>
            <x:rFont val="돋움"/>
            <x:sz val="9"/>
            <x:color rgb="ff000000"/>
          </x:rPr>
          <x:t>산림유역관리</x:t>
        </x:r>
        <x:r>
          <x:rPr>
            <x:rFont val="Tahoma"/>
            <x:sz val="9"/>
            <x:color rgb="ff000000"/>
          </x:rPr>
          <x:t xml:space="preserve">, </x:t>
        </x:r>
        <x:r>
          <x:rPr>
            <x:rFont val="돋움"/>
            <x:sz val="9"/>
            <x:color rgb="ff000000"/>
          </x:rPr>
          <x:t>수해복구사업</x:t>
        </x:r>
        <x:r>
          <x:rPr>
            <x:rFont val="Tahoma"/>
            <x:sz val="9"/>
            <x:color rgb="ff000000"/>
          </x:rPr>
          <x:t xml:space="preserve">, </x:t>
        </x:r>
        <x:r>
          <x:rPr>
            <x:rFont val="돋움"/>
            <x:sz val="9"/>
            <x:color rgb="ff000000"/>
          </x:rPr>
          <x:t>기타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중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택</x:t>
        </x:r>
        <x:r>
          <x:rPr>
            <x:rFont val="Tahoma"/>
            <x:sz val="9"/>
            <x:color rgb="ff000000"/>
          </x:rPr>
          <x:t>1</x:t>
        </x:r>
      </x:text>
    </x:comment>
  </x:commentList>
</x:comments>
</file>

<file path=xl/comments3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Forest_user</x:author>
  </x:authors>
  <x:commentList>
    <x:comment ref="J3:J3" authorId="0">
      <x:text>
        <x:r>
          <x:rPr>
            <x:rFont val="Tahoma"/>
            <x:sz val="9"/>
            <x:color rgb="ff000000"/>
            <x:b val="1"/>
          </x:rPr>
          <x:t>Forest_user:</x:t>
        </x:r>
        <x:r>
          <x:rPr>
            <x:rFont val="Tahoma"/>
            <x:sz val="9"/>
            <x:color rgb="ff000000"/>
          </x:rPr>
          <x:t xml:space="preserve">
</x:t>
        </x:r>
        <x:r>
          <x:rPr>
            <x:rFont val="돋움"/>
            <x:sz val="9"/>
            <x:color rgb="ff000000"/>
          </x:rPr>
          <x:t>사방댐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조성</x:t>
        </x:r>
        <x:r>
          <x:rPr>
            <x:rFont val="Tahoma"/>
            <x:sz val="9"/>
            <x:color rgb="ff000000"/>
          </x:rPr>
          <x:t xml:space="preserve">, </x:t>
        </x:r>
        <x:r>
          <x:rPr>
            <x:rFont val="돋움"/>
            <x:sz val="9"/>
            <x:color rgb="ff000000"/>
          </x:rPr>
          <x:t>산림유역관리</x:t>
        </x:r>
        <x:r>
          <x:rPr>
            <x:rFont val="Tahoma"/>
            <x:sz val="9"/>
            <x:color rgb="ff000000"/>
          </x:rPr>
          <x:t xml:space="preserve">, </x:t>
        </x:r>
        <x:r>
          <x:rPr>
            <x:rFont val="돋움"/>
            <x:sz val="9"/>
            <x:color rgb="ff000000"/>
          </x:rPr>
          <x:t>수해복구사업</x:t>
        </x:r>
        <x:r>
          <x:rPr>
            <x:rFont val="Tahoma"/>
            <x:sz val="9"/>
            <x:color rgb="ff000000"/>
          </x:rPr>
          <x:t xml:space="preserve">, </x:t>
        </x:r>
        <x:r>
          <x:rPr>
            <x:rFont val="돋움"/>
            <x:sz val="9"/>
            <x:color rgb="ff000000"/>
          </x:rPr>
          <x:t>기타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중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택</x:t>
        </x:r>
        <x:r>
          <x:rPr>
            <x:rFont val="Tahoma"/>
            <x:sz val="9"/>
            <x:color rgb="ff000000"/>
          </x:rPr>
          <x:t>1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<x:sst xmlns:r="http://schemas.openxmlformats.org/officeDocument/2006/relationships" xmlns:c="http://schemas.openxmlformats.org/drawingml/2006/chart" xmlns:x="http://schemas.openxmlformats.org/spreadsheetml/2006/main" count="2829" uniqueCount="928">
  <x:si>
    <x:t>경북 봉화군 소천면 분*리</x:t>
  </x:si>
  <x:si>
    <x:t>재단법인O주교O동교구유지재단</x:t>
  </x:si>
  <x:si>
    <x:t>경북 봉화군 봉화읍 석*리</x:t>
  </x:si>
  <x:si>
    <x:t>경북 봉화군 법전면 풍*리</x:t>
  </x:si>
  <x:si>
    <x:t>주식회사봉화O천태양광발전소</x:t>
  </x:si>
  <x:si>
    <x:t>경북 봉화군 봉성면 봉*리</x:t>
  </x:si>
  <x:si>
    <x:t>(산울림)
봉화 법전 소지 2지구
2호지 추가(지번은 있음)</x:t>
  </x:si>
  <x:si>
    <x:t>(위드산림)
봉화 법전 법전 2지구
4, 6~9호지 추가</x:t>
  </x:si>
  <x:si>
    <x:t>(새롬)
봉화 봉성 우곡 1지구
산48-4 제외(김천조합함)</x:t>
  </x:si>
  <x:si>
    <x:t>소유구분</x:t>
  </x:si>
  <x:si>
    <x:t>2014년 사방사업 추진상황(사방댐 안전조치)</x:t>
  </x:si>
  <x:si>
    <x:t>2014년 사방사업 추진상황(사방댐 산림유역관리)</x:t>
  </x:si>
  <x:si>
    <x:t>6월말 이후 완료 예정 개소
부진사유 및 추진계획</x:t>
  </x:si>
  <x:si>
    <x:t>2014년 사방사업 추진상황(계류보전 안전조치)</x:t>
  </x:si>
  <x:si>
    <x:t>2014년 사방사업 추진상황(사방댐 안전진단)</x:t>
  </x:si>
  <x:si>
    <x:t>2014년 사방사업 추진상황(사방댐 타당성평가)</x:t>
  </x:si>
  <x:si>
    <x:t xml:space="preserve">(향목)
봉화 법전 풍정.어지.소천.법전지구
</x:t>
  </x:si>
  <x:si>
    <x:t>(산마루)
봉화 명호 고감.양곡지구
재해대장 기준 있는거만 반영됨</x:t>
  </x:si>
  <x:si>
    <x:t>(남경)
봉화 명호 고감.관창지구
재해대장 기준 있는거만 반영됨</x:t>
  </x:si>
  <x:si>
    <x:t>(계림)
봉화 법전 눌산 2지구
1~4호지 7월호우
5~9호지 6월
6월호우 중 
산276, 산184, 산226 없음,,,</x:t>
  </x:si>
  <x:si>
    <x:t>추진진도
(%)</x:t>
  </x:si>
  <x:si>
    <x:t>도급액
(천원)</x:t>
  </x:si>
  <x:si>
    <x:t>지정일자(예정)</x:t>
  </x:si>
  <x:si>
    <x:t>자체
설계
심의
여부</x:t>
  </x:si>
  <x:si>
    <x:t>사업량
(ha)</x:t>
  </x:si>
  <x:si>
    <x:t>완료
일자
(예정)</x:t>
  </x:si>
  <x:si>
    <x:t>공사금액(천원)</x:t>
  </x:si>
  <x:si>
    <x:t>사업량
(개소)</x:t>
  </x:si>
  <x:si>
    <x:t>사업비
(천원)</x:t>
  </x:si>
  <x:si>
    <x:t>계류보전(km)</x:t>
  </x:si>
  <x:si>
    <x:t>계약
일자
(예정)</x:t>
  </x:si>
  <x:si>
    <x:t>17.01.13</x:t>
  </x:si>
  <x:si>
    <x:t>평가
일자
(예정)</x:t>
  </x:si>
  <x:si>
    <x:t>㈜태림(강석구)</x:t>
  </x:si>
  <x:si>
    <x:t>관급액
(천원)</x:t>
  </x:si>
  <x:si>
    <x:t>사
방
댐
설
치</x:t>
  </x:si>
  <x:si>
    <x:t>17.10.25</x:t>
  </x:si>
  <x:si>
    <x:t>17.06.28</x:t>
  </x:si>
  <x:si>
    <x:t>온누리(송재순)</x:t>
  </x:si>
  <x:si>
    <x:t>㈜현림(이의혁)</x:t>
  </x:si>
  <x:si>
    <x:t>산52</x:t>
  </x:si>
  <x:si>
    <x:t>산74</x:t>
  </x:si>
  <x:si>
    <x:t>산45</x:t>
  </x:si>
  <x:si>
    <x:t>산15</x:t>
  </x:si>
  <x:si>
    <x:t>산24</x:t>
  </x:si>
  <x:si>
    <x:t>계</x:t>
  </x:si>
  <x:si>
    <x:t>산3</x:t>
  </x:si>
  <x:si>
    <x:t>산77</x:t>
  </x:si>
  <x:si>
    <x:t>산67</x:t>
  </x:si>
  <x:si>
    <x:t>산69</x:t>
  </x:si>
  <x:si>
    <x:t>산68</x:t>
  </x:si>
  <x:si>
    <x:t>법전</x:t>
  </x:si>
  <x:si>
    <x:t>봉화</x:t>
  </x:si>
  <x:si>
    <x:t>산50</x:t>
  </x:si>
  <x:si>
    <x:t>산86</x:t>
  </x:si>
  <x:si>
    <x:t>산79</x:t>
  </x:si>
  <x:si>
    <x:t>갈산</x:t>
  </x:si>
  <x:si>
    <x:t>산13</x:t>
  </x:si>
  <x:si>
    <x:t>산30</x:t>
  </x:si>
  <x:si>
    <x:t>산96</x:t>
  </x:si>
  <x:si>
    <x:t>우곡</x:t>
  </x:si>
  <x:si>
    <x:t>산38</x:t>
  </x:si>
  <x:si>
    <x:t>산27</x:t>
  </x:si>
  <x:si>
    <x:t>산33</x:t>
  </x:si>
  <x:si>
    <x:t>산19</x:t>
  </x:si>
  <x:si>
    <x:t>산46</x:t>
  </x:si>
  <x:si>
    <x:t>산4</x:t>
  </x:si>
  <x:si>
    <x:t>산21</x:t>
  </x:si>
  <x:si>
    <x:t>동양</x:t>
  </x:si>
  <x:si>
    <x:t>시·도</x:t>
  </x:si>
  <x:si>
    <x:t>봉성</x:t>
  </x:si>
  <x:si>
    <x:t>재산</x:t>
  </x:si>
  <x:si>
    <x:t>산20</x:t>
  </x:si>
  <x:si>
    <x:t>산11</x:t>
  </x:si>
  <x:si>
    <x:t>산34</x:t>
  </x:si>
  <x:si>
    <x:t>산94</x:t>
  </x:si>
  <x:si>
    <x:t>산41</x:t>
  </x:si>
  <x:si>
    <x:t>산88</x:t>
  </x:si>
  <x:si>
    <x:t>봉화군</x:t>
  </x:si>
  <x:si>
    <x:t>소로리</x:t>
  </x:si>
  <x:si>
    <x:t>도천리</x:t>
  </x:si>
  <x:si>
    <x:t>소천</x:t>
  </x:si>
  <x:si>
    <x:t>소재지</x:t>
  </x:si>
  <x:si>
    <x:t>읍면</x:t>
  </x:si>
  <x:si>
    <x:t>내성리</x:t>
  </x:si>
  <x:si>
    <x:t>창평리</x:t>
  </x:si>
  <x:si>
    <x:t>가평리</x:t>
  </x:si>
  <x:si>
    <x:t>산42</x:t>
  </x:si>
  <x:si>
    <x:t>산44</x:t>
  </x:si>
  <x:si>
    <x:t>어지</x:t>
  </x:si>
  <x:si>
    <x:t>압동리</x:t>
  </x:si>
  <x:si>
    <x:t>물야면</x:t>
  </x:si>
  <x:si>
    <x:t>산66</x:t>
  </x:si>
  <x:si>
    <x:t>비고</x:t>
  </x:si>
  <x:si>
    <x:t>법전면</x:t>
  </x:si>
  <x:si>
    <x:t>지번</x:t>
  </x:si>
  <x:si>
    <x:t>산90</x:t>
  </x:si>
  <x:si>
    <x:t>현동</x:t>
  </x:si>
  <x:si>
    <x:t>명호면</x:t>
  </x:si>
  <x:si>
    <x:t>금봉리</x:t>
  </x:si>
  <x:si>
    <x:t>해저리</x:t>
  </x:si>
  <x:si>
    <x:t>화천리</x:t>
  </x:si>
  <x:si>
    <x:t>봉화읍</x:t>
  </x:si>
  <x:si>
    <x:t>봉성면</x:t>
  </x:si>
  <x:si>
    <x:t>오전리</x:t>
  </x:si>
  <x:si>
    <x:t>석평리</x:t>
  </x:si>
  <x:si>
    <x:t>문촌리</x:t>
  </x:si>
  <x:si>
    <x:t>개단리</x:t>
  </x:si>
  <x:si>
    <x:t>상운면</x:t>
  </x:si>
  <x:si>
    <x:t>우곡리</x:t>
  </x:si>
  <x:si>
    <x:t>석현리</x:t>
  </x:si>
  <x:si>
    <x:t>삼동리</x:t>
  </x:si>
  <x:si>
    <x:t>동양리</x:t>
  </x:si>
  <x:si>
    <x:t>고감리</x:t>
  </x:si>
  <x:si>
    <x:t>도심리</x:t>
  </x:si>
  <x:si>
    <x:t>서벽리</x:t>
  </x:si>
  <x:si>
    <x:t>하눌리</x:t>
  </x:si>
  <x:si>
    <x:t>어지리</x:t>
  </x:si>
  <x:si>
    <x:t>봉양리</x:t>
  </x:si>
  <x:si>
    <x:t>설매리</x:t>
  </x:si>
  <x:si>
    <x:t>도촌리</x:t>
  </x:si>
  <x:si>
    <x:t>춘양면</x:t>
  </x:si>
  <x:si>
    <x:t>눌산리</x:t>
  </x:si>
  <x:si>
    <x:t>산82</x:t>
  </x:si>
  <x:si>
    <x:t>산36</x:t>
  </x:si>
  <x:si>
    <x:t>산65</x:t>
  </x:si>
  <x:si>
    <x:t>산18</x:t>
  </x:si>
  <x:si>
    <x:t>산80</x:t>
  </x:si>
  <x:si>
    <x:t>산55</x:t>
  </x:si>
  <x:si>
    <x:t>산54</x:t>
  </x:si>
  <x:si>
    <x:t>(수림)
봉화 물야 가평.두문.북지.개단지구
가평 
1개 내년도 사업, 2개 사업비초과 제외, 1개 봉화군 복구중
두문
1개 봉화군 복구중
압동
5개 사업비초과 제외
북지
5개 사업비초과 제외</x:t>
  </x:si>
  <x:si>
    <x:t>18.04.10</x:t>
  </x:si>
  <x:si>
    <x:t>18.04.13.현재</x:t>
  </x:si>
  <x:si>
    <x:t>산마루 (남인수)</x:t>
  </x:si>
  <x:si>
    <x:t>주식회사 대동그린에이</x:t>
  </x:si>
  <x:si>
    <x:t>18.07.10</x:t>
  </x:si>
  <x:si>
    <x:t>명원건설 주식회사</x:t>
  </x:si>
  <x:si>
    <x:t>18.03.27</x:t>
  </x:si>
  <x:si>
    <x:t>18.04.02</x:t>
  </x:si>
  <x:si>
    <x:t>18.04.06</x:t>
  </x:si>
  <x:si>
    <x:t>메아리 (최호식)</x:t>
  </x:si>
  <x:si>
    <x:t>18.07.03</x:t>
  </x:si>
  <x:si>
    <x:t>18.07.04</x:t>
  </x:si>
  <x:si>
    <x:t>18.07.14</x:t>
  </x:si>
  <x:si>
    <x:t>18.08.07</x:t>
  </x:si>
  <x:si>
    <x:t>18.03.26</x:t>
  </x:si>
  <x:si>
    <x:t>주식회사 우리숲</x:t>
  </x:si>
  <x:si>
    <x:t>온누리 (송재순)</x:t>
  </x:si>
  <x:si>
    <x:t>18.07.30</x:t>
  </x:si>
  <x:si>
    <x:t>주식회사 산너울</x:t>
  </x:si>
  <x:si>
    <x:t>영림기술사(최정국)</x:t>
  </x:si>
  <x:si>
    <x:t>풍전임업 (김운영)</x:t>
  </x:si>
  <x:si>
    <x:t>18.03.15</x:t>
  </x:si>
  <x:si>
    <x:t>산애숲 (장상규)</x:t>
  </x:si>
  <x:si>
    <x:t>영림 (최영식)</x:t>
  </x:si>
  <x:si>
    <x:t>18.07.11</x:t>
  </x:si>
  <x:si>
    <x:t>그루터기 (안덕상)</x:t>
  </x:si>
  <x:si>
    <x:t>선진임업 (이희로)</x:t>
  </x:si>
  <x:si>
    <x:t>주식회사 동번건설</x:t>
  </x:si>
  <x:si>
    <x:t>선영 (서정준)</x:t>
  </x:si>
  <x:si>
    <x:t>애림 (박종혜)</x:t>
  </x:si>
  <x:si>
    <x:t>18.07.13</x:t>
  </x:si>
  <x:si>
    <x:t>18.07.12</x:t>
  </x:si>
  <x:si>
    <x:t>향목 (백용운)</x:t>
  </x:si>
  <x:si>
    <x:t>송맥 (김현철)</x:t>
  </x:si>
  <x:si>
    <x:t>18.06.26</x:t>
  </x:si>
  <x:si>
    <x:t>솔방울 (천대욱)</x:t>
  </x:si>
  <x:si>
    <x:t>18.06.23</x:t>
  </x:si>
  <x:si>
    <x:t>산천 (노진덕)</x:t>
  </x:si>
  <x:si>
    <x:t>위드산림 (위정수)</x:t>
  </x:si>
  <x:si>
    <x:t>사방연구소 (이해문)</x:t>
  </x:si>
  <x:si>
    <x:t>그린산림 (류성민)</x:t>
  </x:si>
  <x:si>
    <x:t>18.03.20</x:t>
  </x:si>
  <x:si>
    <x:t>(주)한솔 (천형욱)</x:t>
  </x:si>
  <x:si>
    <x:t>18.07.24</x:t>
  </x:si>
  <x:si>
    <x:t>산186</x:t>
  </x:si>
  <x:si>
    <x:t>산149</x:t>
  </x:si>
  <x:si>
    <x:t>산124-4</x:t>
  </x:si>
  <x:si>
    <x:t>산168</x:t>
  </x:si>
  <x:si>
    <x:t>산사태취약지역</x:t>
  </x:si>
  <x:si>
    <x:t>산102</x:t>
  </x:si>
  <x:si>
    <x:t>산171</x:t>
  </x:si>
  <x:si>
    <x:t>산37-1</x:t>
  </x:si>
  <x:si>
    <x:t>산40-1</x:t>
  </x:si>
  <x:si>
    <x:t>산124</x:t>
  </x:si>
  <x:si>
    <x:t>산103</x:t>
  </x:si>
  <x:si>
    <x:t>산101-8</x:t>
  </x:si>
  <x:si>
    <x:t>산198</x:t>
  </x:si>
  <x:si>
    <x:t>산114-1</x:t>
  </x:si>
  <x:si>
    <x:t>산278</x:t>
  </x:si>
  <x:si>
    <x:t>산276-1</x:t>
  </x:si>
  <x:si>
    <x:t>산100-1</x:t>
  </x:si>
  <x:si>
    <x:t>산78-1</x:t>
  </x:si>
  <x:si>
    <x:t>산281</x:t>
  </x:si>
  <x:si>
    <x:t>산35-1</x:t>
  </x:si>
  <x:si>
    <x:t>산127</x:t>
  </x:si>
  <x:si>
    <x:t>산202</x:t>
  </x:si>
  <x:si>
    <x:t>산109</x:t>
  </x:si>
  <x:si>
    <x:t>산294</x:t>
  </x:si>
  <x:si>
    <x:t>산1-1</x:t>
  </x:si>
  <x:si>
    <x:t>산27-1</x:t>
  </x:si>
  <x:si>
    <x:t>산47-2</x:t>
  </x:si>
  <x:si>
    <x:t>산155</x:t>
  </x:si>
  <x:si>
    <x:t>산143</x:t>
  </x:si>
  <x:si>
    <x:t>산171-1</x:t>
  </x:si>
  <x:si>
    <x:t>산116</x:t>
  </x:si>
  <x:si>
    <x:t>산154</x:t>
  </x:si>
  <x:si>
    <x:t>산130</x:t>
  </x:si>
  <x:si>
    <x:t>산111</x:t>
  </x:si>
  <x:si>
    <x:t>산182</x:t>
  </x:si>
  <x:si>
    <x:t>6~7월집중호우</x:t>
  </x:si>
  <x:si>
    <x:t>해안침식방지(km)</x:t>
  </x:si>
  <x:si>
    <x:t>18.06.22</x:t>
  </x:si>
  <x:si>
    <x:t>봄솔 (송길섭)</x:t>
  </x:si>
  <x:si>
    <x:t>팔공 (박상현)</x:t>
  </x:si>
  <x:si>
    <x:t>18.03.19</x:t>
  </x:si>
  <x:si>
    <x:t>가온누리 (최선화)</x:t>
  </x:si>
  <x:si>
    <x:t>수림 (안원찬)</x:t>
  </x:si>
  <x:si>
    <x:t>가산 (김철현)</x:t>
  </x:si>
  <x:si>
    <x:t>진솔 (손인수)</x:t>
  </x:si>
  <x:si>
    <x:t>태산 (권오형)</x:t>
  </x:si>
  <x:si>
    <x:t>18.07.17</x:t>
  </x:si>
  <x:si>
    <x:t>해안방재림(ha)</x:t>
  </x:si>
  <x:si>
    <x:t>산지사방(ha)</x:t>
  </x:si>
  <x:si>
    <x:t>자체설계심의여부</x:t>
  </x:si>
  <x:si>
    <x:t>17.10.16</x:t>
  </x:si>
  <x:si>
    <x:t>국룡 (이승욱)</x:t>
  </x:si>
  <x:si>
    <x:t>지정일자
(예정)</x:t>
  </x:si>
  <x:si>
    <x:t>18.03.16</x:t>
  </x:si>
  <x:si>
    <x:t>주식회사에이치와이냉장</x:t>
  </x:si>
  <x:si>
    <x:t>이룸 (현재민)</x:t>
  </x:si>
  <x:si>
    <x:t>흥림 (이수용)</x:t>
  </x:si>
  <x:si>
    <x:t>추진
진도
(%)</x:t>
  </x:si>
  <x:si>
    <x:t>반디 (김진복)</x:t>
  </x:si>
  <x:si>
    <x:t>경진 (정회윤)</x:t>
  </x:si>
  <x:si>
    <x:t>18.07.07</x:t>
  </x:si>
  <x:si>
    <x:t>지번 
(속칭)</x:t>
  </x:si>
  <x:si>
    <x:t>경기도 하남시 대*로 5*, 1**동 1***호 (신*동,백***아파트)</x:t>
  </x:si>
  <x:si>
    <x:t>경상남도 거제시 서***길 7, 1**동 4**호 (고*동,화**트빌라)</x:t>
  </x:si>
  <x:si>
    <x:t>서울특별시 광진구 아**로 5**, *동 8**호 (광*동,광***아파트)</x:t>
  </x:si>
  <x:si>
    <x:t>대구광역시 달서구 갈**로 1*, 2**동 2**호 (대*동,수*원***경채)</x:t>
  </x:si>
  <x:si>
    <x:t>울산광역시 북구 아*로 7*, 2**동 3**호 (천*동,쌍*아**린타운)</x:t>
  </x:si>
  <x:si>
    <x:t>세종특별자치시  금남면 용**길 7*, 1**동 13**호 (두*리**아파트)</x:t>
  </x:si>
  <x:si>
    <x:t>경상북도 경주시 안강읍 구**길 7*, 1**동 1***호 (안**방타운)</x:t>
  </x:si>
  <x:si>
    <x:t>서울특별시 영등포구 당산****길 7-4, 3**호 (당*동*가,**빌)</x:t>
  </x:si>
  <x:si>
    <x:t>대구광역시 북구 침*****길 1*, 1**동 2**호 (침*동,옥**운)</x:t>
  </x:si>
  <x:si>
    <x:t>서울특별시 강남구 선*로 2**, 1**동 2**8호 (도*동,도**슬아파트)</x:t>
  </x:si>
  <x:si>
    <x:t>경상북도 안동시 옥**길 1*, 1**동 1**8호 (옥동,삼**아파트)</x:t>
  </x:si>
  <x:si>
    <x:t>대구광역시 동구 방촌****길 2*-6, 1**동 1**호 (방*동,**빌)</x:t>
  </x:si>
  <x:si>
    <x:t>서울특별시 강남구 선*로 2**, 1**동 2***호 (도*동,도**슬아파트)</x:t>
  </x:si>
  <x:si>
    <x:t>대구광역시 달서구 월*로 4**, 1동 2**호 (송**동,**이아파트)</x:t>
  </x:si>
  <x:si>
    <x:t>충청남도 당진시 순성면 순*로 4**, *동 5**호 (세***자복지아파트)</x:t>
  </x:si>
  <x:si>
    <x:t>2023년 06.27.~07.27. 호우 및 태풍 카눈 산림재해 복구사업내역서</x:t>
  </x:si>
  <x:si>
    <x:t>서울특별시 성동구 행*로 7*, 1**동 7**호 (행*동,행**림아파트)</x:t>
  </x:si>
  <x:si>
    <x:t>광주광역시 북구 첨***소로 16-8, 1**호 (월*동, 태**앤씨(주))</x:t>
  </x:si>
  <x:si>
    <x:t>인천광역시 연수구 새*로 1**, 1**동 3**호 (연*동,영*아파트)</x:t>
  </x:si>
  <x:si>
    <x:t>대구광역시 서구 당*로 4**, 3**동 16**호 (평*동,서**영**다음)</x:t>
  </x:si>
  <x:si>
    <x:t>대구광역시 북구 태**로 6*, 108동 8**호 (태*동,협**포레강북)</x:t>
  </x:si>
  <x:si>
    <x:t>경상북도 영주시 지****길 5, 1**동 6**호 (휴*동,현**차아파트)</x:t>
  </x:si>
  <x:si>
    <x:t>대구광역시 동구 방****길 2*-6, 1**동 1**호 (방*동,**빌)</x:t>
  </x:si>
  <x:si>
    <x:t>울산광역시 남구 강*로 3**, 1**동 11**호 (삼*동,아**움아파트)</x:t>
  </x:si>
  <x:si>
    <x:t>서울특별시 금천구 금*로 7**, 1**동 3**호 (시*동,관**방아파트)</x:t>
  </x:si>
  <x:si>
    <x:t>인천광역시 미추홀구 문*로 4*, 1**동 1***호 (**동,풍*아파트)</x:t>
  </x:si>
  <x:si>
    <x:t>경기도 용인시 수지구 문*로 5*, 1**동 8**호 (풍**동,동*아파트)</x:t>
  </x:si>
  <x:si>
    <x:t>경상북도 경산시 진량읍 금***로 8**, 1**동 1***호 (창*무*타운)</x:t>
  </x:si>
  <x:si>
    <x:t>경기도 성남시 중원구 제****번길 9, *동 5**호 (성*동,그**래)</x:t>
  </x:si>
  <x:si>
    <x:t>경기도 남양주시 와부읍 덕*로 3*, 3**동 5**호 (덕***아파트*단지)</x:t>
  </x:si>
  <x:si>
    <x:t>경기도 용인시 수지구 문*로 5*, 1**동 8**호 (풍**동,*아아파트)</x:t>
  </x:si>
  <x:si>
    <x:t>대구광역시 동구 반*월북**길 **, B동 5**호 4층 **빌라 (신*동)</x:t>
  </x:si>
  <x:si>
    <x:t>대구광역시 수성구 신**로 3**, 1*동 15**호 (수*동*가,신**타운)</x:t>
  </x:si>
  <x:si>
    <x:t>경기도 시흥시 은*로 2**, 1**동 2**호 (대*동,늘***산아파트)</x:t>
  </x:si>
  <x:si>
    <x:t>경기도 성남시 중원구 제****번길 9,*동 5**호 (성*동,그**래)</x:t>
  </x:si>
  <x:si>
    <x:t>산71</x:t>
  </x:si>
  <x:si>
    <x:t>(의성산조)
봉화 물야 오전지구
산44번지 암으로 삭제
3호지, 6호지 추가</x:t>
  </x:si>
  <x:si>
    <x:t>(메아리)
봉화 법전 법전 3지구
산149-2번지 제외
근데 제외되는게 어느정도인지 모름</x:t>
  </x:si>
  <x:si>
    <x:t>(그루터기)
봉화 수식.가평지구
수식 산200 제외(봉화군 대상지)
임도 2필지 추가</x:t>
  </x:si>
  <x:si>
    <x:t>서울특별시 도봉구 노****길 7-1*, *층 3*호 (*동)</x:t>
  </x:si>
  <x:si>
    <x:t>인천광역시 중구 운**로6*번길 7-*, 2**호 (운*동)</x:t>
  </x:si>
  <x:si>
    <x:t>경기도 화성시 향남읍 상**길로1**번길 6-*, 4**호</x:t>
  </x:si>
  <x:si>
    <x:t>경기도 시흥시 정**로***번길 1*, 1**호 (정*동)</x:t>
  </x:si>
  <x:si>
    <x:t>서울특별시 송파구 송**로**길 5*, **이호 (송*동)</x:t>
  </x:si>
  <x:si>
    <x:t>대구광역시 달서구 대**로 6*, 3**호 (성*동,삼*아파트)</x:t>
  </x:si>
  <x:si>
    <x:t>인천광역시 남동구 인**로***번길 7*, *층 (구*동)</x:t>
  </x:si>
  <x:si>
    <x:t>충청남도 아산시 용*로**번길 1*-1*, 3**호 (온*동)</x:t>
  </x:si>
  <x:si>
    <x:t>경상북도 봉화군 봉화읍 꽃**길 8, *동 1**호 (화*연립)</x:t>
  </x:si>
  <x:si>
    <x:t>토O권씨문중</x:t>
  </x:si>
  <x:si>
    <x:t>유O회사O썸</x:t>
  </x:si>
  <x:si>
    <x:t xml:space="preserve">안O준 </x:t>
  </x:si>
  <x:si>
    <x:t>기유O이</x:t>
  </x:si>
  <x:si>
    <x:t>경기도 양평군 양평읍 중*로**8번길 6*, 2**동 1***호 (양***블*밍아파트 *단지)</x:t>
  </x:si>
  <x:si>
    <x:t>(솔방울)
봉화 법전 법전 6지구</x:t>
  </x:si>
  <x:si>
    <x:t>기존
사방시설과
시공위치
거리(m)</x:t>
  </x:si>
  <x:si>
    <x:t>사업량
(개소, ha, km)</x:t>
  </x:si>
  <x:si>
    <x:t>(새날)
봉화 법전 법전 5지구</x:t>
  </x:si>
  <x:si>
    <x:t>2014년도 사방사업 추진상황</x:t>
  </x:si>
  <x:si>
    <x:t>17-1</x:t>
  </x:si>
  <x:si>
    <x:t>산107-2</x:t>
  </x:si>
  <x:si>
    <x:t>남회룡리</x:t>
  </x:si>
  <x:si>
    <x:t>산184-4</x:t>
  </x:si>
  <x:si>
    <x:t>16-18</x:t>
  </x:si>
  <x:si>
    <x:t>192-2</x:t>
  </x:si>
  <x:si>
    <x:t>산19-6</x:t>
  </x:si>
  <x:si>
    <x:t>산19-1</x:t>
  </x:si>
  <x:si>
    <x:t>산67-1</x:t>
  </x:si>
  <x:si>
    <x:t>산48-4</x:t>
  </x:si>
  <x:si>
    <x:t>실적(%)</x:t>
  </x:si>
  <x:si>
    <x:t>산48-3</x:t>
  </x:si>
  <x:si>
    <x:t>산178-1</x:t>
  </x:si>
  <x:si>
    <x:t>산39-2</x:t>
  </x:si>
  <x:si>
    <x:t>산122</x:t>
  </x:si>
  <x:si>
    <x:t>산75-4</x:t>
  </x:si>
  <x:si>
    <x:t>산95-5</x:t>
  </x:si>
  <x:si>
    <x:t>산71-3</x:t>
  </x:si>
  <x:si>
    <x:t>산113-1</x:t>
  </x:si>
  <x:si>
    <x:t>주식회사 정암</x:t>
  </x:si>
  <x:si>
    <x:t>반디(김진복)</x:t>
  </x:si>
  <x:si>
    <x:t>영양군산림조합</x:t>
  </x:si>
  <x:si>
    <x:t>전체면적(㎡)</x:t>
  </x:si>
  <x:si>
    <x:t>838-11</x:t>
  </x:si>
  <x:si>
    <x:t>산94-8</x:t>
  </x:si>
  <x:si>
    <x:t>주식회사 청운</x:t>
  </x:si>
  <x:si>
    <x:t>계약방법</x:t>
  </x:si>
  <x:si>
    <x:t>산123</x:t>
  </x:si>
  <x:si>
    <x:t>19-1</x:t>
  </x:si>
  <x:si>
    <x:t>산28-1</x:t>
  </x:si>
  <x:si>
    <x:t>㈜사방연구소</x:t>
  </x:si>
  <x:si>
    <x:t>산158</x:t>
  </x:si>
  <x:si>
    <x:t>계
류
보
전</x:t>
  </x:si>
  <x:si>
    <x:t>산126-1</x:t>
  </x:si>
  <x:si>
    <x:t>㈜삼원산림</x:t>
  </x:si>
  <x:si>
    <x:t>산68-2</x:t>
  </x:si>
  <x:si>
    <x:t>입암외1</x:t>
  </x:si>
  <x:si>
    <x:t>㈜선진임업</x:t>
  </x:si>
  <x:si>
    <x:t>태림(강석구)</x:t>
  </x:si>
  <x:si>
    <x:t>현림(김태훈)</x:t>
  </x:si>
  <x:si>
    <x:t>산102-1</x:t>
  </x:si>
  <x:si>
    <x:t>예천군산림조합</x:t>
  </x:si>
  <x:si>
    <x:t>편입면적(㎡)</x:t>
  </x:si>
  <x:si>
    <x:t>의성군산림조합</x:t>
  </x:si>
  <x:si>
    <x:t>계류
보전</x:t>
  </x:si>
  <x:si>
    <x:t>봉화군산림조합</x:t>
  </x:si>
  <x:si>
    <x:t>970-1</x:t>
  </x:si>
  <x:si>
    <x:t>814-1</x:t>
  </x:si>
  <x:si>
    <x:t>산350-1</x:t>
  </x:si>
  <x:si>
    <x:t>주식회사 그루</x:t>
  </x:si>
  <x:si>
    <x:t>산35-3</x:t>
  </x:si>
  <x:si>
    <x:t>산30-3</x:t>
  </x:si>
  <x:si>
    <x:t>삼원산림㈜</x:t>
  </x:si>
  <x:si>
    <x:t>산191</x:t>
  </x:si>
  <x:si>
    <x:t>실시설계중</x:t>
  </x:si>
  <x:si>
    <x:t>주식회사 천지</x:t>
  </x:si>
  <x:si>
    <x:t>산151-4</x:t>
  </x:si>
  <x:si>
    <x:t>산46-1</x:t>
  </x:si>
  <x:si>
    <x:t>산119</x:t>
  </x:si>
  <x:si>
    <x:t>825-1</x:t>
  </x:si>
  <x:si>
    <x:t>238-1</x:t>
  </x:si>
  <x:si>
    <x:t>시  공</x:t>
  </x:si>
  <x:si>
    <x:t>산231</x:t>
  </x:si>
  <x:si>
    <x:t>감독
공무원</x:t>
  </x:si>
  <x:si>
    <x:t>안동시산림조합</x:t>
  </x:si>
  <x:si>
    <x:t>현장
대리인</x:t>
  </x:si>
  <x:si>
    <x:t>산16-2</x:t>
  </x:si>
  <x:si>
    <x:t>공사기간</x:t>
  </x:si>
  <x:si>
    <x:t>산54-1</x:t>
  </x:si>
  <x:si>
    <x:t>진도율(%)</x:t>
  </x:si>
  <x:si>
    <x:t>변경사유</x:t>
  </x:si>
  <x:si>
    <x:t>사방댐(개)</x:t>
  </x:si>
  <x:si>
    <x:t>산36-1</x:t>
  </x:si>
  <x:si>
    <x:t>청송군산림조합</x:t>
  </x:si>
  <x:si>
    <x:t>실행율(%)</x:t>
  </x:si>
  <x:si>
    <x:t>취약지역여부</x:t>
  </x:si>
  <x:si>
    <x:t>예정가격</x:t>
  </x:si>
  <x:si>
    <x:t>산림유역관리</x:t>
  </x:si>
  <x:si>
    <x:t>타당성평가</x:t>
  </x:si>
  <x:si>
    <x:t>사방댐의 종류</x:t>
  </x:si>
  <x:si>
    <x:t>영주시산림조합</x:t>
  </x:si>
  <x:si>
    <x:t>대상지 변경</x:t>
  </x:si>
  <x:si>
    <x:t>294-2</x:t>
  </x:si>
  <x:si>
    <x:t>산33-2</x:t>
  </x:si>
  <x:si>
    <x:t>사업량
(개)</x:t>
  </x:si>
  <x:si>
    <x:t>추진사항</x:t>
  </x:si>
  <x:si>
    <x:t>완료
일자</x:t>
  </x:si>
  <x:si>
    <x:t>지연사유</x:t>
  </x:si>
  <x:si>
    <x:t>산3-1</x:t>
  </x:si>
  <x:si>
    <x:t>취약지역
여부</x:t>
  </x:si>
  <x:si>
    <x:t>계약
일자</x:t>
  </x:si>
  <x:si>
    <x:t>222-1</x:t>
  </x:si>
  <x:si>
    <x:t>사업구분</x:t>
  </x:si>
  <x:si>
    <x:t>추진진도</x:t>
  </x:si>
  <x:si>
    <x:t>1277-3</x:t>
  </x:si>
  <x:si>
    <x:t>사
방
댐</x:t>
  </x:si>
  <x:si>
    <x:t>문경시산림조합</x:t>
  </x:si>
  <x:si>
    <x:t>시 행 장 소</x:t>
  </x:si>
  <x:si>
    <x:t>산48-6</x:t>
  </x:si>
  <x:si>
    <x:t>생활권 거리</x:t>
  </x:si>
  <x:si>
    <x:t>164-1</x:t>
  </x:si>
  <x:si>
    <x:t>산249</x:t>
  </x:si>
  <x:si>
    <x:t>산137</x:t>
  </x:si>
  <x:si>
    <x:t>산126</x:t>
  </x:si>
  <x:si>
    <x:t>산109-3</x:t>
  </x:si>
  <x:si>
    <x:t>산42-1</x:t>
  </x:si>
  <x:si>
    <x:t>산219-2</x:t>
  </x:si>
  <x:si>
    <x:t>산107-3</x:t>
  </x:si>
  <x:si>
    <x:t>1002-3</x:t>
  </x:si>
  <x:si>
    <x:t>산71-6</x:t>
  </x:si>
  <x:si>
    <x:t>42-12</x:t>
  </x:si>
  <x:si>
    <x:t>드림 (임희재)</x:t>
  </x:si>
  <x:si>
    <x:t>BM (김영철)</x:t>
  </x:si>
  <x:si>
    <x:t>㈜국룡(장진찬)</x:t>
  </x:si>
  <x:si>
    <x:t>태림 (강석구)</x:t>
  </x:si>
  <x:si>
    <x:t>영우 (김기현)</x:t>
  </x:si>
  <x:si>
    <x:t>산76-2 외1</x:t>
  </x:si>
  <x:si>
    <x:t>17.01.23</x:t>
  </x:si>
  <x:si>
    <x:t>18.03.30</x:t>
  </x:si>
  <x:si>
    <x:t>산울림 (남무진)</x:t>
  </x:si>
  <x:si>
    <x:t>17.06.27</x:t>
  </x:si>
  <x:si>
    <x:t>주식회사 여송임업</x:t>
  </x:si>
  <x:si>
    <x:t>사방연구소(이해문)</x:t>
  </x:si>
  <x:si>
    <x:t>18.03.14</x:t>
  </x:si>
  <x:si>
    <x:t>풍전임업(김운영)</x:t>
  </x:si>
  <x:si>
    <x:t>18.06.21</x:t>
  </x:si>
  <x:si>
    <x:t>추진율</x:t>
  </x:si>
  <x:si>
    <x:t>광주</x:t>
  </x:si>
  <x:si>
    <x:t>산23</x:t>
  </x:si>
  <x:si>
    <x:t>중부</x:t>
  </x:si>
  <x:si>
    <x:t>시설물</x:t>
  </x:si>
  <x:si>
    <x:t>계획</x:t>
  </x:si>
  <x:si>
    <x:t>지방청</x:t>
  </x:si>
  <x:si>
    <x:t>시공</x:t>
  </x:si>
  <x:si>
    <x:t>실행량</x:t>
  </x:si>
  <x:si>
    <x:t>강원</x:t>
  </x:si>
  <x:si>
    <x:t>인천</x:t>
  </x:si>
  <x:si>
    <x:t>충북</x:t>
  </x:si>
  <x:si>
    <x:t>기번</x:t>
  </x:si>
  <x:si>
    <x:t>완료</x:t>
  </x:si>
  <x:si>
    <x:t>기관별</x:t>
  </x:si>
  <x:si>
    <x:t>전남</x:t>
  </x:si>
  <x:si>
    <x:t>서부</x:t>
  </x:si>
  <x:si>
    <x:t>미착수</x:t>
  </x:si>
  <x:si>
    <x:t>전북</x:t>
  </x:si>
  <x:si>
    <x:t>북부</x:t>
  </x:si>
  <x:si>
    <x:t>사업량</x:t>
  </x:si>
  <x:si>
    <x:t>남부</x:t>
  </x:si>
  <x:si>
    <x:t>동부</x:t>
  </x:si>
  <x:si>
    <x:t>경북</x:t>
  </x:si>
  <x:si>
    <x:t>대전</x:t>
  </x:si>
  <x:si>
    <x:t>경남</x:t>
  </x:si>
  <x:si>
    <x:t>제주</x:t>
  </x:si>
  <x:si>
    <x:t>세종</x:t>
  </x:si>
  <x:si>
    <x:t>울산</x:t>
  </x:si>
  <x:si>
    <x:t>충남</x:t>
  </x:si>
  <x:si>
    <x:t>산92</x:t>
  </x:si>
  <x:si>
    <x:t>276</x:t>
  </x:si>
  <x:si>
    <x:t>과수원</x:t>
  </x:si>
  <x:si>
    <x:t>이야</x:t>
  </x:si>
  <x:si>
    <x:t>감애</x:t>
  </x:si>
  <x:si>
    <x:t>안정</x:t>
  </x:si>
  <x:si>
    <x:t>김한준</x:t>
  </x:si>
  <x:si>
    <x:t>구미</x:t>
  </x:si>
  <x:si>
    <x:t>구재완</x:t>
  </x:si>
  <x:si>
    <x:t>김진식</x:t>
  </x:si>
  <x:si>
    <x:t>부석</x:t>
  </x:si>
  <x:si>
    <x:t>최양환</x:t>
  </x:si>
  <x:si>
    <x:t>신남</x:t>
  </x:si>
  <x:si>
    <x:t>남선</x:t>
  </x:si>
  <x:si>
    <x:t>도산</x:t>
  </x:si>
  <x:si>
    <x:t>귀단</x:t>
  </x:si>
  <x:si>
    <x:t>박청호</x:t>
  </x:si>
  <x:si>
    <x:t>산37</x:t>
  </x:si>
  <x:si>
    <x:t>광덕</x:t>
  </x:si>
  <x:si>
    <x:t>전차로</x:t>
  </x:si>
  <x:si>
    <x:t>남대</x:t>
  </x:si>
  <x:si>
    <x:t>용산</x:t>
  </x:si>
  <x:si>
    <x:t>와룡</x:t>
  </x:si>
  <x:si>
    <x:t>이설님</x:t>
  </x:si>
  <x:si>
    <x:t>용문</x:t>
  </x:si>
  <x:si>
    <x:t>외어</x:t>
  </x:si>
  <x:si>
    <x:t>이일선</x:t>
  </x:si>
  <x:si>
    <x:t>원천</x:t>
  </x:si>
  <x:si>
    <x:t>풍천</x:t>
  </x:si>
  <x:si>
    <x:t>예안</x:t>
  </x:si>
  <x:si>
    <x:t>서민혁</x:t>
  </x:si>
  <x:si>
    <x:t>리동</x:t>
  </x:si>
  <x:si>
    <x:t>황윤희</x:t>
  </x:si>
  <x:si>
    <x:t>내지</x:t>
  </x:si>
  <x:si>
    <x:t>점곡</x:t>
  </x:si>
  <x:si>
    <x:t>동로</x:t>
  </x:si>
  <x:si>
    <x:t>오천</x:t>
  </x:si>
  <x:si>
    <x:t>장재훈</x:t>
  </x:si>
  <x:si>
    <x:t>마성</x:t>
  </x:si>
  <x:si>
    <x:t>김창준</x:t>
  </x:si>
  <x:si>
    <x:t>경도</x:t>
  </x:si>
  <x:si>
    <x:t>적성</x:t>
  </x:si>
  <x:si>
    <x:t>구천</x:t>
  </x:si>
  <x:si>
    <x:t>오태경</x:t>
  </x:si>
  <x:si>
    <x:t>리·동</x:t>
  </x:si>
  <x:si>
    <x:t>기
번</x:t>
  </x:si>
  <x:si>
    <x:t>종류</x:t>
  </x:si>
  <x:si>
    <x:t>이해문</x:t>
  </x:si>
  <x:si>
    <x:t>상</x:t>
  </x:si>
  <x:si>
    <x:t>읍·면</x:t>
  </x:si>
  <x:si>
    <x:t>임곡</x:t>
  </x:si>
  <x:si>
    <x:t>인계</x:t>
  </x:si>
  <x:si>
    <x:t>경기</x:t>
  </x:si>
  <x:si>
    <x:t>낙찰율</x:t>
  </x:si>
  <x:si>
    <x:t>승본</x:t>
  </x:si>
  <x:si>
    <x:t>윤성규</x:t>
  </x:si>
  <x:si>
    <x:t>감리자</x:t>
  </x:si>
  <x:si>
    <x:t>도급비</x:t>
  </x:si>
  <x:si>
    <x:t>전주</x:t>
  </x:si>
  <x:si>
    <x:t>박훈재</x:t>
  </x:si>
  <x:si>
    <x:t>관급비</x:t>
  </x:si>
  <x:si>
    <x:t>전진모</x:t>
  </x:si>
  <x:si>
    <x:t>㈜국룡</x:t>
  </x:si>
  <x:si>
    <x:t>금주</x:t>
  </x:si>
  <x:si>
    <x:t>서울</x:t>
  </x:si>
  <x:si>
    <x:t>거산</x:t>
  </x:si>
  <x:si>
    <x:t>착공일</x:t>
  </x:si>
  <x:si>
    <x:t>박세용</x:t>
  </x:si>
  <x:si>
    <x:t>도급처</x:t>
  </x:si>
  <x:si>
    <x:t>김완</x:t>
  </x:si>
  <x:si>
    <x:t>목적</x:t>
  </x:si>
  <x:si>
    <x:t>준공일</x:t>
  </x:si>
  <x:si>
    <x:t>청산</x:t>
  </x:si>
  <x:si>
    <x:t>산북</x:t>
  </x:si>
  <x:si>
    <x:t>문경</x:t>
  </x:si>
  <x:si>
    <x:t>영양</x:t>
  </x:si>
  <x:si>
    <x:t>금성</x:t>
  </x:si>
  <x:si>
    <x:t>동원</x:t>
  </x:si>
  <x:si>
    <x:t>용화</x:t>
  </x:si>
  <x:si>
    <x:t>시공자</x:t>
  </x:si>
  <x:si>
    <x:t>백명희</x:t>
  </x:si>
  <x:si>
    <x:t>설동완</x:t>
  </x:si>
  <x:si>
    <x:t>형식</x:t>
  </x:si>
  <x:si>
    <x:t>조용호</x:t>
  </x:si>
  <x:si>
    <x:t>최동철</x:t>
  </x:si>
  <x:si>
    <x:t>윤주완</x:t>
  </x:si>
  <x:si>
    <x:t>부산</x:t>
  </x:si>
  <x:si>
    <x:t>유홍석</x:t>
  </x:si>
  <x:si>
    <x:t>녹전</x:t>
  </x:si>
  <x:si>
    <x:t>설계</x:t>
  </x:si>
  <x:si>
    <x:t>기포</x:t>
  </x:si>
  <x:si>
    <x:t>진보</x:t>
  </x:si>
  <x:si>
    <x:t>김석종</x:t>
  </x:si>
  <x:si>
    <x:t>구풍림</x:t>
  </x:si>
  <x:si>
    <x:t>영주</x:t>
  </x:si>
  <x:si>
    <x:t>양숙</x:t>
  </x:si>
  <x:si>
    <x:t>서후</x:t>
  </x:si>
  <x:si>
    <x:t>예천</x:t>
  </x:si>
  <x:si>
    <x:t>사촌</x:t>
  </x:si>
  <x:si>
    <x:t>외 1</x:t>
  </x:si>
  <x:si>
    <x:t>서삼</x:t>
  </x:si>
  <x:si>
    <x:t>시·군</x:t>
  </x:si>
  <x:si>
    <x:t>윤영주</x:t>
  </x:si>
  <x:si>
    <x:t>재품</x:t>
  </x:si>
  <x:si>
    <x:t>곽용삼</x:t>
  </x:si>
  <x:si>
    <x:t>정족</x:t>
  </x:si>
  <x:si>
    <x:t>원북</x:t>
  </x:si>
  <x:si>
    <x:t>김종석</x:t>
  </x:si>
  <x:si>
    <x:t>초전</x:t>
  </x:si>
  <x:si>
    <x:t>항</x:t>
  </x:si>
  <x:si>
    <x:t>박지환</x:t>
  </x:si>
  <x:si>
    <x:t>나운철</x:t>
  </x:si>
  <x:si>
    <x:t>구매</x:t>
  </x:si>
  <x:si>
    <x:t>노좌</x:t>
  </x:si>
  <x:si>
    <x:t>일월</x:t>
  </x:si>
  <x:si>
    <x:t>부남</x:t>
  </x:si>
  <x:si>
    <x:t>대심</x:t>
  </x:si>
  <x:si>
    <x:t>마산</x:t>
  </x:si>
  <x:si>
    <x:t>사업명</x:t>
  </x:si>
  <x:si>
    <x:t>의성</x:t>
  </x:si>
  <x:si>
    <x:t>대구</x:t>
  </x:si>
  <x:si>
    <x:t>소계</x:t>
  </x:si>
  <x:si>
    <x:t>봉현</x:t>
  </x:si>
  <x:si>
    <x:t>하촌</x:t>
  </x:si>
  <x:si>
    <x:t>변경일</x:t>
  </x:si>
  <x:si>
    <x:t>감천</x:t>
  </x:si>
  <x:si>
    <x:t>합계</x:t>
  </x:si>
  <x:si>
    <x:t>관현</x:t>
  </x:si>
  <x:si>
    <x:t>지보</x:t>
  </x:si>
  <x:si>
    <x:t>수의</x:t>
  </x:si>
  <x:si>
    <x:t>단산</x:t>
  </x:si>
  <x:si>
    <x:t>청기</x:t>
  </x:si>
  <x:si>
    <x:t>눌인</x:t>
  </x:si>
  <x:si>
    <x:t>옥산</x:t>
  </x:si>
  <x:si>
    <x:t>문암</x:t>
  </x:si>
  <x:si>
    <x:t>위도</x:t>
  </x:si>
  <x:si>
    <x:t>수한</x:t>
  </x:si>
  <x:si>
    <x:t>이규대</x:t>
  </x:si>
  <x:si>
    <x:t>보문</x:t>
  </x:si>
  <x:si>
    <x:t>청송</x:t>
  </x:si>
  <x:si>
    <x:t>김창진</x:t>
  </x:si>
  <x:si>
    <x:t>송현석</x:t>
  </x:si>
  <x:si>
    <x:t>가은</x:t>
  </x:si>
  <x:si>
    <x:t>금교환</x:t>
  </x:si>
  <x:si>
    <x:t>도평</x:t>
  </x:si>
  <x:si>
    <x:t>윤암</x:t>
  </x:si>
  <x:si>
    <x:t>거대</x:t>
  </x:si>
  <x:si>
    <x:t>조경근</x:t>
  </x:si>
  <x:si>
    <x:t>신촌</x:t>
  </x:si>
  <x:si>
    <x:t>작천</x:t>
  </x:si>
  <x:si>
    <x:t>애당리</x:t>
  </x:si>
  <x:si>
    <x:t>양곡리</x:t>
  </x:si>
  <x:si>
    <x:t>비 고</x:t>
  </x:si>
  <x:si>
    <x:t>소지리</x:t>
  </x:si>
  <x:si>
    <x:t>삼계리</x:t>
  </x:si>
  <x:si>
    <x:t>67</x:t>
  </x:si>
  <x:si>
    <x:t>부동</x:t>
  </x:si>
  <x:si>
    <x:t>가곡리</x:t>
  </x:si>
  <x:si>
    <x:t>안동</x:t>
  </x:si>
  <x:si>
    <x:t>서동리</x:t>
  </x:si>
  <x:si>
    <x:t>시도</x:t>
  </x:si>
  <x:si>
    <x:t>학산리</x:t>
  </x:si>
  <x:si>
    <x:t>정태형</x:t>
  </x:si>
  <x:si>
    <x:t>법전리</x:t>
  </x:si>
  <x:si>
    <x:t>운계리</x:t>
  </x:si>
  <x:si>
    <x:t>시군</x:t>
  </x:si>
  <x:si>
    <x:t>수식리</x:t>
  </x:si>
  <x:si>
    <x:t>신라리</x:t>
  </x:si>
  <x:si>
    <x:t>두문리</x:t>
  </x:si>
  <x:si>
    <x:t>봉성리</x:t>
  </x:si>
  <x:si>
    <x:t>소천면</x:t>
  </x:si>
  <x:si>
    <x:t>박덕수</x:t>
  </x:si>
  <x:si>
    <x:t>정영선</x:t>
  </x:si>
  <x:si>
    <x:t>입찰</x:t>
  </x:si>
  <x:si>
    <x:t>수계</x:t>
  </x:si>
  <x:si>
    <x:t>답</x:t>
  </x:si>
  <x:si>
    <x:t>장진찬</x:t>
  </x:si>
  <x:si>
    <x:t>권중경</x:t>
  </x:si>
  <x:si>
    <x:t>대지</x:t>
  </x:si>
  <x:si>
    <x:t>임야</x:t>
  </x:si>
  <x:si>
    <x:t>구거</x:t>
  </x:si>
  <x:si>
    <x:t>목장</x:t>
  </x:si>
  <x:si>
    <x:t>김병기</x:t>
  </x:si>
  <x:si>
    <x:t>산91</x:t>
  </x:si>
  <x:si>
    <x:t>진행중</x:t>
  </x:si>
  <x:si>
    <x:t>59</x:t>
  </x:si>
  <x:si>
    <x:t>준공</x:t>
  </x:si>
  <x:si>
    <x:t>전</x:t>
  </x:si>
  <x:si>
    <x:t>지목</x:t>
  </x:si>
  <x:si>
    <x:t>설계자</x:t>
  </x:si>
  <x:si>
    <x:t>구 분</x:t>
  </x:si>
  <x:si>
    <x:t>%</x:t>
  </x:si>
  <x:si>
    <x:t>(김천조합)
봉화 봉성 우곡 3지구</x:t>
  </x:si>
  <x:si>
    <x:t>(경남본부)
봉화 춘양 학산 1지구</x:t>
  </x:si>
  <x:si>
    <x:t>(애림)
봉화 춘양 학산 2지구</x:t>
  </x:si>
  <x:si>
    <x:t>(대경)
봉화 봉성 우곡 2지구</x:t>
  </x:si>
  <x:si>
    <x:t>(상산)
봉화 봉화 화천.해저지구</x:t>
  </x:si>
  <x:si>
    <x:t>(이룸)
봉화 춘양 서벽.애당지구</x:t>
  </x:si>
  <x:si>
    <x:t>2017년 사방사업(잔액) 추진상황</x:t>
  </x:si>
  <x:si>
    <x:t>인천광역시 서구 청****번안길 1*, 6**동 5**호 (당*동,인천***스테이트6차)</x:t>
  </x:si>
  <x:si>
    <x:t>서울특별시 동대문구 한****길 10, 1**동 9**호 (이*동,이**편한세상아파트)</x:t>
  </x:si>
  <x:si>
    <x:t>서울특별시 동대문구 한****길 10, 1**동 9**호 (이**동,이**편한세상아파트)</x:t>
  </x:si>
  <x:si>
    <x:t>경기도 용인시 처인구 남사읍 한*로 1**, 3**동 1***호 (**8세상용***시티)</x:t>
  </x:si>
  <x:si>
    <x:t>인천광역시 서구 열**로**번길 20, 1**동 1***호 (가*동,트**에*시티아파트)</x:t>
  </x:si>
  <x:si>
    <x:t>경기도 용인시 수지구 신**로 25, 3**동 5**호 (신*동,**마을동일하이빌*단지)</x:t>
  </x:si>
  <x:si>
    <x:t>서울특별시 영등포구 가**로**길 27, 1**동 2**호 (김*춘) (신*동, 대*아파트)</x:t>
  </x:si>
  <x:si>
    <x:t>2014년 사방사업 추진상황(사방댐 수해복구사업)</x:t>
  </x:si>
  <x:si>
    <x:t>(한솔)
봉화 법전 법전 4지구
4,5호지 추가</x:t>
  </x:si>
  <x:si>
    <x:t>(태림)
봉화 명호 도천.삼동지구
4호지?</x:t>
  </x:si>
  <x:si>
    <x:t>(MK엔지)
봉화 소천 남회룡.법전 어지지구</x:t>
  </x:si>
  <x:si>
    <x:t>(가산)
봉화 봉화 도촌.내성.유곡.해저지구</x:t>
  </x:si>
  <x:si>
    <x:t>(애림)
봉화 춘양 석현.소로.의양지구</x:t>
  </x:si>
  <x:si>
    <x:t>2014년 사방사업 추진상황(사방댐 기타)</x:t>
  </x:si>
  <x:si>
    <x:t>2014년 사방사업 추진상황(사방지 점검)</x:t>
  </x:si>
  <x:si>
    <x:t>(그루 ENG)
봉화 법전 눌산 1지구</x:t>
  </x:si>
  <x:si>
    <x:t>2014년 사방사업 추진상황(사방댐관리)</x:t>
  </x:si>
  <x:si>
    <x:t>2014년 사방사업 추진상황(사방댐 점검)</x:t>
  </x:si>
  <x:si>
    <x:t>2014년 사방사업 추진상황(타당성평가)</x:t>
  </x:si>
  <x:si>
    <x:t>2014년 사방사업 추진상황(산림유역관리)</x:t>
  </x:si>
  <x:si>
    <x:t>(반디)
봉화 봉성 금봉지구
산림청 산29 복구?
8~10호지 추가</x:t>
  </x:si>
  <x:si>
    <x:t>(청우)
봉화 명호 도천.양곡지구
재해대장 기준 있는거만 반영됨</x:t>
  </x:si>
  <x:si>
    <x:t>평가
구분
(자체,
 위탁)</x:t>
  </x:si>
  <x:si>
    <x:t>생활권과
시공위치
거리(m)</x:t>
  </x:si>
  <x:si>
    <x:r>
      <x:rPr>
        <x:rFont val="맑은 고딕"/>
        <x:sz val="11"/>
        <x:color rgb="ff000000"/>
        <x:b val="1"/>
      </x:rPr>
      <x:t>사업량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  <x:b val="1"/>
          </x:rPr>
        </mc:Fallback>
      </mc:AlternateContent>
      <x:t xml:space="preserve">
(ha,km
개소)</x:t>
    </x:r>
  </x:si>
  <x:si>
    <x:t>사업량
(km, 개소)</x:t>
  </x:si>
  <x:si>
    <x:t>구분
(일반,
고속
도로변)</x:t>
  </x:si>
  <x:si>
    <x:t>영남엔지니어링 (김경헌)</x:t>
  </x:si>
  <x:si>
    <x:t>(한솔)
봉화 봉성 봉양지구</x:t>
  </x:si>
  <x:si>
    <x:t>(이룸)
봉화 춘양 서동지구</x:t>
  </x:si>
  <x:si>
    <x:t>(선영)
봉화 봉성 봉성지구</x:t>
  </x:si>
  <x:si>
    <x:t>(BM)
봉화 봉화 석평지구</x:t>
  </x:si>
  <x:si>
    <x:t>기관명
(시·도
지방청)</x:t>
  </x:si>
  <x:si>
    <x:t>GPS좌표(wgs84)</x:t>
  </x:si>
  <x:si>
    <x:t>(영남)
봉화 봉화 삼계지구</x:t>
  </x:si>
  <x:si>
    <x:t>2018년 사방사업 추진상황</x:t>
  </x:si>
  <x:si>
    <x:t>(태산)
봉화 춘양 도심지구</x:t>
  </x:si>
  <x:si>
    <x:t>계약
방법
(수의,
공개)</x:t>
  </x:si>
  <x:si>
    <x:t>(한솔)
봉화 상운가곡.문촌.설매.운계.하눌.신라지구</x:t>
  </x:si>
  <x:si>
    <x:t>(산천이엔지)
봉화 법전 소지 1지구
16호지 추가</x:t>
  </x:si>
  <x:si>
    <x:t>6월말 이후 완료 
예정 개소
부진사유 및 추진계획</x:t>
  </x:si>
  <x:si>
    <x:t>(하나임업)
봉화 법전 소지 3지구
10~14호지 추가</x:t>
  </x:si>
  <x:si>
    <x:t xml:space="preserve">               2017. 12. 26(현재)</x:t>
  </x:si>
  <x:si>
    <x:t>(의성산조)
봉화 법전 법전1지구
2~4호지 추가</x:t>
  </x:si>
  <x:si>
    <x:t>(나인)
봉화 봉성 동양.창평지구
창평5호지 산40-1</x:t>
  </x:si>
  <x:si>
    <x:t>경상북도 경주시 안강읍 구***길 2*-2*, 1**동 1**호 (안**덴타운)</x:t>
  </x:si>
  <x:si>
    <x:t>경기도 의정부시 장*****번길 18, 1**동 13**호 (신*동,드**리아파트)</x:t>
  </x:si>
  <x:si>
    <x:t>강원특별자치도 삼척시 하*길 7*, 1**동 2***호 (*동,**한세상 아파트)</x:t>
  </x:si>
  <x:si>
    <x:t>경기도 수원시 팔달구 권*로 3**, 1**동 7**호 (우*동,월****앙아파트)</x:t>
  </x:si>
  <x:si>
    <x:t>경기도 파주시 가*로 6*, 5**동 4**호 (목*동,해*마을*단지 삼**네상스)</x:t>
  </x:si>
  <x:si>
    <x:t>경기도 안산시 상록구 해*로 1*, 9**동 1***호 (*동,안산**잔**푸르지오)</x:t>
  </x:si>
  <x:si>
    <x:t>경기도 남양주시 와부읍 덕*로 7*, 1**동 1***호 (덕**강 벽***트리움)</x:t>
  </x:si>
  <x:si>
    <x:t>경기도 용인시 처인구 모현읍 문*로 3**, 1**동 15**호 (효*마을**인스빌)</x:t>
  </x:si>
  <x:si>
    <x:t>주식회사에O치와O냉장</x:t>
  </x:si>
  <x:si>
    <x:t>의O김씨O작골소</x:t>
  </x:si>
  <x:si>
    <x:t>양OO리새마O회</x:t>
  </x:si>
  <x:si>
    <x:t>봉O금씨O장공파문중</x:t>
  </x:si>
  <x:si>
    <x:t>동O임업주식회사</x:t>
  </x:si>
  <x:si>
    <x:t>창원O장공황씨문중</x:t>
  </x:si>
  <x:si>
    <x:t>삼O물O주식회사</x:t>
  </x:si>
  <x:si>
    <x:t>의O김씨O당공파문중</x:t>
  </x:si>
  <x:si>
    <x:t>반O박씨O백문중</x:t>
  </x:si>
  <x:si>
    <x:t>진O강씨O은공파문중</x:t>
  </x:si>
  <x:si>
    <x:t>광주광역시 광산구 수완****번길 2*-2* (수*동)</x:t>
  </x:si>
  <x:si>
    <x:t>인천광역시 중구 인*로 7*, 3**호 (신*동*가)</x:t>
  </x:si>
  <x:si>
    <x:t>서울특별시 도봉구 도*로**가길 1*, 1층 (쌍*동)</x:t>
  </x:si>
  <x:si>
    <x:t>제주특별자치도 제주시 은**길 2*, 12**호 (연*)</x:t>
  </x:si>
  <x:si>
    <x:t>사</x:t>
  </x:si>
  <x:si>
    <x:t>이O교</x:t>
  </x:si>
  <x:si>
    <x:t>신O근</x:t>
  </x:si>
  <x:si>
    <x:t>정O복</x:t>
  </x:si>
  <x:si>
    <x:t>송O익</x:t>
  </x:si>
  <x:si>
    <x:t>홍O민</x:t>
  </x:si>
  <x:si>
    <x:t>백O숙</x:t>
  </x:si>
  <x:si>
    <x:t>주소</x:t>
  </x:si>
  <x:si>
    <x:t>황O곤</x:t>
  </x:si>
  <x:si>
    <x:t>이O부</x:t>
  </x:si>
  <x:si>
    <x:t>박O숙</x:t>
  </x:si>
  <x:si>
    <x:t>소유자</x:t>
  </x:si>
  <x:si>
    <x:t>전O창</x:t>
  </x:si>
  <x:si>
    <x:t>배O일</x:t>
  </x:si>
  <x:si>
    <x:t>전O선</x:t>
  </x:si>
  <x:si>
    <x:t>성명</x:t>
  </x:si>
  <x:si>
    <x:t>우O창</x:t>
  </x:si>
  <x:si>
    <x:t>설O옥</x:t>
  </x:si>
  <x:si>
    <x:t>이O락</x:t>
  </x:si>
  <x:si>
    <x:t>지O태</x:t>
  </x:si>
  <x:si>
    <x:t>이O기</x:t>
  </x:si>
  <x:si>
    <x:t>강O우</x:t>
  </x:si>
  <x:si>
    <x:t>김O묵</x:t>
  </x:si>
  <x:si>
    <x:t>김O화</x:t>
  </x:si>
  <x:si>
    <x:t>임O학</x:t>
  </x:si>
  <x:si>
    <x:t>정O춘</x:t>
  </x:si>
  <x:si>
    <x:t>김O근</x:t>
  </x:si>
  <x:si>
    <x:t>김O식</x:t>
  </x:si>
  <x:si>
    <x:t>김O영</x:t>
  </x:si>
  <x:si>
    <x:t>성O영</x:t>
  </x:si>
  <x:si>
    <x:t>황O구</x:t>
  </x:si>
  <x:si>
    <x:t>권O룡</x:t>
  </x:si>
  <x:si>
    <x:t>조O복</x:t>
  </x:si>
  <x:si>
    <x:t>지O발</x:t>
  </x:si>
  <x:si>
    <x:t>임O하</x:t>
  </x:si>
  <x:si>
    <x:t>박O우</x:t>
  </x:si>
  <x:si>
    <x:t>김O림</x:t>
  </x:si>
  <x:si>
    <x:t>배O분</x:t>
  </x:si>
  <x:si>
    <x:t>홍O구</x:t>
  </x:si>
  <x:si>
    <x:t>이O원</x:t>
  </x:si>
  <x:si>
    <x:t>곽O현</x:t>
  </x:si>
  <x:si>
    <x:t>송O순</x:t>
  </x:si>
  <x:si>
    <x:t>심O대</x:t>
  </x:si>
  <x:si>
    <x:t>이O해</x:t>
  </x:si>
  <x:si>
    <x:t>임O순</x:t>
  </x:si>
  <x:si>
    <x:t>김O희</x:t>
  </x:si>
  <x:si>
    <x:t>김O한</x:t>
  </x:si>
  <x:si>
    <x:t>김O동</x:t>
  </x:si>
  <x:si>
    <x:t>안O도</x:t>
  </x:si>
  <x:si>
    <x:t>정O락</x:t>
  </x:si>
  <x:si>
    <x:t>권O우</x:t>
  </x:si>
  <x:si>
    <x:t>최O식</x:t>
  </x:si>
  <x:si>
    <x:t>홍O한</x:t>
  </x:si>
  <x:si>
    <x:t>김O후</x:t>
  </x:si>
  <x:si>
    <x:t>구O회</x:t>
  </x:si>
  <x:si>
    <x:t>황O민</x:t>
  </x:si>
  <x:si>
    <x:t>강O석</x:t>
  </x:si>
  <x:si>
    <x:t>김O원</x:t>
  </x:si>
  <x:si>
    <x:t>권O숙</x:t>
  </x:si>
  <x:si>
    <x:t>장O섭</x:t>
  </x:si>
  <x:si>
    <x:t>정O백</x:t>
  </x:si>
  <x:si>
    <x:t>김O훈</x:t>
  </x:si>
  <x:si>
    <x:t>최O석</x:t>
  </x:si>
  <x:si>
    <x:t>구O임</x:t>
  </x:si>
  <x:si>
    <x:t>소천리</x:t>
  </x:si>
  <x:si>
    <x:t>이O필</x:t>
  </x:si>
  <x:si>
    <x:t>조O호</x:t>
  </x:si>
  <x:si>
    <x:t>서O례</x:t>
  </x:si>
  <x:si>
    <x:t>정O례</x:t>
  </x:si>
  <x:si>
    <x:t>임O자</x:t>
  </x:si>
  <x:si>
    <x:t>임O규</x:t>
  </x:si>
  <x:si>
    <x:t>장O규</x:t>
  </x:si>
  <x:si>
    <x:t>이O숙</x:t>
  </x:si>
  <x:si>
    <x:t>장O건</x:t>
  </x:si>
  <x:si>
    <x:t>강O창</x:t>
  </x:si>
  <x:si>
    <x:t>김O순</x:t>
  </x:si>
  <x:si>
    <x:t>김O은</x:t>
  </x:si>
  <x:si>
    <x:t>엄O선</x:t>
  </x:si>
  <x:si>
    <x:t>윤O라</x:t>
  </x:si>
  <x:si>
    <x:t>강O화</x:t>
  </x:si>
  <x:si>
    <x:t>우O웅</x:t>
  </x:si>
  <x:si>
    <x:t>권O실</x:t>
  </x:si>
  <x:si>
    <x:t>안O영</x:t>
  </x:si>
  <x:si>
    <x:t>김O일</x:t>
  </x:si>
  <x:si>
    <x:t>김O수</x:t>
  </x:si>
  <x:si>
    <x:t>김O규</x:t>
  </x:si>
  <x:si>
    <x:t>정O원</x:t>
  </x:si>
  <x:si>
    <x:t>김O란</x:t>
  </x:si>
  <x:si>
    <x:t>권O식</x:t>
  </x:si>
  <x:si>
    <x:t>김O섭</x:t>
  </x:si>
  <x:si>
    <x:t>전O숙</x:t>
  </x:si>
  <x:si>
    <x:t>신O숙</x:t>
  </x:si>
  <x:si>
    <x:t>김O택</x:t>
  </x:si>
  <x:si>
    <x:t>지O현</x:t>
  </x:si>
  <x:si>
    <x:t>장O윤</x:t>
  </x:si>
  <x:si>
    <x:t>이O홍</x:t>
  </x:si>
  <x:si>
    <x:t>권O자</x:t>
  </x:si>
  <x:si>
    <x:t>권O옥</x:t>
  </x:si>
  <x:si>
    <x:t>이O민</x:t>
  </x:si>
  <x:si>
    <x:t>정O미</x:t>
  </x:si>
  <x:si>
    <x:t>배O옥</x:t>
  </x:si>
  <x:si>
    <x:t>이O만</x:t>
  </x:si>
  <x:si>
    <x:t>반O목</x:t>
  </x:si>
  <x:si>
    <x:t>최O환</x:t>
  </x:si>
  <x:si>
    <x:t>구O희</x:t>
  </x:si>
  <x:si>
    <x:t>김O숙</x:t>
  </x:si>
  <x:si>
    <x:t>최O성</x:t>
  </x:si>
  <x:si>
    <x:t>이O균</x:t>
  </x:si>
  <x:si>
    <x:t>박O인</x:t>
  </x:si>
  <x:si>
    <x:t>김O태</x:t>
  </x:si>
  <x:si>
    <x:t>강O달</x:t>
  </x:si>
  <x:si>
    <x:t>권O섭</x:t>
  </x:si>
  <x:si>
    <x:t>정O순</x:t>
  </x:si>
  <x:si>
    <x:t>하O성</x:t>
  </x:si>
  <x:si>
    <x:t>배O성</x:t>
  </x:si>
  <x:si>
    <x:t>강O홍</x:t>
  </x:si>
  <x:si>
    <x:t>박O표</x:t>
  </x:si>
  <x:si>
    <x:t>유O훈</x:t>
  </x:si>
  <x:si>
    <x:t>박O욱</x:t>
  </x:si>
  <x:si>
    <x:t>우O숙</x:t>
  </x:si>
  <x:si>
    <x:t>권O갑</x:t>
  </x:si>
  <x:si>
    <x:t>이O정</x:t>
  </x:si>
  <x:si>
    <x:t>강O기</x:t>
  </x:si>
  <x:si>
    <x:t>김O두</x:t>
  </x:si>
  <x:si>
    <x:t>경상북도 문경시 영순면 영*로2**</x:t>
  </x:si>
  <x:si>
    <x:t>경북 봉화군 춘양면 도*리  4**</x:t>
  </x:si>
  <x:si>
    <x:t>봉화군 법전면 법*로 5*-3*</x:t>
  </x:si>
  <x:si>
    <x:t>경북 영주시 이산면 석*리8**</x:t>
  </x:si>
  <x:si>
    <x:t>경상북도 봉화군 춘양면 의*로 5*</x:t>
  </x:si>
  <x:si>
    <x:t>경상북도 봉화군 봉화읍 황*길 1*</x:t>
  </x:si>
  <x:si>
    <x:t>경상북도 봉화군 춘양면 의*로 2*</x:t>
  </x:si>
  <x:si>
    <x:t>경기도 여주시 점동면 청*로 1**</x:t>
  </x:si>
  <x:si>
    <x:t>경북 봉화군 법전면 법*리  2**</x:t>
  </x:si>
  <x:si>
    <x:t>경상북도 봉화군 봉성면 봉*리</x:t>
  </x:si>
  <x:si>
    <x:t>경기도 양평군 옥천면 서*길 *</x:t>
  </x:si>
  <x:si>
    <x:t>경북 봉화군 봉성면 봉*리2*</x:t>
  </x:si>
  <x:si>
    <x:t>경상북도 봉화군 명호면 양*길 4*</x:t>
  </x:si>
  <x:si>
    <x:t>경북 봉화군 봉화읍 포*리3**</x:t>
  </x:si>
  <x:si>
    <x:t>경기도 이천시 율면 고*로 1**</x:t>
  </x:si>
  <x:si>
    <x:t>경북 봉화군 춘양면 도*리2*</x:t>
  </x:si>
  <x:si>
    <x:t>경상북도 봉화군 상운면 소*길 1*</x:t>
  </x:si>
  <x:si>
    <x:t>강원특별자치도 강릉시 경*로****번안길 1 (남*동)</x:t>
  </x:si>
  <x:si>
    <x:t>서울특별시 광진구 광**로**가길 2*, *층 (구*동)</x:t>
  </x:si>
  <x:si>
    <x:t>경기도 용인시 수지구 현****번길 1*-1* (죽*동)</x:t>
  </x:si>
  <x:si>
    <x:t>서울특별시 동작구 사당***길 1*-6, *층 (사*동)</x:t>
  </x:si>
  <x:si>
    <x:t>경상북도 봉화군 봉화읍 해*리 8** [박*진] (18)</x:t>
  </x:si>
  <x:si>
    <x:t>경상남도 양산시 신**길 13, 2**호 (평*동)</x:t>
  </x:si>
  <x:si>
    <x:t>경기도 용인시 수지구 현***8번길 1*-1* (죽*동)</x:t>
  </x:si>
  <x:si>
    <x:t>울산광역시 중구 병**길 2*-1*, 2**호 (*동)</x:t>
  </x:si>
  <x:si>
    <x:t>경상북도 영주시 영주*****번길 1*-9 (영*동)</x:t>
  </x:si>
  <x:si>
    <x:t>서울특별시 강남구 선***8길 38, 3**호 (대*동)</x:t>
  </x:si>
  <x:si>
    <x:t>경기도 광명시 철*로 58, 1***동 1***호 (철*동,**아파트)</x:t>
  </x:si>
  <x:si>
    <x:t>서울특별시 강동구 상*로 5*, 1**동 1***호 (상*동,고**이)</x:t>
  </x:si>
  <x:si>
    <x:t>서울특별시 영등포구 당****길 7-4, 3**호 (당**가,태**)</x:t>
  </x:si>
  <x:si>
    <x:t>경상북도 봉화군 봉화읍 문*로 1*, *동 2**호 (봉***빌)</x:t>
  </x:si>
  <x:si>
    <x:t>경기도 김포시 유*로 5*, 2**동 1***호 (풍*동,**마을)</x:t>
  </x:si>
  <x:si>
    <x:t>인천광역시 서구 탁****번길 5*, 1**호 (연*동,일**라)</x:t>
  </x:si>
  <x:si>
    <x:t>서울특별시 영등포구 당****길 7-4, 3**호 (당*동*가,**빌)</x:t>
  </x:si>
  <x:si>
    <x:t>서울특별시 강남구 역*로 1**, 3**호 비*호 (역*동, 리*빌딩)</x:t>
  </x:si>
  <x:si>
    <x:t>서울특별시 강서구 화*****길 33, 60**호 (화*동,이**르빌)</x:t>
  </x:si>
  <x:si>
    <x:t>대구광역시 수성구 상****길 5, 1***호 (범**,빌**션)</x:t>
  </x:si>
  <x:si>
    <x:t>서울특별시 영등포구 당****길 7-4, 3**호 (당*동*가**빌)</x:t>
  </x:si>
  <x:si>
    <x:t>경상북도 봉화군 봉화읍 교**길 2, 1**동 3**호 (톱**티파크)</x:t>
  </x:si>
  <x:si>
    <x:t>서울특별시 강서구 화*****길 33, 6**호 (화*동,이**르빌)</x:t>
  </x:si>
  <x:si>
    <x:t>경상북도 구미시 봉****길 2*-9, 4**호 무** (봉*동)</x:t>
  </x:si>
  <x:si>
    <x:t>경상북도 봉화군 춘양면 남***길 1*-1*</x:t>
  </x:si>
  <x:si>
    <x:t>서울특별시 강북구 노*로**길 5**(수*동)</x:t>
  </x:si>
  <x:si>
    <x:t>경상북도 영주시 원*로2**번길 2* (하*동)</x:t>
  </x:si>
  <x:si>
    <x:t>경기도 용인시 처인구 양지면 교****번길 8*</x:t>
  </x:si>
  <x:si>
    <x:t>서울특별시 강북구 노*로**길 5*(수*동)</x:t>
  </x:si>
  <x:si>
    <x:t>경상북도 봉화군 춘양면 문*로 21**-7*</x:t>
  </x:si>
  <x:si>
    <x:t>경상북도 봉화군 봉화읍 내***길 4*-4*</x:t>
  </x:si>
  <x:si>
    <x:t>경상북도 봉화군 법전면 사**로 7**-4*</x:t>
  </x:si>
  <x:si>
    <x:t>서울특별시 강북구 노*로1*길 58 (수*동)</x:t>
  </x:si>
  <x:si>
    <x:t>서울특별시 구로구 고*로**길 6 (오*동)</x:t>
  </x:si>
  <x:si>
    <x:t>경상북도 영주시 단산면 영*****번길 5*</x:t>
  </x:si>
  <x:si>
    <x:t>서울특별시 강북구 노*로**길 5* (수*동)</x:t>
  </x:si>
  <x:si>
    <x:t>경상북도 봉화군 봉성면 시**길 2**-5*</x:t>
  </x:si>
  <x:si>
    <x:t>경상북도 봉화군 춘양면 의***길 10-**</x:t>
  </x:si>
  <x:si>
    <x:t>경상북도 영주시 목****번길 1* (휴*동)</x:t>
  </x:si>
  <x:si>
    <x:t>경상북도 봉화군 법전면 모**길 2**-2*</x:t>
  </x:si>
  <x:si>
    <x:t>경상북도 봉화군 춘양면 춘*로 1***-7*</x:t>
  </x:si>
  <x:si>
    <x:t>경기도 이천시 율면 금*로**8번길 2**-1**</x:t>
  </x:si>
  <x:si>
    <x:t>경상북도 봉화군 법전면 모**길 3**-3*</x:t>
  </x:si>
  <x:si>
    <x:t>경상북도 봉화군 명호면 양*길 175-1**</x:t>
  </x:si>
  <x:si>
    <x:t>경상북도 봉화군 봉성면 시**길 2**-2**</x:t>
  </x:si>
  <x:si>
    <x:t>경상북도 봉화군 춘양면 학*길 3**-1*</x:t>
  </x:si>
  <x:si>
    <x:t>경상북도 봉화군 봉성면 산**길 4*-3</x:t>
  </x:si>
  <x:si>
    <x:t>경상북도 봉화군 명호면 양*길 5*-*</x:t>
  </x:si>
  <x:si>
    <x:t>경상북도 봉화군 물야면 오*리 1**</x:t>
  </x:si>
  <x:si>
    <x:t>경상북도 봉화군 물야면 말**길 1*-3*</x:t>
  </x:si>
  <x:si>
    <x:t>경상북도 안동시 도산면 가**길 3*-6</x:t>
  </x:si>
  <x:si>
    <x:t>경상북도 봉화군 춘양면 **길 2**</x:t>
  </x:si>
  <x:si>
    <x:t>경상북도 안동시 대*로 2* (태*동)</x:t>
  </x:si>
  <x:si>
    <x:t>경상북도 봉화군 춘양면 우*길 1**</x:t>
  </x:si>
  <x:si>
    <x:t>경상북도 봉화군 봉성면 은**길 6*-1*</x:t>
  </x:si>
  <x:si>
    <x:t>경상북도 봉화군 상운면 가*리 3**</x:t>
  </x:si>
  <x:si>
    <x:t>경상북도 안동시 녹전면 녹*로 71*</x:t>
  </x:si>
  <x:si>
    <x:t>경상북도 봉화군 춘양면 학*길 4**-4*</x:t>
  </x:si>
  <x:si>
    <x:t>경상북도 영주시 풍기읍 백*길 1**-5</x:t>
  </x:si>
  <x:si>
    <x:t>대구광역시 동구 송***길 6* (신*동)</x:t>
  </x:si>
  <x:si>
    <x:t>인천광역시 강화군 길상면 길*로 1**-1</x:t>
  </x:si>
  <x:si>
    <x:t>경상북도 봉화군 명호면 쌍*길 20-*</x:t>
  </x:si>
  <x:si>
    <x:t>경상북도 봉화군 소천면 골**길 4*-3*</x:t>
  </x:si>
  <x:si>
    <x:t>경상북도 봉화군 법전면 소**길 9*-9</x:t>
  </x:si>
  <x:si>
    <x:t>경상북도 봉화군 춘양면 미**길 1**</x:t>
  </x:si>
  <x:si>
    <x:t>경상북도 안동시 마**길 7* (안*동)</x:t>
  </x:si>
  <x:si>
    <x:t>경상북도 안동시 서후면 봉**길 2**</x:t>
  </x:si>
  <x:si>
    <x:t>경상북도 봉화군 춘양면 관*길 2**</x:t>
  </x:si>
  <x:si>
    <x:t>경상북도 봉화군 춘양면 골*길 1*-1*</x:t>
  </x:si>
  <x:si>
    <x:t>강원특별자치도 횡성군 횡성읍 어**로 7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</x:si>
</x:sst>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#,##0_);[Red]\(#,##0\)"/>
  </x:numFmts>
  <x:fonts count="3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x:font>
      <x:name val="맑은 고딕"/>
      <x:sz val="12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ff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6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2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</x:fonts>
  <x:fills count="10">
    <x:fill>
      <x:patternFill patternType="none"/>
    </x:fill>
    <x:fill>
      <x:patternFill patternType="gray125"/>
    </x:fill>
    <x:fill>
      <x:patternFill patternType="solid">
        <x:fgColor rgb="ffffc000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ccffcc"/>
        <x:bgColor indexed="64"/>
      </x:patternFill>
    </x:fill>
    <x:fill>
      <x:patternFill patternType="solid">
        <x:fgColor rgb="ffffcccc"/>
        <x:bgColor indexed="64"/>
      </x:patternFill>
    </x:fill>
    <x:fill>
      <x:patternFill patternType="solid">
        <x:fgColor rgb="ffc6daf1"/>
        <x:bgColor indexed="64"/>
      </x:patternFill>
    </x:fill>
    <x:fill>
      <x:patternFill patternType="solid">
        <x:fgColor rgb="ff92d050"/>
        <x:bgColor indexed="64"/>
      </x:patternFill>
    </x:fill>
    <x:fill>
      <x:patternFill patternType="solid">
        <x:fgColor indexed="65"/>
        <x:bgColor indexed="64"/>
      </x:patternFill>
    </x:fill>
  </x:fills>
  <x:borders count="3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28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0" fontId="6" fillId="2" borderId="0" xfId="0" applyNumberFormat="1" applyFont="1" applyFill="1">
      <x:alignment horizontal="general" vertical="center"/>
    </x:xf>
    <x:xf numFmtId="9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3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0" xfId="0" applyNumberFormat="1" applyFont="1" applyFill="1" applyAlignment="1">
          <x:alignment horizontal="center" vertical="center"/>
        </x:xf>
      </mc:Fallback>
    </mc:AlternateContent>
    <x:xf numFmtId="0" fontId="0" fillId="4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6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6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7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7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>
          <x:alignment horizontal="center" vertical="center"/>
        </x:xf>
      </mc:Fallback>
    </mc:AlternateContent>
    <x:xf numFmtId="0" fontId="8" fillId="4" borderId="0" xfId="0" applyNumberFormat="1" applyFont="1" applyFill="1">
      <x:alignment horizontal="general" vertical="center"/>
    </x:xf>
    <x:xf numFmtId="0" fontId="8" fillId="4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7" xfId="0" applyNumberFormat="1" applyFont="1" applyFill="1" applyBorder="1" applyAlignment="1">
          <x:alignment horizontal="center" vertical="center"/>
        </x:xf>
      </mc:Fallback>
    </mc:AlternateContent>
    <x:xf numFmtId="0" fontId="8" fillId="3" borderId="0" xfId="0" applyNumberFormat="1" applyFont="1" applyFill="1">
      <x:alignment horizontal="general" vertical="center"/>
    </x:xf>
    <x:xf numFmtId="0" fontId="8" fillId="3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 wrapText="1"/>
        </x:xf>
      </mc:Fallback>
    </mc:AlternateContent>
    <x:xf numFmtId="164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4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4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4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4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4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7" fillId="4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7" fillId="4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4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4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4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4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7" fillId="4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7" fillId="4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4" borderId="1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4" borderId="1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10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10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4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4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4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4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4" fillId="5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4" fillId="5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4" fillId="5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4" fillId="5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14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14" fillId="2" borderId="1" xfId="0" applyNumberFormat="1" applyFont="1" applyFill="1" applyBorder="1" applyAlignment="1">
          <x:alignment horizontal="center" vertical="center"/>
        </x:xf>
      </mc:Fallback>
    </mc:AlternateContent>
    <x:xf numFmtId="0" fontId="14" fillId="2" borderId="0" xfId="0" applyNumberFormat="1" applyFont="1" applyFill="1">
      <x:alignment horizontal="general" vertical="center"/>
    </x:xf>
    <x:xf numFmtId="0" fontId="14" fillId="4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10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4" borderId="1" xfId="0" applyNumberFormat="1" applyFont="1" applyFill="1" applyBorder="1" applyAlignment="1">
          <x:alignment horizontal="center" vertical="center"/>
        </x:xf>
      </mc:Fallback>
    </mc:AlternateContent>
    <x:xf numFmtId="41" fontId="14" fillId="5" borderId="1" xfId="0" applyNumberFormat="1" applyFont="1" applyFill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41" fontId="14" fillId="5" borderId="1" xfId="0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5" borderId="1" xfId="0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1" xfId="0" applyNumberFormat="1" applyFont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1" xfId="0" applyNumberFormat="1" applyFont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6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6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6" borderId="1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6" borderId="1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6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6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6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6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6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6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6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6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10" fillId="6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10" fillId="6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6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6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14" fillId="5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14" fillId="5" borderId="7" xfId="0" applyNumberFormat="1" applyFont="1" applyFill="1" applyBorder="1" applyAlignment="1">
          <x:alignment horizontal="center" vertical="center"/>
        </x:xf>
      </mc:Fallback>
    </mc:AlternateContent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7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7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0" borderId="0" xfId="1" applyNumberFormat="1" applyFont="1" applyAlignment="1">
          <x:alignment horizontal="center" vertical="center"/>
        </x:xf>
      </mc:Fallback>
    </mc:AlternateContent>
    <x:xf numFmtId="0" fontId="1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8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8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9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9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x:xf numFmtId="0" fontId="7" fillId="0" borderId="1" xfId="0" applyNumberFormat="1" applyFon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9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9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9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9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9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9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0" borderId="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0" borderId="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8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8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7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7" fillId="0" borderId="1" xfId="1" applyNumberFormat="1" applyFont="1" applyFill="1" applyBorder="1" applyAlignment="1">
          <x:alignment horizontal="center" vertical="center" wrapText="1"/>
        </x:xf>
      </mc:Fallback>
    </mc:AlternateContent>
    <x:xf numFmtId="49" fontId="18" fillId="0" borderId="1" xfId="2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8" fillId="0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0" borderId="1" xfId="2" applyNumberFormat="1" applyFont="1" applyFill="1" applyBorder="1" applyAlignment="1">
          <x:alignment horizontal="center" vertical="center" wrapText="1"/>
        </x:xf>
      </mc:Fallback>
    </mc:AlternateContent>
    <x:xf numFmtId="49" fontId="18" fillId="0" borderId="9" xfId="2" applyNumberFormat="1" applyFont="1" applyBorder="1">
      <x:alignment horizontal="general" vertical="center"/>
    </x:xf>
    <x:xf numFmtId="49" fontId="18" fillId="0" borderId="1" xfId="2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49" fontId="19" fillId="0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0" borderId="1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1" xfId="0" applyNumberFormat="1" applyFont="1" applyFill="1" applyBorder="1" applyAlignment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0" applyNumberFormat="1" applyFont="1" applyFill="1" applyBorder="1" applyAlignment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9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9" borderId="1" xfId="0" applyNumberFormat="1" applyFont="1" applyFill="1" applyBorder="1" applyAlignment="1">
          <x:alignment horizontal="center" vertical="center" wrapText="1"/>
        </x:xf>
      </mc:Fallback>
    </mc:AlternateContent>
    <x:xf numFmtId="49" fontId="20" fillId="0" borderId="1" xfId="0" applyNumberFormat="1" applyFont="1" applyBorder="1" applyAlignment="1">
      <x:alignment horizontal="left" vertical="center" shrinkToFit="1"/>
    </x:xf>
    <x:xf numFmtId="41" fontId="16" fillId="7" borderId="12" xfId="1" applyNumberFormat="1" applyFont="1" applyFill="1" applyBorder="1" applyAlignment="1">
      <x:alignment horizontal="left" vertical="center" wrapText="1"/>
    </x:xf>
    <x:xf numFmtId="0" fontId="7" fillId="7" borderId="13" xfId="0" applyNumberFormat="1" applyFont="1" applyFill="1" applyBorder="1" applyAlignment="1">
      <x:alignment horizontal="left" vertical="center" wrapText="1"/>
    </x:xf>
    <x:xf numFmtId="49" fontId="18" fillId="0" borderId="1" xfId="2" applyNumberFormat="1" applyFont="1" applyFill="1" applyBorder="1" applyAlignment="1">
      <x:alignment horizontal="left" vertical="center" wrapText="1"/>
    </x:xf>
    <x:xf numFmtId="41" fontId="17" fillId="0" borderId="1" xfId="1" applyNumberFormat="1" applyFont="1" applyFill="1" applyBorder="1" applyAlignment="1">
      <x:alignment horizontal="left" vertical="center" wrapText="1"/>
    </x:xf>
    <x:xf numFmtId="41" fontId="20" fillId="0" borderId="1" xfId="1" applyNumberFormat="1" applyFont="1" applyFill="1" applyBorder="1" applyAlignment="1">
      <x:alignment horizontal="left" vertical="center" wrapText="1"/>
    </x:xf>
    <x:xf numFmtId="49" fontId="18" fillId="0" borderId="1" xfId="2" applyNumberFormat="1" applyFont="1" applyBorder="1" applyAlignment="1">
      <x:alignment horizontal="left" vertical="center"/>
    </x:xf>
    <x:xf numFmtId="0" fontId="20" fillId="0" borderId="1" xfId="0" applyNumberFormat="1" applyFont="1" applyFill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21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7" borderId="1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1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7" borderId="1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1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7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7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7" borderId="1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7" borderId="1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7" borderId="4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7" borderId="4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7" borderId="1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7" borderId="1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7" borderId="1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7" borderId="17" xfId="1" applyNumberFormat="1" applyFont="1" applyFill="1" applyBorder="1" applyAlignment="1">
          <x:alignment horizontal="center" vertical="center" wrapText="1"/>
        </x:xf>
      </mc:Fallback>
    </mc:AlternateContent>
    <x:xf numFmtId="41" fontId="16" fillId="7" borderId="18" xfId="1" applyNumberFormat="1" applyFont="1" applyFill="1" applyBorder="1" applyAlignment="1">
      <x:alignment horizontal="left" vertical="center" wrapText="1"/>
    </x:xf>
    <x:xf numFmtId="0" fontId="7" fillId="7" borderId="19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7" borderId="1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1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7" borderId="2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7" borderId="2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8" borderId="1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8" borderId="1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8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8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8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8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4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4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20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20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7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7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0" borderId="7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0" borderId="7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2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2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7" xfId="0" applyNumberFormat="1" applyFont="1" applyFill="1" applyBorder="1" applyAlignment="1">
          <x:alignment horizontal="center" vertical="center"/>
        </x:xf>
      </mc:Fallback>
    </mc:AlternateContent>
    <x:xf numFmtId="0" fontId="0" fillId="0" borderId="0" xfId="0" applyNumberForma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3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4" fillId="0" borderId="23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4" fillId="0" borderId="23" xfId="0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2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2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2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2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2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2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2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2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3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3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9" fillId="3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9" fillId="3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9" fillId="3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9" fillId="3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2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2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24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24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9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9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6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6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3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3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6" fillId="3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6" fillId="3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6" fillId="3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6" fillId="3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2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2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2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2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1" xfId="0" applyNumberFormat="1" applyBorder="1" applyAlignment="1">
          <x:alignment horizontal="center" vertical="center"/>
        </x:xf>
      </mc:Fallback>
    </mc:AlternateContent>
  </x:cellXfs>
  <x:cellStyles count="3">
    <x:cellStyle name="표준" xfId="0" builtinId="0"/>
    <x:cellStyle name="쉼표 [0]" xfId="1" builtinId="6"/>
    <x:cellStyle name="표준 4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11" Type="http://schemas.openxmlformats.org/officeDocument/2006/relationships/worksheet" Target="worksheets/sheet8.xml"  /><Relationship Id="rId12" Type="http://schemas.openxmlformats.org/officeDocument/2006/relationships/worksheet" Target="worksheets/sheet9.xml"  /><Relationship Id="rId13" Type="http://schemas.openxmlformats.org/officeDocument/2006/relationships/worksheet" Target="worksheets/sheet10.xml"  /><Relationship Id="rId14" Type="http://schemas.openxmlformats.org/officeDocument/2006/relationships/worksheet" Target="worksheets/sheet11.xml"  /><Relationship Id="rId15" Type="http://schemas.openxmlformats.org/officeDocument/2006/relationships/worksheet" Target="worksheets/sheet12.xml"  /><Relationship Id="rId16" Type="http://schemas.openxmlformats.org/officeDocument/2006/relationships/worksheet" Target="worksheets/sheet13.xml"  /><Relationship Id="rId17" Type="http://schemas.openxmlformats.org/officeDocument/2006/relationships/worksheet" Target="worksheets/sheet14.xml"  /><Relationship Id="rId18" Type="http://schemas.openxmlformats.org/officeDocument/2006/relationships/worksheet" Target="worksheets/sheet15.xml"  /><Relationship Id="rId19" Type="http://schemas.openxmlformats.org/officeDocument/2006/relationships/worksheet" Target="worksheets/sheet16.xml"  /><Relationship Id="rId2" Type="http://schemas.openxmlformats.org/officeDocument/2006/relationships/styles" Target="styles.xml"  /><Relationship Id="rId20" Type="http://schemas.openxmlformats.org/officeDocument/2006/relationships/worksheet" Target="worksheets/sheet17.xml"  /><Relationship Id="rId21" Type="http://schemas.openxmlformats.org/officeDocument/2006/relationships/worksheet" Target="worksheets/sheet18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drawings/drawing2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2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3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4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5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6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7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8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9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10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11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12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13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14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15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16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17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18" name="AutoShape 2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33</xdr:row>
      <xdr:rowOff>200025</xdr:rowOff>
    </xdr:to>
    <xdr:sp fLocksText="1" fPublished="0">
      <xdr:nvSpPr>
        <xdr:cNvPr id="7169" name="AutoShape 1"/>
        <xdr:cNvSpPr>
          <a:spLocks noChangeArrowheads="1"/>
        </xdr:cNvSpPr>
      </xdr:nvSpPr>
      <xdr:spPr>
        <a:xfrm>
          <a:off x="0" y="0"/>
          <a:ext cx="3333750" cy="11538857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</xdr:wsDr>
</file>

<file path=xl/drawings/drawing2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3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4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5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8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9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0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1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2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3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4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5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6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7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8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9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0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1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2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3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4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5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6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7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8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29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30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31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32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33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34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35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5362" name="AutoShape 2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55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56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57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58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59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0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1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2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3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4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5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6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7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8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69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0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1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5363" name="AutoShape 3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2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3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4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5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6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7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8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79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80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81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82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83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84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85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86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87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88" name="AutoShape 2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36" name="AutoShape 2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9</xdr:row>
      <xdr:rowOff>0</xdr:rowOff>
    </xdr:to>
    <xdr:sp fLocksText="1" fPublished="0">
      <xdr:nvSpPr>
        <xdr:cNvPr id="15361" name="AutoShape 1"/>
        <xdr:cNvSpPr>
          <a:spLocks noChangeArrowheads="1"/>
        </xdr:cNvSpPr>
      </xdr:nvSpPr>
      <xdr:spPr>
        <a:xfrm>
          <a:off x="0" y="0"/>
          <a:ext cx="3541059" cy="2622176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</xdr:wsDr>
</file>

<file path=xl/drawings/drawing22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098" name="Text Box 2" hidden="1"/>
        <xdr:cNvSpPr txBox="1">
          <a:spLocks noSelect="1" noChangeArrowheads="1"/>
        </xdr:cNvSpPr>
      </xdr:nvSpPr>
      <xdr:spPr>
        <a:xfrm>
          <a:off x="0" y="0"/>
          <a:ext cx="9525000" cy="9525000"/>
        </a:xfrm>
        <a:prstGeom prst="rect">
          <a:avLst/>
        </a:prstGeom>
        <a:noFill/>
        <a:ln>
          <a:noFill/>
        </a:ln>
      </xdr:spPr>
      <xdr:txBody>
        <a:bodyPr vertOverflow="clip" horzOverflow="clip" wrap="square" lIns="5080" tIns="5080" rIns="5080" bIns="508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1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1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1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1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1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1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1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1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1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1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2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3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3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09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09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09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0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0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0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0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0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0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0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0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0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0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1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1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1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1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1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1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1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1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1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1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2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2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2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2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2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2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2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2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2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2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3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3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3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3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3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3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3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3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3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3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4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4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4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4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4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4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4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4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4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4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5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5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5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5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5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5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5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5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5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5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6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6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6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6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6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6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6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38</xdr:row>
      <xdr:rowOff>190500</xdr:rowOff>
    </xdr:to>
    <xdr:sp fLocksText="1" fPublished="0">
      <xdr:nvSpPr>
        <xdr:cNvPr id="416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</xdr:wsDr>
</file>

<file path=xl/drawings/drawing23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22" name="Text Box 2" hidden="1"/>
        <xdr:cNvSpPr txBox="1">
          <a:spLocks noSelect="1" noChangeArrowheads="1"/>
        </xdr:cNvSpPr>
      </xdr:nvSpPr>
      <xdr:spPr>
        <a:xfrm>
          <a:off x="0" y="0"/>
          <a:ext cx="9525000" cy="9525000"/>
        </a:xfrm>
        <a:prstGeom prst="rect">
          <a:avLst/>
        </a:prstGeom>
        <a:noFill/>
        <a:ln>
          <a:noFill/>
        </a:ln>
      </xdr:spPr>
      <xdr:txBody>
        <a:bodyPr vertOverflow="clip" horzOverflow="clip" wrap="square" lIns="5080" tIns="5080" rIns="5080" bIns="508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3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3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2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2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2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2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2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2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2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2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2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3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3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3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3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3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3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3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3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3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3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4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4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4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4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4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4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4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4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4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4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5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5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5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5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5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5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5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5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5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5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6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6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6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6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6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6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6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6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6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6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7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7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7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7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7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7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7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7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7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7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8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8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8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8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8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8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8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8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8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8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9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19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</xdr:wsDr>
</file>

<file path=xl/drawings/drawing24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46" name="Text Box 2" hidden="1"/>
        <xdr:cNvSpPr txBox="1">
          <a:spLocks noSelect="1" noChangeArrowheads="1"/>
        </xdr:cNvSpPr>
      </xdr:nvSpPr>
      <xdr:spPr>
        <a:xfrm>
          <a:off x="0" y="0"/>
          <a:ext cx="9525000" cy="9525000"/>
        </a:xfrm>
        <a:prstGeom prst="rect">
          <a:avLst/>
        </a:prstGeom>
        <a:noFill/>
        <a:ln>
          <a:noFill/>
        </a:ln>
      </xdr:spPr>
      <xdr:txBody>
        <a:bodyPr vertOverflow="clip" horzOverflow="clip" wrap="square" lIns="5080" tIns="5080" rIns="5080" bIns="508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1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2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3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3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4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4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4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4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4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5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5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5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5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5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5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5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5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5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5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6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6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6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6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6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6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6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6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6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6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7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7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7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7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7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7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7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7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7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7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8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8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8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8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8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8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8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8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8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8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9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9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9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9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9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9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9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9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9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19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0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0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0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0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0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0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06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07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08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09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10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11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12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13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14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13</xdr:col>
      <xdr:colOff>133350</xdr:colOff>
      <xdr:row>42</xdr:row>
      <xdr:rowOff>38100</xdr:rowOff>
    </xdr:to>
    <xdr:sp fLocksText="1" fPublished="0">
      <xdr:nvSpPr>
        <xdr:cNvPr id="6215" name="AutoShape 2"/>
        <xdr:cNvSpPr>
          <a:spLocks noChangeArrowheads="1"/>
        </xdr:cNvSpPr>
      </xdr:nvSpPr>
      <xdr:spPr>
        <a:xfrm>
          <a:off x="0" y="0"/>
          <a:ext cx="9525000" cy="9525000"/>
        </a:xfrm>
        <a:custGeom>
          <a:avLst/>
          <a:gd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3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20.xml"  /></Relationships>
</file>

<file path=xl/worksheets/_rels/sheet4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21.xml"  /></Relationships>
</file>

<file path=xl/worksheets/_rels/sheet9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22.xml"  /><Relationship Id="rId2" Type="http://schemas.openxmlformats.org/officeDocument/2006/relationships/vmlDrawing" Target="../drawings/vmlDrawing1.vml"  /><Relationship Id="rId3" Type="http://schemas.openxmlformats.org/officeDocument/2006/relationships/comments" Target="../comments1.xml"  /></Relationships>
</file>

<file path=xl/worksheets/_rels/sheet10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23.xml"  /><Relationship Id="rId2" Type="http://schemas.openxmlformats.org/officeDocument/2006/relationships/vmlDrawing" Target="../drawings/vmlDrawing2.vml"  /><Relationship Id="rId3" Type="http://schemas.openxmlformats.org/officeDocument/2006/relationships/comments" Target="../comments2.xml"  /></Relationships>
</file>

<file path=xl/worksheets/_rels/sheet1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24.xml"  /><Relationship Id="rId2" Type="http://schemas.openxmlformats.org/officeDocument/2006/relationships/vmlDrawing" Target="../drawings/vmlDrawing3.vml"  /><Relationship Id="rId3" Type="http://schemas.openxmlformats.org/officeDocument/2006/relationships/comments" Target="../comments3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2:R31"/>
  <x:sheetViews>
    <x:sheetView view="pageBreakPreview" topLeftCell="A1" zoomScale="115" zoomScaleNormal="100" zoomScaleSheetLayoutView="115" workbookViewId="0">
      <x:pane xSplit="0" ySplit="6" topLeftCell="A7" activePane="bottomLeft" state="frozen"/>
      <x:selection pane="bottomLeft" activeCell="G24" activeCellId="0" sqref="G24:G24"/>
    </x:sheetView>
  </x:sheetViews>
  <x:sheetFormatPr defaultColWidth="9.00390625" defaultRowHeight="16.5"/>
  <x:cols>
    <x:col min="1" max="1" width="11.125" style="1" customWidth="1"/>
    <x:col min="2" max="3" width="5.75" style="1" bestFit="1" customWidth="1"/>
    <x:col min="4" max="6" width="7.75" style="1" bestFit="1" customWidth="1"/>
    <x:col min="7" max="7" width="11.125" style="1" bestFit="1" customWidth="1"/>
    <x:col min="8" max="9" width="5.75" style="1" bestFit="1" customWidth="1"/>
    <x:col min="10" max="11" width="7.75" style="1" bestFit="1" customWidth="1"/>
    <x:col min="12" max="12" width="11.125" style="1" bestFit="1" customWidth="1"/>
    <x:col min="13" max="14" width="5.75" style="1" bestFit="1" customWidth="1"/>
    <x:col min="15" max="17" width="7.75" style="1" bestFit="1" customWidth="1"/>
    <x:col min="18" max="18" width="11.125" style="1" bestFit="1" customWidth="1"/>
  </x:cols>
  <x:sheetData>
    <x:row r="2" spans="1:18">
      <x:c r="A2" s="169" t="s">
        <x:v>294</x:v>
      </x:c>
      <x:c r="B2" s="169"/>
      <x:c r="C2" s="169"/>
      <x:c r="D2" s="169"/>
      <x:c r="E2" s="169"/>
      <x:c r="F2" s="169"/>
      <x:c r="G2" s="169"/>
      <x:c r="H2" s="169"/>
      <x:c r="I2" s="169"/>
      <x:c r="J2" s="169"/>
      <x:c r="K2" s="169"/>
      <x:c r="L2" s="169"/>
      <x:c r="M2" s="169"/>
      <x:c r="N2" s="169"/>
      <x:c r="O2" s="169"/>
      <x:c r="P2" s="169"/>
      <x:c r="Q2" s="169"/>
      <x:c r="R2" s="169"/>
    </x:row>
    <x:row r="3" spans="1:18">
      <x:c r="A3" s="169"/>
      <x:c r="B3" s="169"/>
      <x:c r="C3" s="169"/>
      <x:c r="D3" s="169"/>
      <x:c r="E3" s="169"/>
      <x:c r="F3" s="169"/>
      <x:c r="G3" s="169"/>
      <x:c r="H3" s="169"/>
      <x:c r="I3" s="169"/>
      <x:c r="J3" s="169"/>
      <x:c r="K3" s="169"/>
      <x:c r="L3" s="169"/>
      <x:c r="M3" s="169"/>
      <x:c r="N3" s="169"/>
      <x:c r="O3" s="169"/>
      <x:c r="P3" s="169"/>
      <x:c r="Q3" s="169"/>
      <x:c r="R3" s="169"/>
    </x:row>
    <x:row r="4" ht="28.5" customHeight="1"/>
    <x:row r="5" spans="1:18" ht="38.25" customHeight="1">
      <x:c r="A5" s="169" t="s">
        <x:v>435</x:v>
      </x:c>
      <x:c r="B5" s="169" t="s">
        <x:v>223</x:v>
      </x:c>
      <x:c r="C5" s="169"/>
      <x:c r="D5" s="169"/>
      <x:c r="E5" s="169"/>
      <x:c r="F5" s="169"/>
      <x:c r="G5" s="169"/>
      <x:c r="H5" s="169" t="s">
        <x:v>366</x:v>
      </x:c>
      <x:c r="I5" s="169"/>
      <x:c r="J5" s="169"/>
      <x:c r="K5" s="169"/>
      <x:c r="L5" s="169"/>
      <x:c r="M5" s="169" t="s">
        <x:v>29</x:v>
      </x:c>
      <x:c r="N5" s="169"/>
      <x:c r="O5" s="169"/>
      <x:c r="P5" s="169"/>
      <x:c r="Q5" s="169"/>
      <x:c r="R5" s="169"/>
    </x:row>
    <x:row r="6" spans="1:18" ht="38.25" customHeight="1">
      <x:c r="A6" s="169"/>
      <x:c r="B6" s="1" t="s">
        <x:v>426</x:v>
      </x:c>
      <x:c r="C6" s="1" t="s">
        <x:v>434</x:v>
      </x:c>
      <x:c r="D6" s="1" t="s">
        <x:v>635</x:v>
      </x:c>
      <x:c r="E6" s="1" t="s">
        <x:v>438</x:v>
      </x:c>
      <x:c r="F6" s="1" t="s">
        <x:v>429</x:v>
      </x:c>
      <x:c r="G6" s="1" t="s">
        <x:v>364</x:v>
      </x:c>
      <x:c r="H6" s="1" t="s">
        <x:v>426</x:v>
      </x:c>
      <x:c r="I6" s="1" t="s">
        <x:v>434</x:v>
      </x:c>
      <x:c r="J6" s="1" t="s">
        <x:v>635</x:v>
      </x:c>
      <x:c r="K6" s="1" t="s">
        <x:v>438</x:v>
      </x:c>
      <x:c r="L6" s="1" t="s">
        <x:v>369</x:v>
      </x:c>
      <x:c r="M6" s="1" t="s">
        <x:v>426</x:v>
      </x:c>
      <x:c r="N6" s="1" t="s">
        <x:v>434</x:v>
      </x:c>
      <x:c r="O6" s="1" t="s">
        <x:v>635</x:v>
      </x:c>
      <x:c r="P6" s="1" t="s">
        <x:v>438</x:v>
      </x:c>
      <x:c r="Q6" s="1" t="s">
        <x:v>429</x:v>
      </x:c>
      <x:c r="R6" s="1" t="s">
        <x:v>369</x:v>
      </x:c>
    </x:row>
    <x:row r="7" spans="1:18" ht="15" customHeight="1">
      <x:c r="A7" s="1" t="s">
        <x:v>45</x:v>
      </x:c>
      <x:c r="B7" s="1" t="e">
        <x:f>B8+B26</x:f>
        <x:v>#REF!</x:v>
      </x:c>
      <x:c r="C7" s="1" t="e">
        <x:f>C8+C26</x:f>
        <x:v>#REF!</x:v>
      </x:c>
      <x:c r="D7" s="1" t="e">
        <x:f>D8+D26</x:f>
        <x:v>#REF!</x:v>
      </x:c>
      <x:c r="E7" s="1" t="e">
        <x:f>E8+E26</x:f>
        <x:v>#REF!</x:v>
      </x:c>
      <x:c r="F7" s="1" t="e">
        <x:f>F8+F26</x:f>
        <x:v>#REF!</x:v>
      </x:c>
      <x:c r="G7" s="1" t="e">
        <x:f>F7/B7*100</x:f>
        <x:v>#REF!</x:v>
      </x:c>
      <x:c r="H7" s="1" t="e">
        <x:f>H8+H26</x:f>
        <x:v>#REF!</x:v>
      </x:c>
      <x:c r="I7" s="1" t="e">
        <x:f>I8+I26</x:f>
        <x:v>#REF!</x:v>
      </x:c>
      <x:c r="J7" s="1" t="e">
        <x:f>J8+J26</x:f>
        <x:v>#REF!</x:v>
      </x:c>
      <x:c r="K7" s="1" t="e">
        <x:f>K8+K26</x:f>
        <x:v>#REF!</x:v>
      </x:c>
      <x:c r="L7" s="1" t="e">
        <x:f>(L8+L26)/2</x:f>
        <x:v>#REF!</x:v>
      </x:c>
      <x:c r="M7" s="1" t="e">
        <x:f>M8+M26</x:f>
        <x:v>#REF!</x:v>
      </x:c>
      <x:c r="N7" s="1" t="e">
        <x:f>N8+N26</x:f>
        <x:v>#REF!</x:v>
      </x:c>
      <x:c r="O7" s="1" t="e">
        <x:f>O8+O26</x:f>
        <x:v>#REF!</x:v>
      </x:c>
      <x:c r="P7" s="1" t="e">
        <x:f>P8+P26</x:f>
        <x:v>#REF!</x:v>
      </x:c>
      <x:c r="Q7" s="1" t="e">
        <x:f>Q8+Q26</x:f>
        <x:v>#REF!</x:v>
      </x:c>
      <x:c r="R7" s="1" t="e">
        <x:f>Q7/M7*100</x:f>
        <x:v>#REF!</x:v>
      </x:c>
    </x:row>
    <x:row r="8" spans="1:18" ht="15" customHeight="1">
      <x:c r="A8" s="1" t="s">
        <x:v>611</x:v>
      </x:c>
      <x:c r="B8" s="1" t="e">
        <x:f>SUM(B9:B25)</x:f>
        <x:v>#REF!</x:v>
      </x:c>
      <x:c r="C8" s="1" t="e">
        <x:f>SUM(C9:C25)</x:f>
        <x:v>#REF!</x:v>
      </x:c>
      <x:c r="D8" s="1" t="e">
        <x:f>SUM(D9:D25)</x:f>
        <x:v>#REF!</x:v>
      </x:c>
      <x:c r="E8" s="1" t="e">
        <x:f>SUM(E9:E25)</x:f>
        <x:v>#REF!</x:v>
      </x:c>
      <x:c r="F8" s="1" t="e">
        <x:f>SUM(F9:F25)</x:f>
        <x:v>#REF!</x:v>
      </x:c>
      <x:c r="G8" s="1" t="e">
        <x:f>F8/B8*100</x:f>
        <x:v>#REF!</x:v>
      </x:c>
      <x:c r="H8" s="1" t="e">
        <x:f>SUM(H9:H25)</x:f>
        <x:v>#REF!</x:v>
      </x:c>
      <x:c r="I8" s="1" t="e">
        <x:f>SUM(I9:I25)</x:f>
        <x:v>#REF!</x:v>
      </x:c>
      <x:c r="J8" s="1" t="e">
        <x:f>SUM(J9:J25)</x:f>
        <x:v>#REF!</x:v>
      </x:c>
      <x:c r="K8" s="1" t="e">
        <x:f>SUM(K9:K25)</x:f>
        <x:v>#REF!</x:v>
      </x:c>
      <x:c r="L8" s="1" t="e">
        <x:f>SUM(L9:L25)/16</x:f>
        <x:v>#REF!</x:v>
      </x:c>
      <x:c r="M8" s="1" t="e">
        <x:f>SUM(M9:M25)</x:f>
        <x:v>#REF!</x:v>
      </x:c>
      <x:c r="N8" s="1" t="e">
        <x:f>SUM(N9:N25)</x:f>
        <x:v>#REF!</x:v>
      </x:c>
      <x:c r="O8" s="1" t="e">
        <x:f>SUM(O9:O25)</x:f>
        <x:v>#REF!</x:v>
      </x:c>
      <x:c r="P8" s="1" t="e">
        <x:f>SUM(P9:P25)</x:f>
        <x:v>#REF!</x:v>
      </x:c>
      <x:c r="Q8" s="1" t="e">
        <x:f>SUM(Q9:Q25)</x:f>
        <x:v>#REF!</x:v>
      </x:c>
      <x:c r="R8" s="1" t="e">
        <x:f>Q8/M8*100</x:f>
        <x:v>#REF!</x:v>
      </x:c>
    </x:row>
    <x:row r="9" spans="1:18" ht="15" customHeight="1">
      <x:c r="A9" s="1" t="s">
        <x:v>515</x:v>
      </x:c>
      <x:c r="B9" s="1" t="e">
        <x:f>#REF!</x:f>
        <x:v>#REF!</x:v>
      </x:c>
      <x:c r="C9" s="1" t="e">
        <x:f>#REF!</x:f>
        <x:v>#REF!</x:v>
      </x:c>
      <x:c r="D9" s="1" t="e">
        <x:f>#REF!</x:f>
        <x:v>#REF!</x:v>
      </x:c>
      <x:c r="E9" s="1" t="e">
        <x:f>#REF!</x:f>
        <x:v>#REF!</x:v>
      </x:c>
      <x:c r="F9" s="1" t="e">
        <x:f>#REF!</x:f>
        <x:v>#REF!</x:v>
      </x:c>
      <x:c r="G9" s="1" t="e">
        <x:f>#REF!*100</x:f>
        <x:v>#REF!</x:v>
      </x:c>
      <x:c r="H9" s="1" t="e">
        <x:f>#REF!</x:f>
        <x:v>#REF!</x:v>
      </x:c>
      <x:c r="I9" s="1" t="e">
        <x:f>#REF!</x:f>
        <x:v>#REF!</x:v>
      </x:c>
      <x:c r="J9" s="1" t="e">
        <x:f>#REF!</x:f>
        <x:v>#REF!</x:v>
      </x:c>
      <x:c r="K9" s="1" t="e">
        <x:f>#REF!</x:f>
        <x:v>#REF!</x:v>
      </x:c>
      <x:c r="L9" s="1" t="e">
        <x:f>#REF!</x:f>
        <x:v>#REF!</x:v>
      </x:c>
      <x:c r="M9" s="1" t="e">
        <x:f>#REF!</x:f>
        <x:v>#REF!</x:v>
      </x:c>
      <x:c r="N9" s="1" t="e">
        <x:f>#REF!</x:f>
        <x:v>#REF!</x:v>
      </x:c>
      <x:c r="O9" s="1" t="e">
        <x:f>#REF!</x:f>
        <x:v>#REF!</x:v>
      </x:c>
      <x:c r="P9" s="1" t="e">
        <x:f>#REF!</x:f>
        <x:v>#REF!</x:v>
      </x:c>
      <x:c r="Q9" s="1" t="e">
        <x:f>#REF!</x:f>
        <x:v>#REF!</x:v>
      </x:c>
      <x:c r="R9" s="1" t="e">
        <x:f>#REF!*100</x:f>
        <x:v>#REF!</x:v>
      </x:c>
    </x:row>
    <x:row r="10" spans="1:18" ht="15" customHeight="1">
      <x:c r="A10" s="1" t="s">
        <x:v>537</x:v>
      </x:c>
      <x:c r="B10" s="1" t="e">
        <x:f>#REF!</x:f>
        <x:v>#REF!</x:v>
      </x:c>
      <x:c r="C10" s="1" t="e">
        <x:f>#REF!</x:f>
        <x:v>#REF!</x:v>
      </x:c>
      <x:c r="D10" s="1" t="e">
        <x:f>#REF!</x:f>
        <x:v>#REF!</x:v>
      </x:c>
      <x:c r="E10" s="1" t="e">
        <x:f>#REF!</x:f>
        <x:v>#REF!</x:v>
      </x:c>
      <x:c r="F10" s="1" t="e">
        <x:f>#REF!</x:f>
        <x:v>#REF!</x:v>
      </x:c>
      <x:c r="G10" s="1" t="e">
        <x:f>#REF!*100</x:f>
        <x:v>#REF!</x:v>
      </x:c>
      <x:c r="H10" s="1" t="e">
        <x:f>#REF!</x:f>
        <x:v>#REF!</x:v>
      </x:c>
      <x:c r="I10" s="1" t="e">
        <x:f>#REF!</x:f>
        <x:v>#REF!</x:v>
      </x:c>
      <x:c r="J10" s="1" t="e">
        <x:f>#REF!</x:f>
        <x:v>#REF!</x:v>
      </x:c>
      <x:c r="K10" s="1" t="e">
        <x:f>#REF!</x:f>
        <x:v>#REF!</x:v>
      </x:c>
      <x:c r="L10" s="1" t="e">
        <x:f>#REF!</x:f>
        <x:v>#REF!</x:v>
      </x:c>
      <x:c r="M10" s="1" t="e">
        <x:f>#REF!</x:f>
        <x:v>#REF!</x:v>
      </x:c>
      <x:c r="N10" s="1" t="e">
        <x:f>#REF!</x:f>
        <x:v>#REF!</x:v>
      </x:c>
      <x:c r="O10" s="1" t="e">
        <x:f>#REF!</x:f>
        <x:v>#REF!</x:v>
      </x:c>
      <x:c r="P10" s="1" t="e">
        <x:f>#REF!</x:f>
        <x:v>#REF!</x:v>
      </x:c>
      <x:c r="Q10" s="1" t="e">
        <x:f>#REF!</x:f>
        <x:v>#REF!</x:v>
      </x:c>
      <x:c r="R10" s="1" t="e">
        <x:f>#REF!*100</x:f>
        <x:v>#REF!</x:v>
      </x:c>
    </x:row>
    <x:row r="11" spans="1:18" ht="15" customHeight="1">
      <x:c r="A11" s="1" t="s">
        <x:v>571</x:v>
      </x:c>
      <x:c r="B11" s="1" t="e">
        <x:f>#REF!</x:f>
        <x:v>#REF!</x:v>
      </x:c>
      <x:c r="C11" s="1" t="e">
        <x:f>#REF!</x:f>
        <x:v>#REF!</x:v>
      </x:c>
      <x:c r="D11" s="1" t="e">
        <x:f>#REF!</x:f>
        <x:v>#REF!</x:v>
      </x:c>
      <x:c r="E11" s="1" t="e">
        <x:f>#REF!</x:f>
        <x:v>#REF!</x:v>
      </x:c>
      <x:c r="F11" s="1" t="e">
        <x:f>#REF!</x:f>
        <x:v>#REF!</x:v>
      </x:c>
      <x:c r="G11" s="1" t="e">
        <x:f>#REF!*100</x:f>
        <x:v>#REF!</x:v>
      </x:c>
      <x:c r="H11" s="1" t="e">
        <x:f>#REF!</x:f>
        <x:v>#REF!</x:v>
      </x:c>
      <x:c r="I11" s="1" t="e">
        <x:f>#REF!</x:f>
        <x:v>#REF!</x:v>
      </x:c>
      <x:c r="J11" s="1" t="e">
        <x:f>#REF!</x:f>
        <x:v>#REF!</x:v>
      </x:c>
      <x:c r="K11" s="1" t="e">
        <x:f>#REF!</x:f>
        <x:v>#REF!</x:v>
      </x:c>
      <x:c r="L11" s="1" t="e">
        <x:f>#REF!</x:f>
        <x:v>#REF!</x:v>
      </x:c>
      <x:c r="M11" s="1" t="e">
        <x:f>#REF!</x:f>
        <x:v>#REF!</x:v>
      </x:c>
      <x:c r="N11" s="1" t="e">
        <x:f>#REF!</x:f>
        <x:v>#REF!</x:v>
      </x:c>
      <x:c r="O11" s="1" t="e">
        <x:f>#REF!</x:f>
        <x:v>#REF!</x:v>
      </x:c>
      <x:c r="P11" s="1" t="e">
        <x:f>#REF!</x:f>
        <x:v>#REF!</x:v>
      </x:c>
      <x:c r="Q11" s="1" t="e">
        <x:f>#REF!</x:f>
        <x:v>#REF!</x:v>
      </x:c>
      <x:c r="R11" s="1" t="e">
        <x:f>#REF!*100</x:f>
        <x:v>#REF!</x:v>
      </x:c>
    </x:row>
    <x:row r="12" spans="1:18" ht="15" customHeight="1">
      <x:c r="A12" s="1" t="s">
        <x:v>431</x:v>
      </x:c>
      <x:c r="B12" s="1" t="e">
        <x:f>#REF!</x:f>
        <x:v>#REF!</x:v>
      </x:c>
      <x:c r="C12" s="1" t="e">
        <x:f>#REF!</x:f>
        <x:v>#REF!</x:v>
      </x:c>
      <x:c r="D12" s="1" t="e">
        <x:f>#REF!</x:f>
        <x:v>#REF!</x:v>
      </x:c>
      <x:c r="E12" s="1" t="e">
        <x:f>#REF!</x:f>
        <x:v>#REF!</x:v>
      </x:c>
      <x:c r="F12" s="1" t="e">
        <x:f>#REF!</x:f>
        <x:v>#REF!</x:v>
      </x:c>
      <x:c r="G12" s="1" t="e">
        <x:f>#REF!*100</x:f>
        <x:v>#REF!</x:v>
      </x:c>
      <x:c r="H12" s="1" t="e">
        <x:f>#REF!</x:f>
        <x:v>#REF!</x:v>
      </x:c>
      <x:c r="I12" s="1" t="e">
        <x:f>#REF!</x:f>
        <x:v>#REF!</x:v>
      </x:c>
      <x:c r="J12" s="1" t="e">
        <x:f>#REF!</x:f>
        <x:v>#REF!</x:v>
      </x:c>
      <x:c r="K12" s="1" t="e">
        <x:f>#REF!</x:f>
        <x:v>#REF!</x:v>
      </x:c>
      <x:c r="L12" s="1" t="e">
        <x:f>#REF!</x:f>
        <x:v>#REF!</x:v>
      </x:c>
      <x:c r="M12" s="1" t="e">
        <x:f>#REF!</x:f>
        <x:v>#REF!</x:v>
      </x:c>
      <x:c r="N12" s="1" t="e">
        <x:f>#REF!</x:f>
        <x:v>#REF!</x:v>
      </x:c>
      <x:c r="O12" s="1" t="e">
        <x:f>#REF!</x:f>
        <x:v>#REF!</x:v>
      </x:c>
      <x:c r="P12" s="1" t="e">
        <x:f>#REF!</x:f>
        <x:v>#REF!</x:v>
      </x:c>
      <x:c r="Q12" s="1" t="e">
        <x:f>#REF!</x:f>
        <x:v>#REF!</x:v>
      </x:c>
      <x:c r="R12" s="1" t="e">
        <x:f>#REF!*100</x:f>
        <x:v>#REF!</x:v>
      </x:c>
    </x:row>
    <x:row r="13" spans="1:18" ht="15" customHeight="1">
      <x:c r="A13" s="1" t="s">
        <x:v>422</x:v>
      </x:c>
      <x:c r="B13" s="1" t="e">
        <x:f>#REF!</x:f>
        <x:v>#REF!</x:v>
      </x:c>
      <x:c r="C13" s="1" t="e">
        <x:f>#REF!</x:f>
        <x:v>#REF!</x:v>
      </x:c>
      <x:c r="D13" s="1" t="e">
        <x:f>#REF!</x:f>
        <x:v>#REF!</x:v>
      </x:c>
      <x:c r="E13" s="1" t="e">
        <x:f>#REF!</x:f>
        <x:v>#REF!</x:v>
      </x:c>
      <x:c r="F13" s="1" t="e">
        <x:f>#REF!</x:f>
        <x:v>#REF!</x:v>
      </x:c>
      <x:c r="G13" s="1" t="e">
        <x:f>#REF!*100</x:f>
        <x:v>#REF!</x:v>
      </x:c>
      <x:c r="H13" s="1" t="e">
        <x:f>#REF!</x:f>
        <x:v>#REF!</x:v>
      </x:c>
      <x:c r="I13" s="1">
        <x:v>0</x:v>
      </x:c>
      <x:c r="J13" s="1" t="e">
        <x:f>#REF!</x:f>
        <x:v>#REF!</x:v>
      </x:c>
      <x:c r="K13" s="1">
        <x:v>0</x:v>
      </x:c>
      <x:c r="L13" s="1" t="e">
        <x:f>#REF!</x:f>
        <x:v>#REF!</x:v>
      </x:c>
      <x:c r="M13" s="1" t="e">
        <x:f>#REF!</x:f>
        <x:v>#REF!</x:v>
      </x:c>
      <x:c r="N13" s="1" t="e">
        <x:f>#REF!</x:f>
        <x:v>#REF!</x:v>
      </x:c>
      <x:c r="O13" s="1" t="e">
        <x:f>#REF!</x:f>
        <x:v>#REF!</x:v>
      </x:c>
      <x:c r="P13" s="1" t="e">
        <x:f>#REF!</x:f>
        <x:v>#REF!</x:v>
      </x:c>
      <x:c r="Q13" s="1" t="e">
        <x:f>#REF!</x:f>
        <x:v>#REF!</x:v>
      </x:c>
      <x:c r="R13" s="1" t="e">
        <x:f>#REF!*100</x:f>
        <x:v>#REF!</x:v>
      </x:c>
    </x:row>
    <x:row r="14" spans="1:18" ht="15" customHeight="1">
      <x:c r="A14" s="1" t="s">
        <x:v>445</x:v>
      </x:c>
      <x:c r="B14" s="1" t="e">
        <x:f>#REF!</x:f>
        <x:v>#REF!</x:v>
      </x:c>
      <x:c r="C14" s="1" t="e">
        <x:f>#REF!</x:f>
        <x:v>#REF!</x:v>
      </x:c>
      <x:c r="D14" s="1" t="e">
        <x:f>#REF!</x:f>
        <x:v>#REF!</x:v>
      </x:c>
      <x:c r="E14" s="1" t="e">
        <x:f>#REF!</x:f>
        <x:v>#REF!</x:v>
      </x:c>
      <x:c r="F14" s="1" t="e">
        <x:f>#REF!</x:f>
        <x:v>#REF!</x:v>
      </x:c>
      <x:c r="G14" s="1" t="e">
        <x:f>#REF!*100</x:f>
        <x:v>#REF!</x:v>
      </x:c>
      <x:c r="H14" s="1" t="e">
        <x:f>#REF!</x:f>
        <x:v>#REF!</x:v>
      </x:c>
      <x:c r="I14" s="1" t="e">
        <x:f>#REF!</x:f>
        <x:v>#REF!</x:v>
      </x:c>
      <x:c r="J14" s="1" t="e">
        <x:f>#REF!</x:f>
        <x:v>#REF!</x:v>
      </x:c>
      <x:c r="K14" s="1" t="e">
        <x:f>#REF!</x:f>
        <x:v>#REF!</x:v>
      </x:c>
      <x:c r="L14" s="1" t="e">
        <x:f>#REF!</x:f>
        <x:v>#REF!</x:v>
      </x:c>
      <x:c r="M14" s="1" t="e">
        <x:f>#REF!</x:f>
        <x:v>#REF!</x:v>
      </x:c>
      <x:c r="N14" s="1" t="e">
        <x:f>#REF!</x:f>
        <x:v>#REF!</x:v>
      </x:c>
      <x:c r="O14" s="1" t="e">
        <x:f>#REF!</x:f>
        <x:v>#REF!</x:v>
      </x:c>
      <x:c r="P14" s="1" t="e">
        <x:f>#REF!</x:f>
        <x:v>#REF!</x:v>
      </x:c>
      <x:c r="Q14" s="1" t="e">
        <x:f>#REF!</x:f>
        <x:v>#REF!</x:v>
      </x:c>
      <x:c r="R14" s="1" t="e">
        <x:f>#REF!*100</x:f>
        <x:v>#REF!</x:v>
      </x:c>
    </x:row>
    <x:row r="15" spans="1:18" ht="15" customHeight="1">
      <x:c r="A15" s="1" t="s">
        <x:v>449</x:v>
      </x:c>
      <x:c r="B15" s="1" t="e">
        <x:f>#REF!</x:f>
        <x:v>#REF!</x:v>
      </x:c>
      <x:c r="C15" s="1" t="e">
        <x:f>#REF!</x:f>
        <x:v>#REF!</x:v>
      </x:c>
      <x:c r="D15" s="1" t="e">
        <x:f>#REF!</x:f>
        <x:v>#REF!</x:v>
      </x:c>
      <x:c r="E15" s="1" t="e">
        <x:f>#REF!</x:f>
        <x:v>#REF!</x:v>
      </x:c>
      <x:c r="F15" s="1" t="e">
        <x:f>#REF!</x:f>
        <x:v>#REF!</x:v>
      </x:c>
      <x:c r="G15" s="1" t="e">
        <x:f>#REF!*100</x:f>
        <x:v>#REF!</x:v>
      </x:c>
      <x:c r="H15" s="1" t="e">
        <x:f>#REF!</x:f>
        <x:v>#REF!</x:v>
      </x:c>
      <x:c r="I15" s="1" t="e">
        <x:f>#REF!</x:f>
        <x:v>#REF!</x:v>
      </x:c>
      <x:c r="J15" s="1" t="e">
        <x:f>#REF!</x:f>
        <x:v>#REF!</x:v>
      </x:c>
      <x:c r="L15" s="1" t="e">
        <x:f>#REF!</x:f>
        <x:v>#REF!</x:v>
      </x:c>
      <x:c r="M15" s="1" t="e">
        <x:f>#REF!</x:f>
        <x:v>#REF!</x:v>
      </x:c>
      <x:c r="N15" s="1" t="e">
        <x:f>#REF!</x:f>
        <x:v>#REF!</x:v>
      </x:c>
      <x:c r="O15" s="1" t="e">
        <x:f>#REF!</x:f>
        <x:v>#REF!</x:v>
      </x:c>
      <x:c r="P15" s="1" t="e">
        <x:f>#REF!</x:f>
        <x:v>#REF!</x:v>
      </x:c>
      <x:c r="Q15" s="1" t="e">
        <x:f>#REF!</x:f>
        <x:v>#REF!</x:v>
      </x:c>
      <x:c r="R15" s="1" t="e">
        <x:f>#REF!*100</x:f>
        <x:v>#REF!</x:v>
      </x:c>
    </x:row>
    <x:row r="16" spans="1:18" ht="15" customHeight="1">
      <x:c r="A16" s="1" t="s">
        <x:v>448</x:v>
      </x:c>
      <x:c r="B16" s="1">
        <x:v>0</x:v>
      </x:c>
      <x:c r="C16" s="1">
        <x:v>0</x:v>
      </x:c>
      <x:c r="D16" s="1">
        <x:v>0</x:v>
      </x:c>
      <x:c r="E16" s="1">
        <x:v>0</x:v>
      </x:c>
      <x:c r="F16" s="1">
        <x:v>0</x:v>
      </x:c>
      <x:c r="G16" s="1">
        <x:v>0</x:v>
      </x:c>
      <x:c r="H16" s="1" t="e">
        <x:f>#REF!</x:f>
        <x:v>#REF!</x:v>
      </x:c>
      <x:c r="I16" s="1">
        <x:v>0</x:v>
      </x:c>
      <x:c r="J16" s="1" t="e">
        <x:f>#REF!</x:f>
        <x:v>#REF!</x:v>
      </x:c>
      <x:c r="K16" s="1">
        <x:v>0</x:v>
      </x:c>
      <x:c r="L16" s="1" t="e">
        <x:f>#REF!</x:f>
        <x:v>#REF!</x:v>
      </x:c>
      <x:c r="M16" s="1" t="e">
        <x:f>#REF!</x:f>
        <x:v>#REF!</x:v>
      </x:c>
      <x:c r="N16" s="1">
        <x:v>0</x:v>
      </x:c>
      <x:c r="O16" s="1">
        <x:v>0</x:v>
      </x:c>
      <x:c r="P16" s="1">
        <x:v>1</x:v>
      </x:c>
      <x:c r="Q16" s="1">
        <x:v>0</x:v>
      </x:c>
      <x:c r="R16" s="1">
        <x:f>0*100</x:f>
        <x:v>0</x:v>
      </x:c>
    </x:row>
    <x:row r="17" spans="1:18" ht="15" customHeight="1">
      <x:c r="A17" s="1" t="s">
        <x:v>503</x:v>
      </x:c>
      <x:c r="B17" s="1" t="e">
        <x:f>#REF!</x:f>
        <x:v>#REF!</x:v>
      </x:c>
      <x:c r="C17" s="1" t="e">
        <x:f>#REF!</x:f>
        <x:v>#REF!</x:v>
      </x:c>
      <x:c r="D17" s="1" t="e">
        <x:f>#REF!</x:f>
        <x:v>#REF!</x:v>
      </x:c>
      <x:c r="E17" s="1" t="e">
        <x:f>#REF!</x:f>
        <x:v>#REF!</x:v>
      </x:c>
      <x:c r="F17" s="1" t="e">
        <x:f>#REF!</x:f>
        <x:v>#REF!</x:v>
      </x:c>
      <x:c r="G17" s="1" t="e">
        <x:f>#REF!*100</x:f>
        <x:v>#REF!</x:v>
      </x:c>
      <x:c r="H17" s="1" t="e">
        <x:f>#REF!</x:f>
        <x:v>#REF!</x:v>
      </x:c>
      <x:c r="I17" s="1" t="e">
        <x:f>#REF!</x:f>
        <x:v>#REF!</x:v>
      </x:c>
      <x:c r="J17" s="1" t="e">
        <x:f>#REF!</x:f>
        <x:v>#REF!</x:v>
      </x:c>
      <x:c r="K17" s="1" t="e">
        <x:f>#REF!</x:f>
        <x:v>#REF!</x:v>
      </x:c>
      <x:c r="L17" s="1" t="e">
        <x:f>#REF!</x:f>
        <x:v>#REF!</x:v>
      </x:c>
      <x:c r="M17" s="1" t="e">
        <x:f>#REF!</x:f>
        <x:v>#REF!</x:v>
      </x:c>
      <x:c r="N17" s="1" t="e">
        <x:f>#REF!</x:f>
        <x:v>#REF!</x:v>
      </x:c>
      <x:c r="O17" s="1" t="e">
        <x:f>#REF!</x:f>
        <x:v>#REF!</x:v>
      </x:c>
      <x:c r="P17" s="1" t="e">
        <x:f>#REF!</x:f>
        <x:v>#REF!</x:v>
      </x:c>
      <x:c r="Q17" s="1" t="e">
        <x:f>#REF!</x:f>
        <x:v>#REF!</x:v>
      </x:c>
      <x:c r="R17" s="1" t="e">
        <x:f>#REF!*100</x:f>
        <x:v>#REF!</x:v>
      </x:c>
    </x:row>
    <x:row r="18" spans="1:18" ht="15" customHeight="1">
      <x:c r="A18" s="1" t="s">
        <x:v>430</x:v>
      </x:c>
      <x:c r="B18" s="1" t="e">
        <x:f>#REF!</x:f>
        <x:v>#REF!</x:v>
      </x:c>
      <x:c r="C18" s="1" t="e">
        <x:f>#REF!</x:f>
        <x:v>#REF!</x:v>
      </x:c>
      <x:c r="D18" s="1" t="e">
        <x:f>#REF!</x:f>
        <x:v>#REF!</x:v>
      </x:c>
      <x:c r="E18" s="1" t="e">
        <x:f>#REF!</x:f>
        <x:v>#REF!</x:v>
      </x:c>
      <x:c r="F18" s="1" t="e">
        <x:f>#REF!</x:f>
        <x:v>#REF!</x:v>
      </x:c>
      <x:c r="G18" s="1" t="e">
        <x:f>#REF!*100</x:f>
        <x:v>#REF!</x:v>
      </x:c>
      <x:c r="H18" s="1" t="e">
        <x:f>#REF!</x:f>
        <x:v>#REF!</x:v>
      </x:c>
      <x:c r="I18" s="1" t="e">
        <x:f>#REF!</x:f>
        <x:v>#REF!</x:v>
      </x:c>
      <x:c r="J18" s="1" t="e">
        <x:f>#REF!</x:f>
        <x:v>#REF!</x:v>
      </x:c>
      <x:c r="K18" s="1" t="e">
        <x:f>#REF!</x:f>
        <x:v>#REF!</x:v>
      </x:c>
      <x:c r="L18" s="1" t="e">
        <x:f>#REF!</x:f>
        <x:v>#REF!</x:v>
      </x:c>
      <x:c r="M18" s="1" t="e">
        <x:f>#REF!</x:f>
        <x:v>#REF!</x:v>
      </x:c>
      <x:c r="N18" s="1" t="e">
        <x:f>#REF!</x:f>
        <x:v>#REF!</x:v>
      </x:c>
      <x:c r="O18" s="1" t="e">
        <x:f>#REF!</x:f>
        <x:v>#REF!</x:v>
      </x:c>
      <x:c r="P18" s="1" t="e">
        <x:f>#REF!</x:f>
        <x:v>#REF!</x:v>
      </x:c>
      <x:c r="Q18" s="1" t="e">
        <x:f>#REF!</x:f>
        <x:v>#REF!</x:v>
      </x:c>
      <x:c r="R18" s="1" t="e">
        <x:f>#REF!*100</x:f>
        <x:v>#REF!</x:v>
      </x:c>
    </x:row>
    <x:row r="19" spans="1:18" ht="15" customHeight="1">
      <x:c r="A19" s="1" t="s">
        <x:v>432</x:v>
      </x:c>
      <x:c r="B19" s="1" t="e">
        <x:f>#REF!</x:f>
        <x:v>#REF!</x:v>
      </x:c>
      <x:c r="C19" s="1" t="e">
        <x:f>#REF!</x:f>
        <x:v>#REF!</x:v>
      </x:c>
      <x:c r="D19" s="1" t="e">
        <x:f>#REF!</x:f>
        <x:v>#REF!</x:v>
      </x:c>
      <x:c r="E19" s="1" t="e">
        <x:f>#REF!</x:f>
        <x:v>#REF!</x:v>
      </x:c>
      <x:c r="F19" s="1" t="e">
        <x:f>#REF!</x:f>
        <x:v>#REF!</x:v>
      </x:c>
      <x:c r="G19" s="1" t="e">
        <x:f>#REF!*100</x:f>
        <x:v>#REF!</x:v>
      </x:c>
      <x:c r="H19" s="1" t="e">
        <x:f>#REF!</x:f>
        <x:v>#REF!</x:v>
      </x:c>
      <x:c r="I19" s="1" t="e">
        <x:f>#REF!</x:f>
        <x:v>#REF!</x:v>
      </x:c>
      <x:c r="J19" s="1" t="e">
        <x:f>#REF!</x:f>
        <x:v>#REF!</x:v>
      </x:c>
      <x:c r="K19" s="1" t="e">
        <x:f>#REF!</x:f>
        <x:v>#REF!</x:v>
      </x:c>
      <x:c r="L19" s="1" t="e">
        <x:f>#REF!</x:f>
        <x:v>#REF!</x:v>
      </x:c>
      <x:c r="M19" s="1" t="e">
        <x:f>#REF!</x:f>
        <x:v>#REF!</x:v>
      </x:c>
      <x:c r="N19" s="1" t="e">
        <x:f>#REF!</x:f>
        <x:v>#REF!</x:v>
      </x:c>
      <x:c r="O19" s="1" t="e">
        <x:f>#REF!</x:f>
        <x:v>#REF!</x:v>
      </x:c>
      <x:c r="P19" s="1" t="e">
        <x:f>#REF!</x:f>
        <x:v>#REF!</x:v>
      </x:c>
      <x:c r="Q19" s="1" t="e">
        <x:f>#REF!</x:f>
        <x:v>#REF!</x:v>
      </x:c>
      <x:c r="R19" s="1" t="e">
        <x:f>#REF!*100</x:f>
        <x:v>#REF!</x:v>
      </x:c>
    </x:row>
    <x:row r="20" spans="1:18" ht="15" customHeight="1">
      <x:c r="A20" s="1" t="s">
        <x:v>450</x:v>
      </x:c>
      <x:c r="B20" s="1" t="e">
        <x:f>#REF!</x:f>
        <x:v>#REF!</x:v>
      </x:c>
      <x:c r="C20" s="1" t="e">
        <x:f>#REF!</x:f>
        <x:v>#REF!</x:v>
      </x:c>
      <x:c r="D20" s="1" t="e">
        <x:f>#REF!</x:f>
        <x:v>#REF!</x:v>
      </x:c>
      <x:c r="E20" s="1" t="e">
        <x:f>#REF!</x:f>
        <x:v>#REF!</x:v>
      </x:c>
      <x:c r="F20" s="1" t="e">
        <x:f>#REF!</x:f>
        <x:v>#REF!</x:v>
      </x:c>
      <x:c r="G20" s="1" t="e">
        <x:f>#REF!*100</x:f>
        <x:v>#REF!</x:v>
      </x:c>
      <x:c r="H20" s="1" t="e">
        <x:f>#REF!</x:f>
        <x:v>#REF!</x:v>
      </x:c>
      <x:c r="I20" s="1" t="e">
        <x:f>#REF!</x:f>
        <x:v>#REF!</x:v>
      </x:c>
      <x:c r="J20" s="1" t="e">
        <x:f>#REF!</x:f>
        <x:v>#REF!</x:v>
      </x:c>
      <x:c r="K20" s="1" t="e">
        <x:f>#REF!</x:f>
        <x:v>#REF!</x:v>
      </x:c>
      <x:c r="L20" s="1" t="e">
        <x:f>#REF!</x:f>
        <x:v>#REF!</x:v>
      </x:c>
      <x:c r="M20" s="1" t="e">
        <x:f>#REF!</x:f>
        <x:v>#REF!</x:v>
      </x:c>
      <x:c r="N20" s="1" t="e">
        <x:f>#REF!</x:f>
        <x:v>#REF!</x:v>
      </x:c>
      <x:c r="O20" s="1" t="e">
        <x:f>#REF!</x:f>
        <x:v>#REF!</x:v>
      </x:c>
      <x:c r="P20" s="1" t="e">
        <x:f>#REF!</x:f>
        <x:v>#REF!</x:v>
      </x:c>
      <x:c r="Q20" s="1" t="e">
        <x:f>#REF!</x:f>
        <x:v>#REF!</x:v>
      </x:c>
      <x:c r="R20" s="1" t="e">
        <x:f>#REF!*100</x:f>
        <x:v>#REF!</x:v>
      </x:c>
    </x:row>
    <x:row r="21" spans="1:18" ht="15" customHeight="1">
      <x:c r="A21" s="1" t="s">
        <x:v>439</x:v>
      </x:c>
      <x:c r="B21" s="1" t="e">
        <x:f>#REF!</x:f>
        <x:v>#REF!</x:v>
      </x:c>
      <x:c r="C21" s="1" t="e">
        <x:f>#REF!</x:f>
        <x:v>#REF!</x:v>
      </x:c>
      <x:c r="D21" s="1" t="e">
        <x:f>#REF!</x:f>
        <x:v>#REF!</x:v>
      </x:c>
      <x:c r="E21" s="1" t="e">
        <x:f>#REF!</x:f>
        <x:v>#REF!</x:v>
      </x:c>
      <x:c r="F21" s="1" t="e">
        <x:f>#REF!</x:f>
        <x:v>#REF!</x:v>
      </x:c>
      <x:c r="G21" s="1" t="e">
        <x:f>#REF!*100</x:f>
        <x:v>#REF!</x:v>
      </x:c>
      <x:c r="H21" s="1" t="e">
        <x:f>#REF!</x:f>
        <x:v>#REF!</x:v>
      </x:c>
      <x:c r="I21" s="1" t="e">
        <x:f>#REF!</x:f>
        <x:v>#REF!</x:v>
      </x:c>
      <x:c r="J21" s="1" t="e">
        <x:f>#REF!</x:f>
        <x:v>#REF!</x:v>
      </x:c>
      <x:c r="K21" s="1" t="e">
        <x:f>#REF!</x:f>
        <x:v>#REF!</x:v>
      </x:c>
      <x:c r="L21" s="1" t="e">
        <x:f>#REF!</x:f>
        <x:v>#REF!</x:v>
      </x:c>
      <x:c r="M21" s="1" t="e">
        <x:f>#REF!</x:f>
        <x:v>#REF!</x:v>
      </x:c>
      <x:c r="N21" s="1" t="e">
        <x:f>#REF!</x:f>
        <x:v>#REF!</x:v>
      </x:c>
      <x:c r="O21" s="1" t="e">
        <x:f>#REF!</x:f>
        <x:v>#REF!</x:v>
      </x:c>
      <x:c r="P21" s="1" t="e">
        <x:f>#REF!</x:f>
        <x:v>#REF!</x:v>
      </x:c>
      <x:c r="Q21" s="1" t="e">
        <x:f>#REF!</x:f>
        <x:v>#REF!</x:v>
      </x:c>
      <x:c r="R21" s="1" t="e">
        <x:f>#REF!*100</x:f>
        <x:v>#REF!</x:v>
      </x:c>
    </x:row>
    <x:row r="22" spans="1:18" ht="15" customHeight="1">
      <x:c r="A22" s="1" t="s">
        <x:v>436</x:v>
      </x:c>
      <x:c r="B22" s="1" t="e">
        <x:f>#REF!</x:f>
        <x:v>#REF!</x:v>
      </x:c>
      <x:c r="C22" s="1" t="e">
        <x:f>#REF!</x:f>
        <x:v>#REF!</x:v>
      </x:c>
      <x:c r="D22" s="1" t="e">
        <x:f>#REF!</x:f>
        <x:v>#REF!</x:v>
      </x:c>
      <x:c r="E22" s="1" t="e">
        <x:f>#REF!</x:f>
        <x:v>#REF!</x:v>
      </x:c>
      <x:c r="F22" s="1" t="e">
        <x:f>#REF!</x:f>
        <x:v>#REF!</x:v>
      </x:c>
      <x:c r="G22" s="1" t="e">
        <x:f>#REF!*100</x:f>
        <x:v>#REF!</x:v>
      </x:c>
      <x:c r="H22" s="1" t="e">
        <x:f>#REF!</x:f>
        <x:v>#REF!</x:v>
      </x:c>
      <x:c r="I22" s="1" t="e">
        <x:f>#REF!</x:f>
        <x:v>#REF!</x:v>
      </x:c>
      <x:c r="J22" s="1" t="e">
        <x:f>#REF!</x:f>
        <x:v>#REF!</x:v>
      </x:c>
      <x:c r="K22" s="1" t="e">
        <x:f>#REF!</x:f>
        <x:v>#REF!</x:v>
      </x:c>
      <x:c r="L22" s="1" t="e">
        <x:f>#REF!</x:f>
        <x:v>#REF!</x:v>
      </x:c>
      <x:c r="M22" s="1" t="e">
        <x:f>#REF!</x:f>
        <x:v>#REF!</x:v>
      </x:c>
      <x:c r="N22" s="1" t="e">
        <x:f>#REF!</x:f>
        <x:v>#REF!</x:v>
      </x:c>
      <x:c r="O22" s="1" t="e">
        <x:f>#REF!</x:f>
        <x:v>#REF!</x:v>
      </x:c>
      <x:c r="P22" s="1" t="e">
        <x:f>#REF!</x:f>
        <x:v>#REF!</x:v>
      </x:c>
      <x:c r="Q22" s="1" t="e">
        <x:f>#REF!</x:f>
        <x:v>#REF!</x:v>
      </x:c>
      <x:c r="R22" s="1" t="e">
        <x:f>#REF!*100</x:f>
        <x:v>#REF!</x:v>
      </x:c>
    </x:row>
    <x:row r="23" spans="1:18" ht="15" customHeight="1">
      <x:c r="A23" s="1" t="s">
        <x:v>444</x:v>
      </x:c>
      <x:c r="B23" s="1" t="e">
        <x:f>#REF!</x:f>
        <x:v>#REF!</x:v>
      </x:c>
      <x:c r="C23" s="1" t="e">
        <x:f>#REF!</x:f>
        <x:v>#REF!</x:v>
      </x:c>
      <x:c r="D23" s="1" t="e">
        <x:f>#REF!</x:f>
        <x:v>#REF!</x:v>
      </x:c>
      <x:c r="E23" s="1" t="e">
        <x:f>#REF!</x:f>
        <x:v>#REF!</x:v>
      </x:c>
      <x:c r="F23" s="1" t="e">
        <x:f>#REF!</x:f>
        <x:v>#REF!</x:v>
      </x:c>
      <x:c r="G23" s="1" t="e">
        <x:f>#REF!*100</x:f>
        <x:v>#REF!</x:v>
      </x:c>
      <x:c r="H23" s="1" t="e">
        <x:f>#REF!</x:f>
        <x:v>#REF!</x:v>
      </x:c>
      <x:c r="I23" s="1" t="e">
        <x:f>#REF!</x:f>
        <x:v>#REF!</x:v>
      </x:c>
      <x:c r="J23" s="1" t="e">
        <x:f>#REF!</x:f>
        <x:v>#REF!</x:v>
      </x:c>
      <x:c r="K23" s="1" t="e">
        <x:f>#REF!</x:f>
        <x:v>#REF!</x:v>
      </x:c>
      <x:c r="L23" s="1" t="e">
        <x:f>#REF!</x:f>
        <x:v>#REF!</x:v>
      </x:c>
      <x:c r="M23" s="1" t="e">
        <x:f>#REF!</x:f>
        <x:v>#REF!</x:v>
      </x:c>
      <x:c r="N23" s="1" t="e">
        <x:f>#REF!</x:f>
        <x:v>#REF!</x:v>
      </x:c>
      <x:c r="O23" s="1" t="e">
        <x:f>#REF!</x:f>
        <x:v>#REF!</x:v>
      </x:c>
      <x:c r="P23" s="1" t="e">
        <x:f>#REF!</x:f>
        <x:v>#REF!</x:v>
      </x:c>
      <x:c r="Q23" s="1" t="e">
        <x:f>#REF!</x:f>
        <x:v>#REF!</x:v>
      </x:c>
      <x:c r="R23" s="1" t="e">
        <x:f>#REF!*100</x:f>
        <x:v>#REF!</x:v>
      </x:c>
    </x:row>
    <x:row r="24" spans="1:18" ht="15" customHeight="1">
      <x:c r="A24" s="1" t="s">
        <x:v>446</x:v>
      </x:c>
      <x:c r="B24" s="1" t="e">
        <x:f>#REF!</x:f>
        <x:v>#REF!</x:v>
      </x:c>
      <x:c r="C24" s="1" t="e">
        <x:f>#REF!</x:f>
        <x:v>#REF!</x:v>
      </x:c>
      <x:c r="D24" s="1" t="e">
        <x:f>#REF!</x:f>
        <x:v>#REF!</x:v>
      </x:c>
      <x:c r="E24" s="1" t="e">
        <x:f>#REF!</x:f>
        <x:v>#REF!</x:v>
      </x:c>
      <x:c r="F24" s="1" t="e">
        <x:f>#REF!</x:f>
        <x:v>#REF!</x:v>
      </x:c>
      <x:c r="G24" s="1" t="e">
        <x:f>#REF!*100</x:f>
        <x:v>#REF!</x:v>
      </x:c>
      <x:c r="H24" s="1" t="e">
        <x:f>#REF!</x:f>
        <x:v>#REF!</x:v>
      </x:c>
      <x:c r="I24" s="1" t="e">
        <x:f>#REF!</x:f>
        <x:v>#REF!</x:v>
      </x:c>
      <x:c r="J24" s="1" t="e">
        <x:f>#REF!</x:f>
        <x:v>#REF!</x:v>
      </x:c>
      <x:c r="K24" s="1" t="e">
        <x:f>#REF!</x:f>
        <x:v>#REF!</x:v>
      </x:c>
      <x:c r="L24" s="1" t="e">
        <x:f>#REF!</x:f>
        <x:v>#REF!</x:v>
      </x:c>
      <x:c r="M24" s="1" t="e">
        <x:f>#REF!</x:f>
        <x:v>#REF!</x:v>
      </x:c>
      <x:c r="N24" s="1" t="e">
        <x:f>#REF!</x:f>
        <x:v>#REF!</x:v>
      </x:c>
      <x:c r="O24" s="1" t="e">
        <x:f>#REF!</x:f>
        <x:v>#REF!</x:v>
      </x:c>
      <x:c r="P24" s="1" t="e">
        <x:f>#REF!</x:f>
        <x:v>#REF!</x:v>
      </x:c>
      <x:c r="Q24" s="1" t="e">
        <x:f>#REF!</x:f>
        <x:v>#REF!</x:v>
      </x:c>
      <x:c r="R24" s="1" t="e">
        <x:f>#REF!*100</x:f>
        <x:v>#REF!</x:v>
      </x:c>
    </x:row>
    <x:row r="25" spans="1:18" ht="15" customHeight="1">
      <x:c r="A25" s="1" t="s">
        <x:v>447</x:v>
      </x:c>
      <x:c r="B25" s="1" t="e">
        <x:f>#REF!</x:f>
        <x:v>#REF!</x:v>
      </x:c>
      <x:c r="C25" s="1" t="e">
        <x:f>#REF!</x:f>
        <x:v>#REF!</x:v>
      </x:c>
      <x:c r="D25" s="1" t="e">
        <x:f>#REF!</x:f>
        <x:v>#REF!</x:v>
      </x:c>
      <x:c r="E25" s="1" t="e">
        <x:f>#REF!</x:f>
        <x:v>#REF!</x:v>
      </x:c>
      <x:c r="F25" s="1" t="e">
        <x:f>#REF!</x:f>
        <x:v>#REF!</x:v>
      </x:c>
      <x:c r="G25" s="1" t="e">
        <x:f>#REF!*100</x:f>
        <x:v>#REF!</x:v>
      </x:c>
      <x:c r="H25" s="1">
        <x:v>0</x:v>
      </x:c>
      <x:c r="I25" s="1">
        <x:v>0</x:v>
      </x:c>
      <x:c r="J25" s="1">
        <x:v>0</x:v>
      </x:c>
      <x:c r="K25" s="1">
        <x:v>0</x:v>
      </x:c>
      <x:c r="L25" s="1">
        <x:v>0</x:v>
      </x:c>
      <x:c r="M25" s="1" t="e">
        <x:f>#REF!</x:f>
        <x:v>#REF!</x:v>
      </x:c>
      <x:c r="N25" s="1" t="e">
        <x:f>#REF!</x:f>
        <x:v>#REF!</x:v>
      </x:c>
      <x:c r="O25" s="1" t="e">
        <x:f>#REF!</x:f>
        <x:v>#REF!</x:v>
      </x:c>
      <x:c r="P25" s="1" t="e">
        <x:f>#REF!</x:f>
        <x:v>#REF!</x:v>
      </x:c>
      <x:c r="Q25" s="1" t="e">
        <x:f>#REF!</x:f>
        <x:v>#REF!</x:v>
      </x:c>
      <x:c r="R25" s="1" t="e">
        <x:f>#REF!</x:f>
        <x:v>#REF!</x:v>
      </x:c>
    </x:row>
    <x:row r="26" spans="1:18" ht="15" customHeight="1">
      <x:c r="A26" s="1" t="s">
        <x:v>427</x:v>
      </x:c>
      <x:c r="B26" s="1" t="e">
        <x:f>SUM(B27:B31)</x:f>
        <x:v>#REF!</x:v>
      </x:c>
      <x:c r="C26" s="1" t="e">
        <x:f>SUM(C27:C31)</x:f>
        <x:v>#REF!</x:v>
      </x:c>
      <x:c r="D26" s="1" t="e">
        <x:f>SUM(D27:D31)</x:f>
        <x:v>#REF!</x:v>
      </x:c>
      <x:c r="E26" s="1" t="e">
        <x:f>SUM(E27:E31)</x:f>
        <x:v>#REF!</x:v>
      </x:c>
      <x:c r="F26" s="1" t="e">
        <x:f>SUM(F27:F31)</x:f>
        <x:v>#REF!</x:v>
      </x:c>
      <x:c r="G26" s="1" t="e">
        <x:f>F26/B26*100</x:f>
        <x:v>#REF!</x:v>
      </x:c>
      <x:c r="H26" s="1" t="e">
        <x:f>SUM(H27:H31)</x:f>
        <x:v>#REF!</x:v>
      </x:c>
      <x:c r="I26" s="1" t="e">
        <x:f>SUM(I27:I31)</x:f>
        <x:v>#REF!</x:v>
      </x:c>
      <x:c r="J26" s="1" t="e">
        <x:f>SUM(J27:J31)</x:f>
        <x:v>#REF!</x:v>
      </x:c>
      <x:c r="K26" s="1" t="e">
        <x:f>SUM(K27:K31)</x:f>
        <x:v>#REF!</x:v>
      </x:c>
      <x:c r="L26" s="1" t="e">
        <x:f>SUM(L27:L31)/5</x:f>
        <x:v>#REF!</x:v>
      </x:c>
      <x:c r="M26" s="1" t="e">
        <x:f>SUM(M27:M31)</x:f>
        <x:v>#REF!</x:v>
      </x:c>
      <x:c r="N26" s="1" t="e">
        <x:f>SUM(N27:N31)</x:f>
        <x:v>#REF!</x:v>
      </x:c>
      <x:c r="O26" s="1" t="e">
        <x:f>SUM(O27:O31)</x:f>
        <x:v>#REF!</x:v>
      </x:c>
      <x:c r="P26" s="1" t="e">
        <x:f>SUM(P27:P31)</x:f>
        <x:v>#REF!</x:v>
      </x:c>
      <x:c r="Q26" s="1" t="e">
        <x:f>SUM(Q27:Q31)</x:f>
        <x:v>#REF!</x:v>
      </x:c>
      <x:c r="R26" s="1" t="e">
        <x:f>Q26/M26*100</x:f>
        <x:v>#REF!</x:v>
      </x:c>
    </x:row>
    <x:row r="27" spans="1:18" ht="15" customHeight="1">
      <x:c r="A27" s="1" t="s">
        <x:v>440</x:v>
      </x:c>
      <x:c r="B27" s="1" t="e">
        <x:f>#REF!</x:f>
        <x:v>#REF!</x:v>
      </x:c>
      <x:c r="C27" s="1" t="e">
        <x:f>#REF!</x:f>
        <x:v>#REF!</x:v>
      </x:c>
      <x:c r="D27" s="1" t="e">
        <x:f>#REF!</x:f>
        <x:v>#REF!</x:v>
      </x:c>
      <x:c r="E27" s="1" t="e">
        <x:f>#REF!</x:f>
        <x:v>#REF!</x:v>
      </x:c>
      <x:c r="F27" s="1" t="e">
        <x:f>#REF!</x:f>
        <x:v>#REF!</x:v>
      </x:c>
      <x:c r="G27" s="1" t="e">
        <x:f>#REF!*100</x:f>
        <x:v>#REF!</x:v>
      </x:c>
      <x:c r="H27" s="1" t="e">
        <x:f>#REF!</x:f>
        <x:v>#REF!</x:v>
      </x:c>
      <x:c r="I27" s="1" t="e">
        <x:f>#REF!</x:f>
        <x:v>#REF!</x:v>
      </x:c>
      <x:c r="J27" s="1" t="e">
        <x:f>#REF!</x:f>
        <x:v>#REF!</x:v>
      </x:c>
      <x:c r="K27" s="1" t="e">
        <x:f>#REF!</x:f>
        <x:v>#REF!</x:v>
      </x:c>
      <x:c r="L27" s="1" t="e">
        <x:f>#REF!</x:f>
        <x:v>#REF!</x:v>
      </x:c>
      <x:c r="M27" s="1" t="e">
        <x:f>#REF!</x:f>
        <x:v>#REF!</x:v>
      </x:c>
      <x:c r="N27" s="1" t="e">
        <x:f>#REF!</x:f>
        <x:v>#REF!</x:v>
      </x:c>
      <x:c r="O27" s="1" t="e">
        <x:f>#REF!</x:f>
        <x:v>#REF!</x:v>
      </x:c>
      <x:c r="P27" s="1" t="e">
        <x:f>#REF!</x:f>
        <x:v>#REF!</x:v>
      </x:c>
      <x:c r="Q27" s="1" t="e">
        <x:f>#REF!</x:f>
        <x:v>#REF!</x:v>
      </x:c>
      <x:c r="R27" s="1" t="e">
        <x:f>#REF!*100</x:f>
        <x:v>#REF!</x:v>
      </x:c>
    </x:row>
    <x:row r="28" spans="1:18" ht="15" customHeight="1">
      <x:c r="A28" s="1" t="s">
        <x:v>443</x:v>
      </x:c>
      <x:c r="B28" s="1" t="e">
        <x:f>#REF!</x:f>
        <x:v>#REF!</x:v>
      </x:c>
      <x:c r="C28" s="1" t="e">
        <x:f>#REF!</x:f>
        <x:v>#REF!</x:v>
      </x:c>
      <x:c r="D28" s="1" t="e">
        <x:f>#REF!</x:f>
        <x:v>#REF!</x:v>
      </x:c>
      <x:c r="E28" s="1" t="e">
        <x:f>#REF!</x:f>
        <x:v>#REF!</x:v>
      </x:c>
      <x:c r="F28" s="1" t="e">
        <x:f>#REF!</x:f>
        <x:v>#REF!</x:v>
      </x:c>
      <x:c r="G28" s="1" t="e">
        <x:f>#REF!*100</x:f>
        <x:v>#REF!</x:v>
      </x:c>
      <x:c r="H28" s="1" t="e">
        <x:f>#REF!</x:f>
        <x:v>#REF!</x:v>
      </x:c>
      <x:c r="I28" s="1" t="e">
        <x:f>#REF!</x:f>
        <x:v>#REF!</x:v>
      </x:c>
      <x:c r="J28" s="1" t="e">
        <x:f>#REF!</x:f>
        <x:v>#REF!</x:v>
      </x:c>
      <x:c r="K28" s="1" t="e">
        <x:f>#REF!</x:f>
        <x:v>#REF!</x:v>
      </x:c>
      <x:c r="L28" s="1" t="e">
        <x:f>#REF!</x:f>
        <x:v>#REF!</x:v>
      </x:c>
      <x:c r="M28" s="1" t="e">
        <x:f>#REF!</x:f>
        <x:v>#REF!</x:v>
      </x:c>
      <x:c r="N28" s="1" t="e">
        <x:f>#REF!</x:f>
        <x:v>#REF!</x:v>
      </x:c>
      <x:c r="O28" s="1" t="e">
        <x:f>#REF!</x:f>
        <x:v>#REF!</x:v>
      </x:c>
      <x:c r="P28" s="1" t="e">
        <x:f>#REF!</x:f>
        <x:v>#REF!</x:v>
      </x:c>
      <x:c r="Q28" s="1" t="e">
        <x:f>#REF!</x:f>
        <x:v>#REF!</x:v>
      </x:c>
      <x:c r="R28" s="1" t="e">
        <x:f>#REF!*100</x:f>
        <x:v>#REF!</x:v>
      </x:c>
    </x:row>
    <x:row r="29" spans="1:18" ht="15" customHeight="1">
      <x:c r="A29" s="1" t="s">
        <x:v>442</x:v>
      </x:c>
      <x:c r="B29" s="1" t="e">
        <x:f>#REF!</x:f>
        <x:v>#REF!</x:v>
      </x:c>
      <x:c r="C29" s="1" t="e">
        <x:f>#REF!</x:f>
        <x:v>#REF!</x:v>
      </x:c>
      <x:c r="D29" s="1" t="e">
        <x:f>#REF!</x:f>
        <x:v>#REF!</x:v>
      </x:c>
      <x:c r="E29" s="1" t="e">
        <x:f>#REF!</x:f>
        <x:v>#REF!</x:v>
      </x:c>
      <x:c r="F29" s="1" t="e">
        <x:f>#REF!</x:f>
        <x:v>#REF!</x:v>
      </x:c>
      <x:c r="G29" s="1" t="e">
        <x:f>#REF!*100</x:f>
        <x:v>#REF!</x:v>
      </x:c>
      <x:c r="H29" s="1" t="e">
        <x:f>#REF!</x:f>
        <x:v>#REF!</x:v>
      </x:c>
      <x:c r="I29" s="1" t="e">
        <x:f>#REF!</x:f>
        <x:v>#REF!</x:v>
      </x:c>
      <x:c r="J29" s="1" t="e">
        <x:f>#REF!</x:f>
        <x:v>#REF!</x:v>
      </x:c>
      <x:c r="K29" s="1" t="e">
        <x:f>#REF!</x:f>
        <x:v>#REF!</x:v>
      </x:c>
      <x:c r="L29" s="1" t="e">
        <x:f>#REF!</x:f>
        <x:v>#REF!</x:v>
      </x:c>
      <x:c r="M29" s="1" t="e">
        <x:f>#REF!</x:f>
        <x:v>#REF!</x:v>
      </x:c>
      <x:c r="N29" s="1" t="e">
        <x:f>#REF!</x:f>
        <x:v>#REF!</x:v>
      </x:c>
      <x:c r="O29" s="1" t="e">
        <x:f>#REF!</x:f>
        <x:v>#REF!</x:v>
      </x:c>
      <x:c r="P29" s="1" t="e">
        <x:f>#REF!</x:f>
        <x:v>#REF!</x:v>
      </x:c>
      <x:c r="Q29" s="1" t="e">
        <x:f>#REF!</x:f>
        <x:v>#REF!</x:v>
      </x:c>
      <x:c r="R29" s="1" t="e">
        <x:f>#REF!*100</x:f>
        <x:v>#REF!</x:v>
      </x:c>
    </x:row>
    <x:row r="30" spans="1:18" ht="15" customHeight="1">
      <x:c r="A30" s="1" t="s">
        <x:v>424</x:v>
      </x:c>
      <x:c r="B30" s="1" t="e">
        <x:f>#REF!</x:f>
        <x:v>#REF!</x:v>
      </x:c>
      <x:c r="C30" s="1" t="e">
        <x:f>#REF!</x:f>
        <x:v>#REF!</x:v>
      </x:c>
      <x:c r="D30" s="1" t="e">
        <x:f>#REF!</x:f>
        <x:v>#REF!</x:v>
      </x:c>
      <x:c r="E30" s="1" t="e">
        <x:f>#REF!</x:f>
        <x:v>#REF!</x:v>
      </x:c>
      <x:c r="F30" s="1" t="e">
        <x:f>#REF!</x:f>
        <x:v>#REF!</x:v>
      </x:c>
      <x:c r="G30" s="1" t="e">
        <x:f>#REF!*100</x:f>
        <x:v>#REF!</x:v>
      </x:c>
      <x:c r="H30" s="1" t="e">
        <x:f>#REF!</x:f>
        <x:v>#REF!</x:v>
      </x:c>
      <x:c r="I30" s="1" t="e">
        <x:f>#REF!</x:f>
        <x:v>#REF!</x:v>
      </x:c>
      <x:c r="J30" s="1" t="e">
        <x:f>#REF!</x:f>
        <x:v>#REF!</x:v>
      </x:c>
      <x:c r="K30" s="1" t="e">
        <x:f>#REF!</x:f>
        <x:v>#REF!</x:v>
      </x:c>
      <x:c r="L30" s="1" t="e">
        <x:f>#REF!</x:f>
        <x:v>#REF!</x:v>
      </x:c>
      <x:c r="M30" s="1" t="e">
        <x:f>#REF!</x:f>
        <x:v>#REF!</x:v>
      </x:c>
      <x:c r="N30" s="1" t="e">
        <x:f>#REF!</x:f>
        <x:v>#REF!</x:v>
      </x:c>
      <x:c r="O30" s="1" t="e">
        <x:f>#REF!</x:f>
        <x:v>#REF!</x:v>
      </x:c>
      <x:c r="P30" s="1" t="e">
        <x:f>#REF!</x:f>
        <x:v>#REF!</x:v>
      </x:c>
      <x:c r="Q30" s="1" t="e">
        <x:f>#REF!</x:f>
        <x:v>#REF!</x:v>
      </x:c>
      <x:c r="R30" s="1" t="e">
        <x:f>#REF!*100</x:f>
        <x:v>#REF!</x:v>
      </x:c>
    </x:row>
    <x:row r="31" spans="1:18" ht="15" customHeight="1">
      <x:c r="A31" s="1" t="s">
        <x:v>437</x:v>
      </x:c>
      <x:c r="B31" s="1" t="e">
        <x:f>#REF!</x:f>
        <x:v>#REF!</x:v>
      </x:c>
      <x:c r="C31" s="1" t="e">
        <x:f>#REF!</x:f>
        <x:v>#REF!</x:v>
      </x:c>
      <x:c r="D31" s="1" t="e">
        <x:f>#REF!</x:f>
        <x:v>#REF!</x:v>
      </x:c>
      <x:c r="E31" s="1" t="e">
        <x:f>#REF!</x:f>
        <x:v>#REF!</x:v>
      </x:c>
      <x:c r="F31" s="1" t="e">
        <x:f>#REF!</x:f>
        <x:v>#REF!</x:v>
      </x:c>
      <x:c r="G31" s="1" t="e">
        <x:f>#REF!*100</x:f>
        <x:v>#REF!</x:v>
      </x:c>
      <x:c r="H31" s="1" t="e">
        <x:f>#REF!</x:f>
        <x:v>#REF!</x:v>
      </x:c>
      <x:c r="I31" s="1" t="e">
        <x:f>#REF!</x:f>
        <x:v>#REF!</x:v>
      </x:c>
      <x:c r="J31" s="1" t="e">
        <x:f>#REF!</x:f>
        <x:v>#REF!</x:v>
      </x:c>
      <x:c r="K31" s="1" t="e">
        <x:f>#REF!</x:f>
        <x:v>#REF!</x:v>
      </x:c>
      <x:c r="L31" s="1" t="e">
        <x:f>#REF!</x:f>
        <x:v>#REF!</x:v>
      </x:c>
      <x:c r="M31" s="1" t="e">
        <x:f>#REF!</x:f>
        <x:v>#REF!</x:v>
      </x:c>
      <x:c r="N31" s="1" t="e">
        <x:f>#REF!</x:f>
        <x:v>#REF!</x:v>
      </x:c>
      <x:c r="O31" s="1" t="e">
        <x:f>#REF!</x:f>
        <x:v>#REF!</x:v>
      </x:c>
      <x:c r="P31" s="1" t="e">
        <x:f>#REF!</x:f>
        <x:v>#REF!</x:v>
      </x:c>
      <x:c r="Q31" s="1" t="e">
        <x:f>#REF!</x:f>
        <x:v>#REF!</x:v>
      </x:c>
      <x:c r="R31" s="1" t="e">
        <x:f>#REF!*100</x:f>
        <x:v>#REF!</x:v>
      </x:c>
    </x:row>
  </x:sheetData>
  <x:mergeCells count="5">
    <x:mergeCell ref="A2:R3"/>
    <x:mergeCell ref="A5:A6"/>
    <x:mergeCell ref="B5:G5"/>
    <x:mergeCell ref="H5:L5"/>
    <x:mergeCell ref="M5:R5"/>
  </x:mergeCells>
  <x:pageMargins left="0.7086111307144165" right="0.7086111307144165" top="0.74750000238418579" bottom="0.74750000238418579" header="0.31486111879348755" footer="0.31486111879348755"/>
  <x:pageSetup paperSize="9" scale="57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2:S31"/>
  <x:sheetViews>
    <x:sheetView view="pageBreakPreview" topLeftCell="A1" zoomScaleNormal="100" zoomScaleSheetLayoutView="100" workbookViewId="0">
      <x:pane xSplit="0" ySplit="6" topLeftCell="A7" activePane="bottomLeft" state="frozen"/>
      <x:selection pane="bottomLeft" activeCell="D35" activeCellId="0" sqref="D35:D35"/>
    </x:sheetView>
  </x:sheetViews>
  <x:sheetFormatPr defaultColWidth="9.00390625" defaultRowHeight="16.5"/>
  <x:cols>
    <x:col min="1" max="1" width="11.125" style="1" customWidth="1"/>
    <x:col min="2" max="5" width="7.5" style="1" customWidth="1"/>
    <x:col min="6" max="6" width="6.375" style="1" bestFit="1" customWidth="1"/>
    <x:col min="7" max="7" width="9.25" style="1" bestFit="1" customWidth="1"/>
    <x:col min="8" max="12" width="7.5" style="1" customWidth="1"/>
    <x:col min="13" max="13" width="9.25" style="1" bestFit="1" customWidth="1"/>
    <x:col min="14" max="17" width="7.5" style="1" hidden="1" customWidth="1"/>
    <x:col min="18" max="18" width="6.375" style="1" hidden="1" customWidth="1"/>
    <x:col min="19" max="19" width="9.25" style="1" hidden="1" customWidth="1"/>
  </x:cols>
  <x:sheetData>
    <x:row r="2" spans="1:13" ht="13.5" customHeight="1">
      <x:c r="A2" s="169" t="s">
        <x:v>294</x:v>
      </x:c>
      <x:c r="B2" s="169"/>
      <x:c r="C2" s="169"/>
      <x:c r="D2" s="169"/>
      <x:c r="E2" s="169"/>
      <x:c r="F2" s="169"/>
      <x:c r="G2" s="169"/>
      <x:c r="H2" s="169"/>
      <x:c r="I2" s="169"/>
      <x:c r="J2" s="169"/>
      <x:c r="K2" s="169"/>
      <x:c r="L2" s="169"/>
      <x:c r="M2" s="169"/>
    </x:row>
    <x:row r="3" spans="1:13" ht="13.5" customHeight="1">
      <x:c r="A3" s="169"/>
      <x:c r="B3" s="169"/>
      <x:c r="C3" s="169"/>
      <x:c r="D3" s="169"/>
      <x:c r="E3" s="169"/>
      <x:c r="F3" s="169"/>
      <x:c r="G3" s="169"/>
      <x:c r="H3" s="169"/>
      <x:c r="I3" s="169"/>
      <x:c r="J3" s="169"/>
      <x:c r="K3" s="169"/>
      <x:c r="L3" s="169"/>
      <x:c r="M3" s="169"/>
    </x:row>
    <x:row r="4" ht="28.5" customHeight="1"/>
    <x:row r="5" spans="1:19" ht="38.25" customHeight="1">
      <x:c r="A5" s="169" t="s">
        <x:v>435</x:v>
      </x:c>
      <x:c r="B5" s="169" t="s">
        <x:v>222</x:v>
      </x:c>
      <x:c r="C5" s="169"/>
      <x:c r="D5" s="169"/>
      <x:c r="E5" s="169"/>
      <x:c r="F5" s="169"/>
      <x:c r="G5" s="169"/>
      <x:c r="H5" s="169" t="s">
        <x:v>211</x:v>
      </x:c>
      <x:c r="I5" s="169"/>
      <x:c r="J5" s="169"/>
      <x:c r="K5" s="169"/>
      <x:c r="L5" s="169"/>
      <x:c r="M5" s="169"/>
      <x:c r="N5" s="169" t="s">
        <x:v>372</x:v>
      </x:c>
      <x:c r="O5" s="169"/>
      <x:c r="P5" s="169"/>
      <x:c r="Q5" s="169"/>
      <x:c r="R5" s="169"/>
      <x:c r="S5" s="169"/>
    </x:row>
    <x:row r="6" spans="1:19" ht="38.25" customHeight="1">
      <x:c r="A6" s="169"/>
      <x:c r="B6" s="1" t="s">
        <x:v>426</x:v>
      </x:c>
      <x:c r="C6" s="1" t="s">
        <x:v>434</x:v>
      </x:c>
      <x:c r="D6" s="1" t="s">
        <x:v>635</x:v>
      </x:c>
      <x:c r="E6" s="1" t="s">
        <x:v>438</x:v>
      </x:c>
      <x:c r="F6" s="1" t="s">
        <x:v>429</x:v>
      </x:c>
      <x:c r="G6" s="1" t="s">
        <x:v>364</x:v>
      </x:c>
      <x:c r="H6" s="1" t="s">
        <x:v>426</x:v>
      </x:c>
      <x:c r="I6" s="1" t="s">
        <x:v>434</x:v>
      </x:c>
      <x:c r="J6" s="1" t="s">
        <x:v>635</x:v>
      </x:c>
      <x:c r="K6" s="1" t="s">
        <x:v>438</x:v>
      </x:c>
      <x:c r="L6" s="1" t="s">
        <x:v>429</x:v>
      </x:c>
      <x:c r="M6" s="1" t="s">
        <x:v>364</x:v>
      </x:c>
      <x:c r="N6" s="1" t="s">
        <x:v>426</x:v>
      </x:c>
      <x:c r="O6" s="1" t="s">
        <x:v>434</x:v>
      </x:c>
      <x:c r="P6" s="1" t="s">
        <x:v>635</x:v>
      </x:c>
      <x:c r="Q6" s="1" t="s">
        <x:v>438</x:v>
      </x:c>
      <x:c r="R6" s="1" t="s">
        <x:v>429</x:v>
      </x:c>
      <x:c r="S6" s="1" t="s">
        <x:v>369</x:v>
      </x:c>
    </x:row>
    <x:row r="7" spans="1:19" ht="15" customHeight="1">
      <x:c r="A7" s="1" t="s">
        <x:v>45</x:v>
      </x:c>
      <x:c r="B7" s="1" t="e">
        <x:f>B8+B26</x:f>
        <x:v>#REF!</x:v>
      </x:c>
      <x:c r="C7" s="1" t="e">
        <x:f>C8+C26</x:f>
        <x:v>#REF!</x:v>
      </x:c>
      <x:c r="D7" s="1" t="e">
        <x:f>D8+D26</x:f>
        <x:v>#REF!</x:v>
      </x:c>
      <x:c r="E7" s="1" t="e">
        <x:f>E8+E26</x:f>
        <x:v>#REF!</x:v>
      </x:c>
      <x:c r="F7" s="1" t="e">
        <x:f>F8+F26</x:f>
        <x:v>#REF!</x:v>
      </x:c>
      <x:c r="G7" s="1" t="e">
        <x:f>F7/B7*100</x:f>
        <x:v>#REF!</x:v>
      </x:c>
      <x:c r="H7" s="1" t="e">
        <x:f>H8+H26</x:f>
        <x:v>#REF!</x:v>
      </x:c>
      <x:c r="I7" s="1" t="e">
        <x:f>I8+I26</x:f>
        <x:v>#REF!</x:v>
      </x:c>
      <x:c r="J7" s="1" t="e">
        <x:f>J8+J26</x:f>
        <x:v>#REF!</x:v>
      </x:c>
      <x:c r="K7" s="1" t="e">
        <x:f>K8+K26</x:f>
        <x:v>#REF!</x:v>
      </x:c>
      <x:c r="L7" s="1" t="e">
        <x:f>L8+L26</x:f>
        <x:v>#REF!</x:v>
      </x:c>
      <x:c r="M7" s="1" t="e">
        <x:f>L7/H7*100</x:f>
        <x:v>#REF!</x:v>
      </x:c>
      <x:c r="N7" s="1">
        <x:f>N8+N26</x:f>
        <x:v>0</x:v>
      </x:c>
      <x:c r="O7" s="1">
        <x:f>O8+O26</x:f>
        <x:v>0</x:v>
      </x:c>
      <x:c r="P7" s="1">
        <x:f>P8+P26</x:f>
        <x:v>0</x:v>
      </x:c>
      <x:c r="Q7" s="1">
        <x:f>Q8+Q26</x:f>
        <x:v>0</x:v>
      </x:c>
      <x:c r="R7" s="1">
        <x:f>R8+R26</x:f>
        <x:v>0</x:v>
      </x:c>
      <x:c r="S7" s="1" t="e">
        <x:f>R7/N7*100</x:f>
        <x:v>#DIV/0!</x:v>
      </x:c>
    </x:row>
    <x:row r="8" spans="1:19" ht="15" customHeight="1">
      <x:c r="A8" s="1" t="s">
        <x:v>611</x:v>
      </x:c>
      <x:c r="B8" s="1" t="e">
        <x:f>SUM(B9:B25)</x:f>
        <x:v>#REF!</x:v>
      </x:c>
      <x:c r="C8" s="1" t="e">
        <x:f>SUM(C9:C25)</x:f>
        <x:v>#REF!</x:v>
      </x:c>
      <x:c r="D8" s="1" t="e">
        <x:f>SUM(D9:D25)</x:f>
        <x:v>#REF!</x:v>
      </x:c>
      <x:c r="E8" s="1" t="e">
        <x:f>SUM(E9:E25)</x:f>
        <x:v>#REF!</x:v>
      </x:c>
      <x:c r="F8" s="1" t="e">
        <x:f>SUM(F9:F25)</x:f>
        <x:v>#REF!</x:v>
      </x:c>
      <x:c r="G8" s="1" t="e">
        <x:f>F8/B8*100</x:f>
        <x:v>#REF!</x:v>
      </x:c>
      <x:c r="H8" s="1" t="e">
        <x:f>SUM(H9:H25)</x:f>
        <x:v>#REF!</x:v>
      </x:c>
      <x:c r="I8" s="1" t="e">
        <x:f>SUM(I9:I25)</x:f>
        <x:v>#REF!</x:v>
      </x:c>
      <x:c r="J8" s="1" t="e">
        <x:f>SUM(J9:J25)</x:f>
        <x:v>#REF!</x:v>
      </x:c>
      <x:c r="K8" s="1" t="e">
        <x:f>SUM(K9:K25)</x:f>
        <x:v>#REF!</x:v>
      </x:c>
      <x:c r="L8" s="1" t="e">
        <x:f>SUM(L9:L25)</x:f>
        <x:v>#REF!</x:v>
      </x:c>
      <x:c r="M8" s="1" t="e">
        <x:f>L8/H8*100</x:f>
        <x:v>#REF!</x:v>
      </x:c>
      <x:c r="N8" s="1">
        <x:f>SUM(N9:N25)</x:f>
        <x:v>0</x:v>
      </x:c>
      <x:c r="O8" s="1">
        <x:f>SUM(O9:O25)</x:f>
        <x:v>0</x:v>
      </x:c>
      <x:c r="P8" s="1">
        <x:f>SUM(P9:P25)</x:f>
        <x:v>0</x:v>
      </x:c>
      <x:c r="Q8" s="1">
        <x:f>SUM(Q9:Q25)</x:f>
        <x:v>0</x:v>
      </x:c>
      <x:c r="R8" s="1">
        <x:f>SUM(R9:R25)</x:f>
        <x:v>0</x:v>
      </x:c>
      <x:c r="S8" s="1" t="e">
        <x:f>R8/N8*100</x:f>
        <x:v>#DIV/0!</x:v>
      </x:c>
    </x:row>
    <x:row r="9" spans="1:19" ht="15" customHeight="1">
      <x:c r="A9" s="1" t="s">
        <x:v>515</x:v>
      </x:c>
      <x:c r="B9" s="1">
        <x:v>0</x:v>
      </x:c>
      <x:c r="C9" s="1">
        <x:v>0</x:v>
      </x:c>
      <x:c r="D9" s="1">
        <x:v>0</x:v>
      </x:c>
      <x:c r="E9" s="1">
        <x:v>0</x:v>
      </x:c>
      <x:c r="F9" s="1">
        <x:v>0</x:v>
      </x:c>
      <x:c r="G9" s="1">
        <x:v>0</x:v>
      </x:c>
      <x:c r="H9" s="1">
        <x:v>0</x:v>
      </x:c>
      <x:c r="I9" s="1">
        <x:v>0</x:v>
      </x:c>
      <x:c r="J9" s="1">
        <x:v>0</x:v>
      </x:c>
      <x:c r="K9" s="1">
        <x:v>0</x:v>
      </x:c>
      <x:c r="L9" s="1">
        <x:v>0</x:v>
      </x:c>
      <x:c r="M9" s="1">
        <x:v>0</x:v>
      </x:c>
      <x:c r="N9" s="1">
        <x:v>0</x:v>
      </x:c>
      <x:c r="O9" s="1">
        <x:v>0</x:v>
      </x:c>
      <x:c r="P9" s="1">
        <x:v>0</x:v>
      </x:c>
      <x:c r="Q9" s="1">
        <x:v>0</x:v>
      </x:c>
      <x:c r="R9" s="1">
        <x:v>0</x:v>
      </x:c>
      <x:c r="S9" s="1">
        <x:v>0</x:v>
      </x:c>
    </x:row>
    <x:row r="10" spans="1:13" ht="15" customHeight="1">
      <x:c r="A10" s="1" t="s">
        <x:v>537</x:v>
      </x:c>
      <x:c r="B10" s="1" t="e">
        <x:f>#REF!</x:f>
        <x:v>#REF!</x:v>
      </x:c>
      <x:c r="C10" s="1" t="e">
        <x:f>#REF!</x:f>
        <x:v>#REF!</x:v>
      </x:c>
      <x:c r="D10" s="1" t="e">
        <x:f>#REF!</x:f>
        <x:v>#REF!</x:v>
      </x:c>
      <x:c r="E10" s="1" t="e">
        <x:f>#REF!</x:f>
        <x:v>#REF!</x:v>
      </x:c>
      <x:c r="F10" s="1" t="e">
        <x:f>#REF!</x:f>
        <x:v>#REF!</x:v>
      </x:c>
      <x:c r="G10" s="1" t="e">
        <x:f>#REF!*100</x:f>
        <x:v>#REF!</x:v>
      </x:c>
      <x:c r="H10" s="1" t="e">
        <x:f>#REF!</x:f>
        <x:v>#REF!</x:v>
      </x:c>
      <x:c r="I10" s="1" t="e">
        <x:f>#REF!</x:f>
        <x:v>#REF!</x:v>
      </x:c>
      <x:c r="J10" s="1" t="e">
        <x:f>#REF!</x:f>
        <x:v>#REF!</x:v>
      </x:c>
      <x:c r="K10" s="1" t="e">
        <x:f>#REF!</x:f>
        <x:v>#REF!</x:v>
      </x:c>
      <x:c r="L10" s="1" t="e">
        <x:f>#REF!</x:f>
        <x:v>#REF!</x:v>
      </x:c>
      <x:c r="M10" s="1" t="e">
        <x:f>#REF!*100</x:f>
        <x:v>#REF!</x:v>
      </x:c>
    </x:row>
    <x:row r="11" spans="1:19" ht="15" customHeight="1">
      <x:c r="A11" s="1" t="s">
        <x:v>571</x:v>
      </x:c>
      <x:c r="B11" s="1">
        <x:v>0</x:v>
      </x:c>
      <x:c r="C11" s="1">
        <x:v>0</x:v>
      </x:c>
      <x:c r="D11" s="1">
        <x:v>0</x:v>
      </x:c>
      <x:c r="E11" s="1">
        <x:v>0</x:v>
      </x:c>
      <x:c r="F11" s="1">
        <x:v>0</x:v>
      </x:c>
      <x:c r="G11" s="1">
        <x:v>0</x:v>
      </x:c>
      <x:c r="H11" s="1">
        <x:v>0</x:v>
      </x:c>
      <x:c r="I11" s="1">
        <x:v>0</x:v>
      </x:c>
      <x:c r="J11" s="1">
        <x:v>0</x:v>
      </x:c>
      <x:c r="K11" s="1">
        <x:v>0</x:v>
      </x:c>
      <x:c r="L11" s="1">
        <x:v>0</x:v>
      </x:c>
      <x:c r="M11" s="1">
        <x:v>0</x:v>
      </x:c>
      <x:c r="N11" s="1">
        <x:v>0</x:v>
      </x:c>
      <x:c r="O11" s="1">
        <x:v>0</x:v>
      </x:c>
      <x:c r="P11" s="1">
        <x:v>0</x:v>
      </x:c>
      <x:c r="Q11" s="1">
        <x:v>0</x:v>
      </x:c>
      <x:c r="R11" s="1">
        <x:v>0</x:v>
      </x:c>
      <x:c r="S11" s="1">
        <x:v>0</x:v>
      </x:c>
    </x:row>
    <x:row r="12" spans="1:13" ht="15" customHeight="1">
      <x:c r="A12" s="1" t="s">
        <x:v>431</x:v>
      </x:c>
      <x:c r="B12" s="1" t="e">
        <x:f>#REF!</x:f>
        <x:v>#REF!</x:v>
      </x:c>
      <x:c r="C12" s="1" t="e">
        <x:f>#REF!</x:f>
        <x:v>#REF!</x:v>
      </x:c>
      <x:c r="D12" s="1" t="e">
        <x:f>#REF!</x:f>
        <x:v>#REF!</x:v>
      </x:c>
      <x:c r="E12" s="1" t="e">
        <x:f>#REF!</x:f>
        <x:v>#REF!</x:v>
      </x:c>
      <x:c r="F12" s="1" t="e">
        <x:f>#REF!</x:f>
        <x:v>#REF!</x:v>
      </x:c>
      <x:c r="G12" s="1" t="e">
        <x:f>#REF!*100</x:f>
        <x:v>#REF!</x:v>
      </x:c>
      <x:c r="H12" s="1" t="e">
        <x:f>#REF!</x:f>
        <x:v>#REF!</x:v>
      </x:c>
      <x:c r="I12" s="1" t="e">
        <x:f>#REF!</x:f>
        <x:v>#REF!</x:v>
      </x:c>
      <x:c r="J12" s="1" t="e">
        <x:f>#REF!</x:f>
        <x:v>#REF!</x:v>
      </x:c>
      <x:c r="K12" s="1" t="e">
        <x:f>#REF!</x:f>
        <x:v>#REF!</x:v>
      </x:c>
      <x:c r="L12" s="1" t="e">
        <x:f>#REF!</x:f>
        <x:v>#REF!</x:v>
      </x:c>
      <x:c r="M12" s="1" t="e">
        <x:f>#REF!*100</x:f>
        <x:v>#REF!</x:v>
      </x:c>
    </x:row>
    <x:row r="13" spans="1:19" ht="15" customHeight="1">
      <x:c r="A13" s="1" t="s">
        <x:v>422</x:v>
      </x:c>
      <x:c r="B13" s="1">
        <x:v>0</x:v>
      </x:c>
      <x:c r="C13" s="1">
        <x:v>0</x:v>
      </x:c>
      <x:c r="D13" s="1">
        <x:v>0</x:v>
      </x:c>
      <x:c r="E13" s="1">
        <x:v>0</x:v>
      </x:c>
      <x:c r="F13" s="1">
        <x:v>0</x:v>
      </x:c>
      <x:c r="G13" s="1">
        <x:v>0</x:v>
      </x:c>
      <x:c r="H13" s="1">
        <x:v>0</x:v>
      </x:c>
      <x:c r="I13" s="1">
        <x:v>0</x:v>
      </x:c>
      <x:c r="J13" s="1">
        <x:v>0</x:v>
      </x:c>
      <x:c r="K13" s="1">
        <x:v>0</x:v>
      </x:c>
      <x:c r="L13" s="1">
        <x:v>0</x:v>
      </x:c>
      <x:c r="M13" s="1">
        <x:v>0</x:v>
      </x:c>
      <x:c r="N13" s="1">
        <x:v>0</x:v>
      </x:c>
      <x:c r="O13" s="1">
        <x:v>0</x:v>
      </x:c>
      <x:c r="P13" s="1">
        <x:v>0</x:v>
      </x:c>
      <x:c r="Q13" s="1">
        <x:v>0</x:v>
      </x:c>
      <x:c r="R13" s="1">
        <x:v>0</x:v>
      </x:c>
      <x:c r="S13" s="1">
        <x:v>0</x:v>
      </x:c>
    </x:row>
    <x:row r="14" spans="1:19" ht="15" customHeight="1">
      <x:c r="A14" s="1" t="s">
        <x:v>445</x:v>
      </x:c>
      <x:c r="B14" s="1">
        <x:v>0</x:v>
      </x:c>
      <x:c r="C14" s="1">
        <x:v>0</x:v>
      </x:c>
      <x:c r="D14" s="1">
        <x:v>0</x:v>
      </x:c>
      <x:c r="E14" s="1">
        <x:v>0</x:v>
      </x:c>
      <x:c r="F14" s="1">
        <x:v>0</x:v>
      </x:c>
      <x:c r="G14" s="1">
        <x:v>0</x:v>
      </x:c>
      <x:c r="H14" s="1">
        <x:v>0</x:v>
      </x:c>
      <x:c r="I14" s="1">
        <x:v>0</x:v>
      </x:c>
      <x:c r="J14" s="1">
        <x:v>0</x:v>
      </x:c>
      <x:c r="K14" s="1">
        <x:v>0</x:v>
      </x:c>
      <x:c r="L14" s="1">
        <x:v>0</x:v>
      </x:c>
      <x:c r="M14" s="1">
        <x:v>0</x:v>
      </x:c>
      <x:c r="N14" s="1">
        <x:v>0</x:v>
      </x:c>
      <x:c r="O14" s="1">
        <x:v>0</x:v>
      </x:c>
      <x:c r="P14" s="1">
        <x:v>0</x:v>
      </x:c>
      <x:c r="Q14" s="1">
        <x:v>0</x:v>
      </x:c>
      <x:c r="R14" s="1">
        <x:v>0</x:v>
      </x:c>
      <x:c r="S14" s="1">
        <x:v>0</x:v>
      </x:c>
    </x:row>
    <x:row r="15" spans="1:19" ht="15" customHeight="1">
      <x:c r="A15" s="1" t="s">
        <x:v>449</x:v>
      </x:c>
      <x:c r="B15" s="1">
        <x:v>0</x:v>
      </x:c>
      <x:c r="C15" s="1">
        <x:v>0</x:v>
      </x:c>
      <x:c r="D15" s="1">
        <x:v>0</x:v>
      </x:c>
      <x:c r="E15" s="1">
        <x:v>0</x:v>
      </x:c>
      <x:c r="F15" s="1">
        <x:v>0</x:v>
      </x:c>
      <x:c r="G15" s="1">
        <x:v>0</x:v>
      </x:c>
      <x:c r="H15" s="1">
        <x:v>0</x:v>
      </x:c>
      <x:c r="I15" s="1">
        <x:v>0</x:v>
      </x:c>
      <x:c r="J15" s="1">
        <x:v>0</x:v>
      </x:c>
      <x:c r="K15" s="1">
        <x:v>0</x:v>
      </x:c>
      <x:c r="L15" s="1">
        <x:v>0</x:v>
      </x:c>
      <x:c r="M15" s="1">
        <x:v>0</x:v>
      </x:c>
      <x:c r="N15" s="1">
        <x:v>0</x:v>
      </x:c>
      <x:c r="O15" s="1">
        <x:v>0</x:v>
      </x:c>
      <x:c r="P15" s="1">
        <x:v>0</x:v>
      </x:c>
      <x:c r="Q15" s="1">
        <x:v>0</x:v>
      </x:c>
      <x:c r="R15" s="1">
        <x:v>0</x:v>
      </x:c>
      <x:c r="S15" s="1">
        <x:v>0</x:v>
      </x:c>
    </x:row>
    <x:row r="16" spans="1:19" ht="15" customHeight="1">
      <x:c r="A16" s="1" t="s">
        <x:v>448</x:v>
      </x:c>
      <x:c r="B16" s="1">
        <x:v>0</x:v>
      </x:c>
      <x:c r="C16" s="1">
        <x:v>0</x:v>
      </x:c>
      <x:c r="D16" s="1">
        <x:v>0</x:v>
      </x:c>
      <x:c r="E16" s="1">
        <x:v>0</x:v>
      </x:c>
      <x:c r="F16" s="1">
        <x:v>0</x:v>
      </x:c>
      <x:c r="G16" s="1">
        <x:v>0</x:v>
      </x:c>
      <x:c r="H16" s="1">
        <x:v>0</x:v>
      </x:c>
      <x:c r="I16" s="1">
        <x:v>0</x:v>
      </x:c>
      <x:c r="J16" s="1">
        <x:v>0</x:v>
      </x:c>
      <x:c r="K16" s="1">
        <x:v>0</x:v>
      </x:c>
      <x:c r="L16" s="1">
        <x:v>0</x:v>
      </x:c>
      <x:c r="M16" s="1">
        <x:v>0</x:v>
      </x:c>
      <x:c r="N16" s="1">
        <x:v>0</x:v>
      </x:c>
      <x:c r="O16" s="1">
        <x:v>0</x:v>
      </x:c>
      <x:c r="P16" s="1">
        <x:v>0</x:v>
      </x:c>
      <x:c r="Q16" s="1">
        <x:v>0</x:v>
      </x:c>
      <x:c r="R16" s="1">
        <x:v>0</x:v>
      </x:c>
      <x:c r="S16" s="1">
        <x:v>0</x:v>
      </x:c>
    </x:row>
    <x:row r="17" spans="1:19" ht="15" customHeight="1">
      <x:c r="A17" s="1" t="s">
        <x:v>503</x:v>
      </x:c>
      <x:c r="B17" s="1">
        <x:v>0</x:v>
      </x:c>
      <x:c r="C17" s="1">
        <x:v>0</x:v>
      </x:c>
      <x:c r="D17" s="1">
        <x:v>0</x:v>
      </x:c>
      <x:c r="E17" s="1">
        <x:v>0</x:v>
      </x:c>
      <x:c r="F17" s="1">
        <x:v>0</x:v>
      </x:c>
      <x:c r="G17" s="1">
        <x:v>0</x:v>
      </x:c>
      <x:c r="H17" s="1">
        <x:v>0</x:v>
      </x:c>
      <x:c r="I17" s="1">
        <x:v>0</x:v>
      </x:c>
      <x:c r="J17" s="1">
        <x:v>0</x:v>
      </x:c>
      <x:c r="K17" s="1">
        <x:v>0</x:v>
      </x:c>
      <x:c r="L17" s="1">
        <x:v>0</x:v>
      </x:c>
      <x:c r="M17" s="1">
        <x:v>0</x:v>
      </x:c>
      <x:c r="N17" s="1">
        <x:v>0</x:v>
      </x:c>
      <x:c r="O17" s="1">
        <x:v>0</x:v>
      </x:c>
      <x:c r="P17" s="1">
        <x:v>0</x:v>
      </x:c>
      <x:c r="Q17" s="1">
        <x:v>0</x:v>
      </x:c>
      <x:c r="R17" s="1">
        <x:v>0</x:v>
      </x:c>
      <x:c r="S17" s="1">
        <x:v>0</x:v>
      </x:c>
    </x:row>
    <x:row r="18" spans="1:19" ht="15" customHeight="1">
      <x:c r="A18" s="1" t="s">
        <x:v>430</x:v>
      </x:c>
      <x:c r="B18" s="1" t="e">
        <x:f>#REF!</x:f>
        <x:v>#REF!</x:v>
      </x:c>
      <x:c r="C18" s="1" t="e">
        <x:f>#REF!</x:f>
        <x:v>#REF!</x:v>
      </x:c>
      <x:c r="D18" s="1" t="e">
        <x:f>#REF!</x:f>
        <x:v>#REF!</x:v>
      </x:c>
      <x:c r="E18" s="1" t="e">
        <x:f>#REF!</x:f>
        <x:v>#REF!</x:v>
      </x:c>
      <x:c r="F18" s="1" t="e">
        <x:f>#REF!</x:f>
        <x:v>#REF!</x:v>
      </x:c>
      <x:c r="G18" s="1" t="e">
        <x:f>#REF!*100</x:f>
        <x:v>#REF!</x:v>
      </x:c>
      <x:c r="H18" s="1">
        <x:v>0</x:v>
      </x:c>
      <x:c r="I18" s="1">
        <x:v>0</x:v>
      </x:c>
      <x:c r="J18" s="1">
        <x:v>0</x:v>
      </x:c>
      <x:c r="K18" s="1">
        <x:v>0</x:v>
      </x:c>
      <x:c r="L18" s="1">
        <x:v>0</x:v>
      </x:c>
      <x:c r="M18" s="1">
        <x:v>0</x:v>
      </x:c>
      <x:c r="N18" s="1">
        <x:v>0</x:v>
      </x:c>
      <x:c r="O18" s="1">
        <x:v>0</x:v>
      </x:c>
      <x:c r="P18" s="1">
        <x:v>0</x:v>
      </x:c>
      <x:c r="Q18" s="1">
        <x:v>0</x:v>
      </x:c>
      <x:c r="R18" s="1">
        <x:v>0</x:v>
      </x:c>
      <x:c r="S18" s="1">
        <x:v>0</x:v>
      </x:c>
    </x:row>
    <x:row r="19" spans="1:19" ht="15" customHeight="1">
      <x:c r="A19" s="1" t="s">
        <x:v>432</x:v>
      </x:c>
      <x:c r="B19" s="1">
        <x:v>0</x:v>
      </x:c>
      <x:c r="C19" s="1">
        <x:v>0</x:v>
      </x:c>
      <x:c r="D19" s="1">
        <x:v>0</x:v>
      </x:c>
      <x:c r="E19" s="1">
        <x:v>0</x:v>
      </x:c>
      <x:c r="F19" s="1">
        <x:v>0</x:v>
      </x:c>
      <x:c r="G19" s="1">
        <x:v>0</x:v>
      </x:c>
      <x:c r="H19" s="1">
        <x:v>0</x:v>
      </x:c>
      <x:c r="I19" s="1">
        <x:v>0</x:v>
      </x:c>
      <x:c r="J19" s="1">
        <x:v>0</x:v>
      </x:c>
      <x:c r="K19" s="1">
        <x:v>0</x:v>
      </x:c>
      <x:c r="L19" s="1">
        <x:v>0</x:v>
      </x:c>
      <x:c r="M19" s="1">
        <x:v>0</x:v>
      </x:c>
      <x:c r="N19" s="1">
        <x:v>0</x:v>
      </x:c>
      <x:c r="O19" s="1">
        <x:v>0</x:v>
      </x:c>
      <x:c r="P19" s="1">
        <x:v>0</x:v>
      </x:c>
      <x:c r="Q19" s="1">
        <x:v>0</x:v>
      </x:c>
      <x:c r="R19" s="1">
        <x:v>0</x:v>
      </x:c>
      <x:c r="S19" s="1">
        <x:v>0</x:v>
      </x:c>
    </x:row>
    <x:row r="20" spans="1:19" ht="15" customHeight="1">
      <x:c r="A20" s="1" t="s">
        <x:v>450</x:v>
      </x:c>
      <x:c r="B20" s="1" t="e">
        <x:f>#REF!</x:f>
        <x:v>#REF!</x:v>
      </x:c>
      <x:c r="C20" s="1" t="e">
        <x:f>#REF!</x:f>
        <x:v>#REF!</x:v>
      </x:c>
      <x:c r="D20" s="1" t="e">
        <x:f>#REF!</x:f>
        <x:v>#REF!</x:v>
      </x:c>
      <x:c r="E20" s="1" t="e">
        <x:f>#REF!</x:f>
        <x:v>#REF!</x:v>
      </x:c>
      <x:c r="F20" s="1" t="e">
        <x:f>#REF!</x:f>
        <x:v>#REF!</x:v>
      </x:c>
      <x:c r="G20" s="1" t="e">
        <x:f>#REF!*100</x:f>
        <x:v>#REF!</x:v>
      </x:c>
      <x:c r="H20" s="1" t="e">
        <x:f>#REF!+1</x:f>
        <x:v>#REF!</x:v>
      </x:c>
      <x:c r="I20" s="1" t="e">
        <x:f>#REF!</x:f>
        <x:v>#REF!</x:v>
      </x:c>
      <x:c r="J20" s="1" t="e">
        <x:f>#REF!</x:f>
        <x:v>#REF!</x:v>
      </x:c>
      <x:c r="K20" s="1" t="e">
        <x:f>#REF!+1</x:f>
        <x:v>#REF!</x:v>
      </x:c>
      <x:c r="L20" s="1" t="e">
        <x:f>#REF!</x:f>
        <x:v>#REF!</x:v>
      </x:c>
      <x:c r="M20" s="1" t="e">
        <x:f>#REF!*100</x:f>
        <x:v>#REF!</x:v>
      </x:c>
      <x:c r="N20" s="1">
        <x:v>0</x:v>
      </x:c>
      <x:c r="O20" s="1">
        <x:v>0</x:v>
      </x:c>
      <x:c r="P20" s="1">
        <x:v>0</x:v>
      </x:c>
      <x:c r="Q20" s="1">
        <x:v>0</x:v>
      </x:c>
      <x:c r="R20" s="1">
        <x:v>0</x:v>
      </x:c>
      <x:c r="S20" s="1">
        <x:v>0</x:v>
      </x:c>
    </x:row>
    <x:row r="21" spans="1:19" ht="15" customHeight="1">
      <x:c r="A21" s="1" t="s">
        <x:v>439</x:v>
      </x:c>
      <x:c r="B21" s="1">
        <x:v>0</x:v>
      </x:c>
      <x:c r="C21" s="1">
        <x:v>0</x:v>
      </x:c>
      <x:c r="D21" s="1">
        <x:v>0</x:v>
      </x:c>
      <x:c r="E21" s="1">
        <x:v>0</x:v>
      </x:c>
      <x:c r="F21" s="1">
        <x:v>0</x:v>
      </x:c>
      <x:c r="G21" s="1">
        <x:v>0</x:v>
      </x:c>
      <x:c r="H21" s="1" t="e">
        <x:f>#REF!</x:f>
        <x:v>#REF!</x:v>
      </x:c>
      <x:c r="I21" s="1" t="e">
        <x:f>#REF!</x:f>
        <x:v>#REF!</x:v>
      </x:c>
      <x:c r="J21" s="1" t="e">
        <x:f>#REF!</x:f>
        <x:v>#REF!</x:v>
      </x:c>
      <x:c r="K21" s="1" t="e">
        <x:f>#REF!</x:f>
        <x:v>#REF!</x:v>
      </x:c>
      <x:c r="L21" s="1" t="e">
        <x:f>#REF!</x:f>
        <x:v>#REF!</x:v>
      </x:c>
      <x:c r="M21" s="1" t="e">
        <x:f>#REF!*100</x:f>
        <x:v>#REF!</x:v>
      </x:c>
      <x:c r="N21" s="1">
        <x:v>0</x:v>
      </x:c>
      <x:c r="O21" s="1">
        <x:v>0</x:v>
      </x:c>
      <x:c r="P21" s="1">
        <x:v>0</x:v>
      </x:c>
      <x:c r="Q21" s="1">
        <x:v>0</x:v>
      </x:c>
      <x:c r="R21" s="1">
        <x:v>0</x:v>
      </x:c>
      <x:c r="S21" s="1">
        <x:v>0</x:v>
      </x:c>
    </x:row>
    <x:row r="22" spans="1:19" ht="15" customHeight="1">
      <x:c r="A22" s="1" t="s">
        <x:v>436</x:v>
      </x:c>
      <x:c r="B22" s="1" t="e">
        <x:f>#REF!</x:f>
        <x:v>#REF!</x:v>
      </x:c>
      <x:c r="C22" s="1" t="e">
        <x:f>#REF!</x:f>
        <x:v>#REF!</x:v>
      </x:c>
      <x:c r="D22" s="1" t="e">
        <x:f>#REF!</x:f>
        <x:v>#REF!</x:v>
      </x:c>
      <x:c r="E22" s="1" t="e">
        <x:f>#REF!</x:f>
        <x:v>#REF!</x:v>
      </x:c>
      <x:c r="F22" s="1" t="e">
        <x:f>#REF!</x:f>
        <x:v>#REF!</x:v>
      </x:c>
      <x:c r="G22" s="1" t="e">
        <x:f>#REF!*100</x:f>
        <x:v>#REF!</x:v>
      </x:c>
      <x:c r="H22" s="1" t="e">
        <x:f>#REF!</x:f>
        <x:v>#REF!</x:v>
      </x:c>
      <x:c r="I22" s="1" t="e">
        <x:f>#REF!</x:f>
        <x:v>#REF!</x:v>
      </x:c>
      <x:c r="J22" s="1" t="e">
        <x:f>#REF!</x:f>
        <x:v>#REF!</x:v>
      </x:c>
      <x:c r="K22" s="1" t="e">
        <x:f>#REF!</x:f>
        <x:v>#REF!</x:v>
      </x:c>
      <x:c r="L22" s="1" t="e">
        <x:f>#REF!</x:f>
        <x:v>#REF!</x:v>
      </x:c>
      <x:c r="M22" s="1" t="e">
        <x:f>#REF!*100</x:f>
        <x:v>#REF!</x:v>
      </x:c>
      <x:c r="N22" s="1">
        <x:v>0</x:v>
      </x:c>
      <x:c r="O22" s="1">
        <x:v>0</x:v>
      </x:c>
      <x:c r="P22" s="1">
        <x:v>0</x:v>
      </x:c>
      <x:c r="Q22" s="1">
        <x:v>0</x:v>
      </x:c>
      <x:c r="R22" s="1">
        <x:v>0</x:v>
      </x:c>
      <x:c r="S22" s="1">
        <x:v>0</x:v>
      </x:c>
    </x:row>
    <x:row r="23" spans="1:19" ht="15" customHeight="1">
      <x:c r="A23" s="1" t="s">
        <x:v>444</x:v>
      </x:c>
      <x:c r="B23" s="1" t="e">
        <x:f>#REF!</x:f>
        <x:v>#REF!</x:v>
      </x:c>
      <x:c r="C23" s="1" t="e">
        <x:f>#REF!</x:f>
        <x:v>#REF!</x:v>
      </x:c>
      <x:c r="D23" s="1" t="e">
        <x:f>#REF!</x:f>
        <x:v>#REF!</x:v>
      </x:c>
      <x:c r="E23" s="1" t="e">
        <x:f>#REF!</x:f>
        <x:v>#REF!</x:v>
      </x:c>
      <x:c r="F23" s="1" t="e">
        <x:f>#REF!</x:f>
        <x:v>#REF!</x:v>
      </x:c>
      <x:c r="G23" s="1" t="e">
        <x:f>#REF!*100</x:f>
        <x:v>#REF!</x:v>
      </x:c>
      <x:c r="H23" s="1">
        <x:v>0</x:v>
      </x:c>
      <x:c r="I23" s="1">
        <x:v>0</x:v>
      </x:c>
      <x:c r="J23" s="1">
        <x:v>0</x:v>
      </x:c>
      <x:c r="K23" s="1">
        <x:v>0</x:v>
      </x:c>
      <x:c r="L23" s="1">
        <x:v>0</x:v>
      </x:c>
      <x:c r="M23" s="1">
        <x:v>0</x:v>
      </x:c>
      <x:c r="N23" s="1">
        <x:v>0</x:v>
      </x:c>
      <x:c r="O23" s="1">
        <x:v>0</x:v>
      </x:c>
      <x:c r="P23" s="1">
        <x:v>0</x:v>
      </x:c>
      <x:c r="Q23" s="1">
        <x:v>0</x:v>
      </x:c>
      <x:c r="R23" s="1">
        <x:v>0</x:v>
      </x:c>
      <x:c r="S23" s="1">
        <x:v>0</x:v>
      </x:c>
    </x:row>
    <x:row r="24" spans="1:19" ht="15" customHeight="1">
      <x:c r="A24" s="1" t="s">
        <x:v>446</x:v>
      </x:c>
      <x:c r="B24" s="1">
        <x:v>0</x:v>
      </x:c>
      <x:c r="C24" s="1">
        <x:v>0</x:v>
      </x:c>
      <x:c r="D24" s="1">
        <x:v>0</x:v>
      </x:c>
      <x:c r="E24" s="1">
        <x:v>0</x:v>
      </x:c>
      <x:c r="F24" s="1">
        <x:v>0</x:v>
      </x:c>
      <x:c r="G24" s="1">
        <x:v>0</x:v>
      </x:c>
      <x:c r="H24" s="1" t="e">
        <x:f>#REF!</x:f>
        <x:v>#REF!</x:v>
      </x:c>
      <x:c r="I24" s="1" t="e">
        <x:f>#REF!</x:f>
        <x:v>#REF!</x:v>
      </x:c>
      <x:c r="J24" s="1" t="e">
        <x:f>#REF!</x:f>
        <x:v>#REF!</x:v>
      </x:c>
      <x:c r="K24" s="1" t="e">
        <x:f>#REF!</x:f>
        <x:v>#REF!</x:v>
      </x:c>
      <x:c r="L24" s="1" t="e">
        <x:f>#REF!</x:f>
        <x:v>#REF!</x:v>
      </x:c>
      <x:c r="M24" s="1" t="e">
        <x:f>#REF!*100</x:f>
        <x:v>#REF!</x:v>
      </x:c>
      <x:c r="N24" s="1">
        <x:v>0</x:v>
      </x:c>
      <x:c r="O24" s="1">
        <x:v>0</x:v>
      </x:c>
      <x:c r="P24" s="1">
        <x:v>0</x:v>
      </x:c>
      <x:c r="Q24" s="1">
        <x:v>0</x:v>
      </x:c>
      <x:c r="R24" s="1">
        <x:v>0</x:v>
      </x:c>
      <x:c r="S24" s="1">
        <x:v>0</x:v>
      </x:c>
    </x:row>
    <x:row r="25" spans="1:19" ht="15" customHeight="1">
      <x:c r="A25" s="1" t="s">
        <x:v>447</x:v>
      </x:c>
      <x:c r="B25" s="1" t="e">
        <x:f>#REF!</x:f>
        <x:v>#REF!</x:v>
      </x:c>
      <x:c r="C25" s="1" t="e">
        <x:f>#REF!</x:f>
        <x:v>#REF!</x:v>
      </x:c>
      <x:c r="D25" s="1" t="e">
        <x:f>#REF!</x:f>
        <x:v>#REF!</x:v>
      </x:c>
      <x:c r="E25" s="1" t="e">
        <x:f>#REF!</x:f>
        <x:v>#REF!</x:v>
      </x:c>
      <x:c r="F25" s="1" t="e">
        <x:f>#REF!</x:f>
        <x:v>#REF!</x:v>
      </x:c>
      <x:c r="G25" s="1" t="e">
        <x:f>#REF!</x:f>
        <x:v>#REF!</x:v>
      </x:c>
      <x:c r="H25" s="1">
        <x:v>0</x:v>
      </x:c>
      <x:c r="I25" s="1">
        <x:v>0</x:v>
      </x:c>
      <x:c r="J25" s="1">
        <x:v>0</x:v>
      </x:c>
      <x:c r="K25" s="1">
        <x:v>0</x:v>
      </x:c>
      <x:c r="L25" s="1">
        <x:v>0</x:v>
      </x:c>
      <x:c r="M25" s="1">
        <x:v>0</x:v>
      </x:c>
      <x:c r="N25" s="1">
        <x:v>0</x:v>
      </x:c>
      <x:c r="O25" s="1">
        <x:v>0</x:v>
      </x:c>
      <x:c r="P25" s="1">
        <x:v>0</x:v>
      </x:c>
      <x:c r="Q25" s="1">
        <x:v>0</x:v>
      </x:c>
      <x:c r="R25" s="1">
        <x:v>0</x:v>
      </x:c>
      <x:c r="S25" s="1">
        <x:v>0</x:v>
      </x:c>
    </x:row>
    <x:row r="26" spans="1:19" ht="15" customHeight="1">
      <x:c r="A26" s="1" t="s">
        <x:v>427</x:v>
      </x:c>
      <x:c r="B26" s="1">
        <x:f>SUM(B27:B31)</x:f>
        <x:v>0</x:v>
      </x:c>
      <x:c r="C26" s="1">
        <x:f>SUM(C27:C31)</x:f>
        <x:v>0</x:v>
      </x:c>
      <x:c r="D26" s="1">
        <x:f>SUM(D27:D31)</x:f>
        <x:v>0</x:v>
      </x:c>
      <x:c r="E26" s="1">
        <x:f>SUM(E27:E31)</x:f>
        <x:v>0</x:v>
      </x:c>
      <x:c r="F26" s="1">
        <x:f>SUM(F27:F31)</x:f>
        <x:v>0</x:v>
      </x:c>
      <x:c r="G26" s="1">
        <x:v>0</x:v>
      </x:c>
      <x:c r="H26" s="1">
        <x:f>SUM(H27:H31)</x:f>
        <x:v>0</x:v>
      </x:c>
      <x:c r="I26" s="1">
        <x:f>SUM(I27:I31)</x:f>
        <x:v>0</x:v>
      </x:c>
      <x:c r="J26" s="1">
        <x:f>SUM(J27:J31)</x:f>
        <x:v>0</x:v>
      </x:c>
      <x:c r="K26" s="1">
        <x:f>SUM(K27:K31)</x:f>
        <x:v>0</x:v>
      </x:c>
      <x:c r="M26" s="1">
        <x:f>SUM(M27:M31)/5</x:f>
        <x:v>0</x:v>
      </x:c>
      <x:c r="N26" s="1">
        <x:f>SUM(N27:N31)</x:f>
        <x:v>0</x:v>
      </x:c>
      <x:c r="O26" s="1">
        <x:f>SUM(O27:O31)</x:f>
        <x:v>0</x:v>
      </x:c>
      <x:c r="P26" s="1">
        <x:f>SUM(P27:P31)</x:f>
        <x:v>0</x:v>
      </x:c>
      <x:c r="Q26" s="1">
        <x:f>SUM(Q27:Q31)</x:f>
        <x:v>0</x:v>
      </x:c>
      <x:c r="R26" s="1">
        <x:f>SUM(R27:R31)</x:f>
        <x:v>0</x:v>
      </x:c>
      <x:c r="S26" s="1">
        <x:v>0</x:v>
      </x:c>
    </x:row>
    <x:row r="27" spans="1:19" ht="15" customHeight="1">
      <x:c r="A27" s="1" t="s">
        <x:v>440</x:v>
      </x:c>
      <x:c r="B27" s="1">
        <x:v>0</x:v>
      </x:c>
      <x:c r="C27" s="1">
        <x:v>0</x:v>
      </x:c>
      <x:c r="D27" s="1">
        <x:v>0</x:v>
      </x:c>
      <x:c r="E27" s="1">
        <x:v>0</x:v>
      </x:c>
      <x:c r="F27" s="1">
        <x:v>0</x:v>
      </x:c>
      <x:c r="G27" s="1">
        <x:v>0</x:v>
      </x:c>
      <x:c r="H27" s="1">
        <x:v>0</x:v>
      </x:c>
      <x:c r="I27" s="1">
        <x:v>0</x:v>
      </x:c>
      <x:c r="J27" s="1">
        <x:v>0</x:v>
      </x:c>
      <x:c r="K27" s="1">
        <x:v>0</x:v>
      </x:c>
      <x:c r="L27" s="1">
        <x:v>0</x:v>
      </x:c>
      <x:c r="M27" s="1">
        <x:v>0</x:v>
      </x:c>
      <x:c r="N27" s="1">
        <x:v>0</x:v>
      </x:c>
      <x:c r="O27" s="1">
        <x:v>0</x:v>
      </x:c>
      <x:c r="P27" s="1">
        <x:v>0</x:v>
      </x:c>
      <x:c r="Q27" s="1">
        <x:v>0</x:v>
      </x:c>
      <x:c r="R27" s="1">
        <x:v>0</x:v>
      </x:c>
      <x:c r="S27" s="1">
        <x:v>0</x:v>
      </x:c>
    </x:row>
    <x:row r="28" spans="1:19" ht="15" customHeight="1">
      <x:c r="A28" s="1" t="s">
        <x:v>443</x:v>
      </x:c>
      <x:c r="B28" s="1">
        <x:v>0</x:v>
      </x:c>
      <x:c r="C28" s="1">
        <x:v>0</x:v>
      </x:c>
      <x:c r="D28" s="1">
        <x:v>0</x:v>
      </x:c>
      <x:c r="E28" s="1">
        <x:v>0</x:v>
      </x:c>
      <x:c r="F28" s="1">
        <x:v>0</x:v>
      </x:c>
      <x:c r="G28" s="1">
        <x:v>0</x:v>
      </x:c>
      <x:c r="H28" s="1">
        <x:v>0</x:v>
      </x:c>
      <x:c r="I28" s="1">
        <x:v>0</x:v>
      </x:c>
      <x:c r="J28" s="1">
        <x:v>0</x:v>
      </x:c>
      <x:c r="K28" s="1">
        <x:v>0</x:v>
      </x:c>
      <x:c r="L28" s="1">
        <x:v>0</x:v>
      </x:c>
      <x:c r="M28" s="1">
        <x:v>0</x:v>
      </x:c>
      <x:c r="N28" s="1">
        <x:v>0</x:v>
      </x:c>
      <x:c r="O28" s="1">
        <x:v>0</x:v>
      </x:c>
      <x:c r="P28" s="1">
        <x:v>0</x:v>
      </x:c>
      <x:c r="Q28" s="1">
        <x:v>0</x:v>
      </x:c>
      <x:c r="R28" s="1">
        <x:v>0</x:v>
      </x:c>
      <x:c r="S28" s="1">
        <x:v>0</x:v>
      </x:c>
    </x:row>
    <x:row r="29" spans="1:19" ht="15" customHeight="1">
      <x:c r="A29" s="1" t="s">
        <x:v>442</x:v>
      </x:c>
      <x:c r="B29" s="1">
        <x:v>0</x:v>
      </x:c>
      <x:c r="C29" s="1">
        <x:v>0</x:v>
      </x:c>
      <x:c r="D29" s="1">
        <x:v>0</x:v>
      </x:c>
      <x:c r="E29" s="1">
        <x:v>0</x:v>
      </x:c>
      <x:c r="F29" s="1">
        <x:v>0</x:v>
      </x:c>
      <x:c r="G29" s="1">
        <x:v>0</x:v>
      </x:c>
      <x:c r="H29" s="1">
        <x:v>0</x:v>
      </x:c>
      <x:c r="I29" s="1">
        <x:v>0</x:v>
      </x:c>
      <x:c r="J29" s="1">
        <x:v>0</x:v>
      </x:c>
      <x:c r="K29" s="1">
        <x:v>0</x:v>
      </x:c>
      <x:c r="L29" s="1">
        <x:v>0</x:v>
      </x:c>
      <x:c r="M29" s="1">
        <x:v>0</x:v>
      </x:c>
      <x:c r="N29" s="1">
        <x:v>0</x:v>
      </x:c>
      <x:c r="O29" s="1">
        <x:v>0</x:v>
      </x:c>
      <x:c r="P29" s="1">
        <x:v>0</x:v>
      </x:c>
      <x:c r="Q29" s="1">
        <x:v>0</x:v>
      </x:c>
      <x:c r="R29" s="1">
        <x:v>0</x:v>
      </x:c>
      <x:c r="S29" s="1">
        <x:v>0</x:v>
      </x:c>
    </x:row>
    <x:row r="30" spans="1:19" ht="15" customHeight="1">
      <x:c r="A30" s="1" t="s">
        <x:v>424</x:v>
      </x:c>
      <x:c r="B30" s="1">
        <x:v>0</x:v>
      </x:c>
      <x:c r="C30" s="1">
        <x:v>0</x:v>
      </x:c>
      <x:c r="D30" s="1">
        <x:v>0</x:v>
      </x:c>
      <x:c r="E30" s="1">
        <x:v>0</x:v>
      </x:c>
      <x:c r="F30" s="1">
        <x:v>0</x:v>
      </x:c>
      <x:c r="G30" s="1">
        <x:v>0</x:v>
      </x:c>
      <x:c r="H30" s="1">
        <x:v>0</x:v>
      </x:c>
      <x:c r="I30" s="1">
        <x:v>0</x:v>
      </x:c>
      <x:c r="J30" s="1">
        <x:v>0</x:v>
      </x:c>
      <x:c r="K30" s="1">
        <x:v>0</x:v>
      </x:c>
      <x:c r="L30" s="1">
        <x:v>0</x:v>
      </x:c>
      <x:c r="M30" s="1">
        <x:v>0</x:v>
      </x:c>
      <x:c r="N30" s="1">
        <x:v>0</x:v>
      </x:c>
      <x:c r="O30" s="1">
        <x:v>0</x:v>
      </x:c>
      <x:c r="P30" s="1">
        <x:v>0</x:v>
      </x:c>
      <x:c r="Q30" s="1">
        <x:v>0</x:v>
      </x:c>
      <x:c r="R30" s="1">
        <x:v>0</x:v>
      </x:c>
      <x:c r="S30" s="1">
        <x:v>0</x:v>
      </x:c>
    </x:row>
    <x:row r="31" spans="1:19" ht="15" customHeight="1">
      <x:c r="A31" s="1" t="s">
        <x:v>437</x:v>
      </x:c>
      <x:c r="B31" s="1">
        <x:v>0</x:v>
      </x:c>
      <x:c r="C31" s="1">
        <x:v>0</x:v>
      </x:c>
      <x:c r="D31" s="1">
        <x:v>0</x:v>
      </x:c>
      <x:c r="E31" s="1">
        <x:v>0</x:v>
      </x:c>
      <x:c r="F31" s="1">
        <x:v>0</x:v>
      </x:c>
      <x:c r="G31" s="1">
        <x:v>0</x:v>
      </x:c>
      <x:c r="H31" s="1">
        <x:v>0</x:v>
      </x:c>
      <x:c r="I31" s="1">
        <x:v>0</x:v>
      </x:c>
      <x:c r="J31" s="1">
        <x:v>0</x:v>
      </x:c>
      <x:c r="K31" s="1">
        <x:v>0</x:v>
      </x:c>
      <x:c r="L31" s="1">
        <x:v>0</x:v>
      </x:c>
      <x:c r="M31" s="1">
        <x:v>0</x:v>
      </x:c>
      <x:c r="N31" s="1">
        <x:v>0</x:v>
      </x:c>
      <x:c r="O31" s="1">
        <x:v>0</x:v>
      </x:c>
      <x:c r="P31" s="1">
        <x:v>0</x:v>
      </x:c>
      <x:c r="Q31" s="1">
        <x:v>0</x:v>
      </x:c>
      <x:c r="R31" s="1">
        <x:v>0</x:v>
      </x:c>
      <x:c r="S31" s="1">
        <x:v>0</x:v>
      </x:c>
    </x:row>
  </x:sheetData>
  <x:mergeCells count="5">
    <x:mergeCell ref="A2:M3"/>
    <x:mergeCell ref="A5:A6"/>
    <x:mergeCell ref="B5:G5"/>
    <x:mergeCell ref="H5:M5"/>
    <x:mergeCell ref="N5:S5"/>
  </x:mergeCells>
  <x:pageMargins left="0.7086111307144165" right="0.7086111307144165" top="0.74750000238418579" bottom="0.74750000238418579" header="0.31486111879348755" footer="0.31486111879348755"/>
  <x:pageSetup paperSize="9" scale="77" firstPageNumber="1" fitToWidth="1" fitToHeight="1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tabColor rgb="ff0000ff"/>
  </x:sheetPr>
  <x:dimension ref="A1:S55"/>
  <x:sheetViews>
    <x:sheetView view="pageBreakPreview" topLeftCell="A1" zoomScale="70" zoomScaleNormal="100" zoomScaleSheetLayoutView="70" workbookViewId="0">
      <x:pane xSplit="5" ySplit="7" topLeftCell="F8" activePane="bottomRight" state="frozen"/>
      <x:selection pane="bottomRight" activeCell="L16" activeCellId="0" sqref="L16:L16"/>
    </x:sheetView>
  </x:sheetViews>
  <x:sheetFormatPr defaultColWidth="9.00390625" defaultRowHeight="16.5"/>
  <x:cols>
    <x:col min="1" max="1" width="5.875" style="1" customWidth="1"/>
    <x:col min="2" max="3" width="6" style="1" customWidth="1"/>
    <x:col min="4" max="4" width="6.75" style="1" customWidth="1"/>
    <x:col min="5" max="5" width="11.75" style="1" customWidth="1"/>
    <x:col min="6" max="6" width="7.125" style="1" customWidth="1"/>
    <x:col min="7" max="7" width="12.25" style="2" customWidth="1"/>
    <x:col min="8" max="8" width="12.125" style="24" customWidth="1"/>
    <x:col min="9" max="9" width="11.875" style="2" customWidth="1"/>
    <x:col min="10" max="11" width="10.625" style="1" customWidth="1"/>
    <x:col min="12" max="12" width="18" style="1" customWidth="1"/>
    <x:col min="13" max="13" width="9.375" style="1" customWidth="1"/>
    <x:col min="14" max="14" width="18.75" style="1" customWidth="1"/>
    <x:col min="15" max="15" width="7.375" style="1" customWidth="1"/>
    <x:col min="16" max="16" width="7.375" style="1" hidden="1" customWidth="1"/>
    <x:col min="17" max="17" width="7.125" style="4" bestFit="1" customWidth="1"/>
    <x:col min="18" max="18" width="8" style="2" customWidth="1"/>
    <x:col min="19" max="19" width="11.5" style="1" customWidth="1"/>
  </x:cols>
  <x:sheetData>
    <x:row r="1" spans="1:19" ht="33" customHeight="1">
      <x:c r="A1" s="170" t="s">
        <x:v>685</x:v>
      </x:c>
      <x:c r="B1" s="170"/>
      <x:c r="C1" s="170"/>
      <x:c r="D1" s="170"/>
      <x:c r="E1" s="170"/>
      <x:c r="F1" s="170"/>
      <x:c r="G1" s="170"/>
      <x:c r="H1" s="170"/>
      <x:c r="I1" s="170"/>
      <x:c r="J1" s="170"/>
      <x:c r="K1" s="170"/>
      <x:c r="L1" s="170"/>
      <x:c r="M1" s="170"/>
      <x:c r="N1" s="170"/>
      <x:c r="O1" s="170"/>
      <x:c r="P1" s="170"/>
      <x:c r="Q1" s="170"/>
      <x:c r="R1" s="170"/>
      <x:c r="S1" s="170"/>
    </x:row>
    <x:row r="2" spans="16:19" ht="22.5" customHeight="1">
      <x:c r="P2" s="171" t="s">
        <x:v>132</x:v>
      </x:c>
      <x:c r="Q2" s="171"/>
      <x:c r="R2" s="171"/>
      <x:c r="S2" s="171"/>
    </x:row>
    <x:row r="3" spans="1:19" s="5" customFormat="1" ht="11.25" customHeight="1">
      <x:c r="A3" s="172" t="s">
        <x:v>641</x:v>
      </x:c>
      <x:c r="B3" s="173" t="s">
        <x:v>392</x:v>
      </x:c>
      <x:c r="C3" s="174"/>
      <x:c r="D3" s="174"/>
      <x:c r="E3" s="175"/>
      <x:c r="F3" s="179" t="s">
        <x:v>674</x:v>
      </x:c>
      <x:c r="G3" s="181" t="s">
        <x:v>28</x:v>
      </x:c>
      <x:c r="H3" s="181" t="s">
        <x:v>21</x:v>
      </x:c>
      <x:c r="I3" s="181" t="s">
        <x:v>34</x:v>
      </x:c>
      <x:c r="J3" s="181" t="s">
        <x:v>517</x:v>
      </x:c>
      <x:c r="K3" s="181" t="s">
        <x:v>522</x:v>
      </x:c>
      <x:c r="L3" s="181" t="s">
        <x:v>519</x:v>
      </x:c>
      <x:c r="M3" s="181" t="s">
        <x:v>360</x:v>
      </x:c>
      <x:c r="N3" s="181" t="s">
        <x:v>507</x:v>
      </x:c>
      <x:c r="O3" s="181" t="s">
        <x:v>358</x:v>
      </x:c>
      <x:c r="P3" s="25"/>
      <x:c r="Q3" s="182" t="s">
        <x:v>305</x:v>
      </x:c>
      <x:c r="R3" s="183"/>
      <x:c r="S3" s="181" t="s">
        <x:v>603</x:v>
      </x:c>
    </x:row>
    <x:row r="4" spans="1:19" s="5" customFormat="1" ht="11.25" customHeight="1">
      <x:c r="A4" s="172"/>
      <x:c r="B4" s="176"/>
      <x:c r="C4" s="177"/>
      <x:c r="D4" s="177"/>
      <x:c r="E4" s="178"/>
      <x:c r="F4" s="180"/>
      <x:c r="G4" s="172"/>
      <x:c r="H4" s="172"/>
      <x:c r="I4" s="172"/>
      <x:c r="J4" s="172" t="s">
        <x:v>575</x:v>
      </x:c>
      <x:c r="K4" s="172" t="s">
        <x:v>365</x:v>
      </x:c>
      <x:c r="L4" s="172" t="s">
        <x:v>530</x:v>
      </x:c>
      <x:c r="M4" s="172" t="s">
        <x:v>530</x:v>
      </x:c>
      <x:c r="N4" s="172" t="s">
        <x:v>530</x:v>
      </x:c>
      <x:c r="O4" s="172" t="s">
        <x:v>530</x:v>
      </x:c>
      <x:c r="P4" s="27"/>
      <x:c r="Q4" s="184"/>
      <x:c r="R4" s="185"/>
      <x:c r="S4" s="172" t="s">
        <x:v>575</x:v>
      </x:c>
    </x:row>
    <x:row r="5" spans="1:19" s="5" customFormat="1" ht="11.25" customHeight="1">
      <x:c r="A5" s="172"/>
      <x:c r="B5" s="186" t="s">
        <x:v>552</x:v>
      </x:c>
      <x:c r="C5" s="186" t="s">
        <x:v>500</x:v>
      </x:c>
      <x:c r="D5" s="186" t="s">
        <x:v>495</x:v>
      </x:c>
      <x:c r="E5" s="186" t="s">
        <x:v>236</x:v>
      </x:c>
      <x:c r="F5" s="180"/>
      <x:c r="G5" s="172"/>
      <x:c r="H5" s="172"/>
      <x:c r="I5" s="172"/>
      <x:c r="J5" s="172"/>
      <x:c r="K5" s="172"/>
      <x:c r="L5" s="172"/>
      <x:c r="M5" s="172"/>
      <x:c r="N5" s="172"/>
      <x:c r="O5" s="172"/>
      <x:c r="P5" s="26"/>
      <x:c r="Q5" s="188" t="s">
        <x:v>509</x:v>
      </x:c>
      <x:c r="R5" s="186" t="s">
        <x:v>514</x:v>
      </x:c>
      <x:c r="S5" s="172"/>
    </x:row>
    <x:row r="6" spans="1:19" s="5" customFormat="1" ht="11.25" customHeight="1">
      <x:c r="A6" s="172"/>
      <x:c r="B6" s="187"/>
      <x:c r="C6" s="187"/>
      <x:c r="D6" s="187"/>
      <x:c r="E6" s="187"/>
      <x:c r="F6" s="180"/>
      <x:c r="G6" s="172" t="s">
        <x:v>45</x:v>
      </x:c>
      <x:c r="H6" s="172" t="s">
        <x:v>508</x:v>
      </x:c>
      <x:c r="I6" s="172" t="s">
        <x:v>511</x:v>
      </x:c>
      <x:c r="J6" s="172"/>
      <x:c r="K6" s="172"/>
      <x:c r="L6" s="172"/>
      <x:c r="M6" s="172"/>
      <x:c r="N6" s="172"/>
      <x:c r="O6" s="172"/>
      <x:c r="P6" s="28"/>
      <x:c r="Q6" s="189"/>
      <x:c r="R6" s="190"/>
      <x:c r="S6" s="172"/>
    </x:row>
    <x:row r="7" spans="1:19" s="59" customFormat="1" ht="23.25" customHeight="1">
      <x:c r="A7" s="57" t="s">
        <x:v>577</x:v>
      </x:c>
      <x:c r="B7" s="58"/>
      <x:c r="C7" s="58"/>
      <x:c r="D7" s="58"/>
      <x:c r="E7" s="58"/>
      <x:c r="F7" s="57">
        <x:f>F8+F26</x:f>
        <x:v>46</x:v>
      </x:c>
      <x:c r="G7" s="68">
        <x:f>G8+G26</x:f>
        <x:v>8608420</x:v>
      </x:c>
      <x:c r="H7" s="69">
        <x:f>H8+H26</x:f>
        <x:v>7028284</x:v>
      </x:c>
      <x:c r="I7" s="69">
        <x:f>I8+I26</x:f>
        <x:v>1580136</x:v>
      </x:c>
      <x:c r="J7" s="57"/>
      <x:c r="K7" s="57"/>
      <x:c r="L7" s="57"/>
      <x:c r="M7" s="57"/>
      <x:c r="N7" s="57"/>
      <x:c r="O7" s="57"/>
      <x:c r="P7" s="58"/>
      <x:c r="Q7" s="86">
        <x:f>AVERAGE(Q8,Q26)</x:f>
        <x:v>0.12046653144016226</x:v>
      </x:c>
      <x:c r="R7" s="86">
        <x:f>AVERAGE(R8,R26)</x:f>
        <x:v>0.1595030425963489</x:v>
      </x:c>
      <x:c r="S7" s="57"/>
    </x:row>
    <x:row r="8" spans="1:19" s="65" customFormat="1" ht="25.5" customHeight="1">
      <x:c r="A8" s="60" t="s">
        <x:v>572</x:v>
      </x:c>
      <x:c r="B8" s="60"/>
      <x:c r="C8" s="60"/>
      <x:c r="D8" s="60"/>
      <x:c r="E8" s="60"/>
      <x:c r="F8" s="60">
        <x:f>SUM(F9:F25)</x:f>
        <x:v>17</x:v>
      </x:c>
      <x:c r="G8" s="70">
        <x:f>SUM(G9:G25)</x:f>
        <x:v>2926797</x:v>
      </x:c>
      <x:c r="H8" s="70">
        <x:f>SUM(H9:H25)</x:f>
        <x:v>2233667</x:v>
      </x:c>
      <x:c r="I8" s="70">
        <x:f>SUM(I9:I25)</x:f>
        <x:v>693130</x:v>
      </x:c>
      <x:c r="J8" s="62"/>
      <x:c r="K8" s="62"/>
      <x:c r="L8" s="62"/>
      <x:c r="M8" s="62"/>
      <x:c r="N8" s="62"/>
      <x:c r="O8" s="60"/>
      <x:c r="P8" s="63"/>
      <x:c r="Q8" s="64">
        <x:f>AVERAGE(Q9:Q25)</x:f>
        <x:v>0.13058823529411764</x:v>
      </x:c>
      <x:c r="R8" s="64">
        <x:f>AVERAGE(R9:R25)</x:f>
        <x:v>0.17176470588235293</x:v>
      </x:c>
      <x:c r="S8" s="60"/>
    </x:row>
    <x:row r="9" spans="1:19" s="22" customFormat="1" ht="33" customHeight="1">
      <x:c r="A9" s="191" t="s">
        <x:v>327</x:v>
      </x:c>
      <x:c r="B9" s="194" t="s">
        <x:v>609</x:v>
      </x:c>
      <x:c r="C9" s="46" t="s">
        <x:v>473</x:v>
      </x:c>
      <x:c r="D9" s="46" t="s">
        <x:v>455</x:v>
      </x:c>
      <x:c r="E9" s="46" t="s">
        <x:v>46</x:v>
      </x:c>
      <x:c r="F9" s="46">
        <x:v>1</x:v>
      </x:c>
      <x:c r="G9" s="47">
        <x:f>H9+I9</x:f>
        <x:v>201635</x:v>
      </x:c>
      <x:c r="H9" s="48">
        <x:v>114037</x:v>
      </x:c>
      <x:c r="I9" s="48">
        <x:v>87598</x:v>
      </x:c>
      <x:c r="J9" s="49" t="s">
        <x:v>138</x:v>
      </x:c>
      <x:c r="K9" s="49" t="s">
        <x:v>148</x:v>
      </x:c>
      <x:c r="L9" s="56" t="s">
        <x:v>158</x:v>
      </x:c>
      <x:c r="M9" s="49" t="s">
        <x:v>510</x:v>
      </x:c>
      <x:c r="N9" s="56" t="s">
        <x:v>414</x:v>
      </x:c>
      <x:c r="O9" s="49" t="s">
        <x:v>553</x:v>
      </x:c>
      <x:c r="P9" s="50" t="s">
        <x:v>580</x:v>
      </x:c>
      <x:c r="Q9" s="51">
        <x:v>0.10000000000000001</x:v>
      </x:c>
      <x:c r="R9" s="51">
        <x:v>0.10000000000000001</x:v>
      </x:c>
      <x:c r="S9" s="76">
        <x:f>AVERAGE(R9:R11)</x:f>
        <x:v>0.16666666666666666</x:v>
      </x:c>
    </x:row>
    <x:row r="10" spans="1:19" s="22" customFormat="1" ht="33" customHeight="1">
      <x:c r="A10" s="192"/>
      <x:c r="B10" s="194"/>
      <x:c r="C10" s="46" t="s">
        <x:v>465</x:v>
      </x:c>
      <x:c r="D10" s="46" t="s">
        <x:v>478</x:v>
      </x:c>
      <x:c r="E10" s="46">
        <x:v>949</x:v>
      </x:c>
      <x:c r="F10" s="46">
        <x:v>1</x:v>
      </x:c>
      <x:c r="G10" s="47">
        <x:f t="shared" ref="G10:G25" si="0">H10+I10</x:f>
        <x:v>151629</x:v>
      </x:c>
      <x:c r="H10" s="48">
        <x:v>143415</x:v>
      </x:c>
      <x:c r="I10" s="48">
        <x:v>8214</x:v>
      </x:c>
      <x:c r="J10" s="49" t="s">
        <x:v>152</x:v>
      </x:c>
      <x:c r="K10" s="49" t="s">
        <x:v>162</x:v>
      </x:c>
      <x:c r="L10" s="56" t="s">
        <x:v>359</x:v>
      </x:c>
      <x:c r="M10" s="49" t="s">
        <x:v>562</x:v>
      </x:c>
      <x:c r="N10" s="56" t="s">
        <x:v>414</x:v>
      </x:c>
      <x:c r="O10" s="49" t="s">
        <x:v>553</x:v>
      </x:c>
      <x:c r="P10" s="53" t="s">
        <x:v>624</x:v>
      </x:c>
      <x:c r="Q10" s="51">
        <x:v>0.14999999999999999</x:v>
      </x:c>
      <x:c r="R10" s="51">
        <x:v>0.25</x:v>
      </x:c>
      <x:c r="S10" s="49"/>
    </x:row>
    <x:row r="11" spans="1:19" s="22" customFormat="1" ht="33" customHeight="1">
      <x:c r="A11" s="192"/>
      <x:c r="B11" s="194"/>
      <x:c r="C11" s="46" t="s">
        <x:v>480</x:v>
      </x:c>
      <x:c r="D11" s="46" t="s">
        <x:v>463</x:v>
      </x:c>
      <x:c r="E11" s="46">
        <x:v>163</x:v>
      </x:c>
      <x:c r="F11" s="46">
        <x:v>1</x:v>
      </x:c>
      <x:c r="G11" s="47">
        <x:f t="shared" si="0"/>
        <x:v>161678</x:v>
      </x:c>
      <x:c r="H11" s="48">
        <x:v>144260</x:v>
      </x:c>
      <x:c r="I11" s="48">
        <x:v>17418</x:v>
      </x:c>
      <x:c r="J11" s="46" t="s">
        <x:v>152</x:v>
      </x:c>
      <x:c r="K11" s="46" t="s">
        <x:v>162</x:v>
      </x:c>
      <x:c r="L11" s="56" t="s">
        <x:v>359</x:v>
      </x:c>
      <x:c r="M11" s="49" t="s">
        <x:v>588</x:v>
      </x:c>
      <x:c r="N11" s="56" t="s">
        <x:v>226</x:v>
      </x:c>
      <x:c r="O11" s="49" t="s">
        <x:v>553</x:v>
      </x:c>
      <x:c r="P11" s="53" t="s">
        <x:v>580</x:v>
      </x:c>
      <x:c r="Q11" s="51">
        <x:v>0.14999999999999999</x:v>
      </x:c>
      <x:c r="R11" s="51">
        <x:v>0.14999999999999999</x:v>
      </x:c>
      <x:c r="S11" s="49"/>
    </x:row>
    <x:row r="12" spans="1:19" s="22" customFormat="1" ht="33" customHeight="1">
      <x:c r="A12" s="192"/>
      <x:c r="B12" s="194" t="s">
        <x:v>545</x:v>
      </x:c>
      <x:c r="C12" s="46" t="s">
        <x:v>461</x:v>
      </x:c>
      <x:c r="D12" s="46" t="s">
        <x:v>501</x:v>
      </x:c>
      <x:c r="E12" s="46" t="s">
        <x:v>330</x:v>
      </x:c>
      <x:c r="F12" s="46">
        <x:v>1</x:v>
      </x:c>
      <x:c r="G12" s="47">
        <x:f t="shared" si="0"/>
        <x:v>185055</x:v>
      </x:c>
      <x:c r="H12" s="48">
        <x:v>109325</x:v>
      </x:c>
      <x:c r="I12" s="48">
        <x:v>75730</x:v>
      </x:c>
      <x:c r="J12" s="49" t="s">
        <x:v>228</x:v>
      </x:c>
      <x:c r="K12" s="49" t="s">
        <x:v>161</x:v>
      </x:c>
      <x:c r="L12" s="56" t="s">
        <x:v>320</x:v>
      </x:c>
      <x:c r="M12" s="49" t="s">
        <x:v>628</x:v>
      </x:c>
      <x:c r="N12" s="56" t="s">
        <x:v>151</x:v>
      </x:c>
      <x:c r="O12" s="49" t="s">
        <x:v>538</x:v>
      </x:c>
      <x:c r="P12" s="54" t="s">
        <x:v>624</x:v>
      </x:c>
      <x:c r="Q12" s="51">
        <x:v>0.14999999999999999</x:v>
      </x:c>
      <x:c r="R12" s="51">
        <x:v>0.14999999999999999</x:v>
      </x:c>
      <x:c r="S12" s="51">
        <x:f>AVERAGE(R12:R13)</x:f>
        <x:v>0.25</x:v>
      </x:c>
    </x:row>
    <x:row r="13" spans="1:19" s="22" customFormat="1" ht="33" customHeight="1">
      <x:c r="A13" s="192"/>
      <x:c r="B13" s="194"/>
      <x:c r="C13" s="46" t="s">
        <x:v>456</x:v>
      </x:c>
      <x:c r="D13" s="46" t="s">
        <x:v>472</x:v>
      </x:c>
      <x:c r="E13" s="46" t="s">
        <x:v>468</x:v>
      </x:c>
      <x:c r="F13" s="46">
        <x:v>1</x:v>
      </x:c>
      <x:c r="G13" s="47">
        <x:f t="shared" si="0"/>
        <x:v>162797</x:v>
      </x:c>
      <x:c r="H13" s="48">
        <x:v>132868</x:v>
      </x:c>
      <x:c r="I13" s="48">
        <x:v>29929</x:v>
      </x:c>
      <x:c r="J13" s="49" t="s">
        <x:v>418</x:v>
      </x:c>
      <x:c r="K13" s="46" t="s">
        <x:v>155</x:v>
      </x:c>
      <x:c r="L13" s="56" t="s">
        <x:v>375</x:v>
      </x:c>
      <x:c r="M13" s="49" t="s">
        <x:v>457</x:v>
      </x:c>
      <x:c r="N13" s="56" t="s">
        <x:v>151</x:v>
      </x:c>
      <x:c r="O13" s="49" t="s">
        <x:v>538</x:v>
      </x:c>
      <x:c r="P13" s="53" t="s">
        <x:v>580</x:v>
      </x:c>
      <x:c r="Q13" s="51">
        <x:v>0.14999999999999999</x:v>
      </x:c>
      <x:c r="R13" s="51">
        <x:v>0.34999999999999998</x:v>
      </x:c>
      <x:c r="S13" s="49"/>
    </x:row>
    <x:row r="14" spans="1:19" s="29" customFormat="1" ht="33" customHeight="1">
      <x:c r="A14" s="192"/>
      <x:c r="B14" s="194" t="s">
        <x:v>525</x:v>
      </x:c>
      <x:c r="C14" s="46" t="s">
        <x:v>489</x:v>
      </x:c>
      <x:c r="D14" s="46" t="s">
        <x:v>476</x:v>
      </x:c>
      <x:c r="E14" s="46" t="s">
        <x:v>352</x:v>
      </x:c>
      <x:c r="F14" s="46">
        <x:v>1</x:v>
      </x:c>
      <x:c r="G14" s="47">
        <x:f t="shared" si="0"/>
        <x:v>171563</x:v>
      </x:c>
      <x:c r="H14" s="48">
        <x:v>151475</x:v>
      </x:c>
      <x:c r="I14" s="48">
        <x:v>20088</x:v>
      </x:c>
      <x:c r="J14" s="46" t="s">
        <x:v>418</x:v>
      </x:c>
      <x:c r="K14" s="46" t="s">
        <x:v>155</x:v>
      </x:c>
      <x:c r="L14" s="56" t="s">
        <x:v>391</x:v>
      </x:c>
      <x:c r="M14" s="49" t="s">
        <x:v>558</x:v>
      </x:c>
      <x:c r="N14" s="56" t="s">
        <x:v>234</x:v>
      </x:c>
      <x:c r="O14" s="49" t="s">
        <x:v>474</x:v>
      </x:c>
      <x:c r="P14" s="55" t="s">
        <x:v>624</x:v>
      </x:c>
      <x:c r="Q14" s="51">
        <x:v>0.14999999999999999</x:v>
      </x:c>
      <x:c r="R14" s="51">
        <x:v>0.20000000000000001</x:v>
      </x:c>
      <x:c r="S14" s="51">
        <x:f>AVERAGE(R14:R15)</x:f>
        <x:v>0.15000000000000002</x:v>
      </x:c>
    </x:row>
    <x:row r="15" spans="1:19" s="22" customFormat="1" ht="33" customHeight="1">
      <x:c r="A15" s="192"/>
      <x:c r="B15" s="194"/>
      <x:c r="C15" s="46" t="s">
        <x:v>486</x:v>
      </x:c>
      <x:c r="D15" s="46" t="s">
        <x:v>492</x:v>
      </x:c>
      <x:c r="E15" s="46" t="s">
        <x:v>206</x:v>
      </x:c>
      <x:c r="F15" s="46">
        <x:v>1</x:v>
      </x:c>
      <x:c r="G15" s="47">
        <x:f t="shared" si="0"/>
        <x:v>177563</x:v>
      </x:c>
      <x:c r="H15" s="48">
        <x:v>158131</x:v>
      </x:c>
      <x:c r="I15" s="48">
        <x:v>19432</x:v>
      </x:c>
      <x:c r="J15" s="46" t="s">
        <x:v>131</x:v>
      </x:c>
      <x:c r="K15" s="46" t="s">
        <x:v>144</x:v>
      </x:c>
      <x:c r="L15" s="56" t="s">
        <x:v>329</x:v>
      </x:c>
      <x:c r="M15" s="49" t="s">
        <x:v>592</x:v>
      </x:c>
      <x:c r="N15" s="56" t="s">
        <x:v>234</x:v>
      </x:c>
      <x:c r="O15" s="49" t="s">
        <x:v>474</x:v>
      </x:c>
      <x:c r="P15" s="53" t="s">
        <x:v>580</x:v>
      </x:c>
      <x:c r="Q15" s="51">
        <x:v>0.05</x:v>
      </x:c>
      <x:c r="R15" s="51">
        <x:v>0.10000000000000001</x:v>
      </x:c>
      <x:c r="S15" s="49"/>
    </x:row>
    <x:row r="16" spans="1:19" s="30" customFormat="1" ht="33" customHeight="1">
      <x:c r="A16" s="192"/>
      <x:c r="B16" s="194" t="s">
        <x:v>570</x:v>
      </x:c>
      <x:c r="C16" s="46" t="s">
        <x:v>493</x:v>
      </x:c>
      <x:c r="D16" s="46" t="s">
        <x:v>523</x:v>
      </x:c>
      <x:c r="E16" s="46" t="s">
        <x:v>176</x:v>
      </x:c>
      <x:c r="F16" s="46">
        <x:v>1</x:v>
      </x:c>
      <x:c r="G16" s="47">
        <x:f t="shared" si="0"/>
        <x:v>173544</x:v>
      </x:c>
      <x:c r="H16" s="48">
        <x:v>106741</x:v>
      </x:c>
      <x:c r="I16" s="48">
        <x:v>66803</x:v>
      </x:c>
      <x:c r="J16" s="49" t="s">
        <x:v>228</x:v>
      </x:c>
      <x:c r="K16" s="49" t="s">
        <x:v>161</x:v>
      </x:c>
      <x:c r="L16" s="56" t="s">
        <x:v>338</x:v>
      </x:c>
      <x:c r="M16" s="49" t="s">
        <x:v>591</x:v>
      </x:c>
      <x:c r="N16" s="56" t="s">
        <x:v>231</x:v>
      </x:c>
      <x:c r="O16" s="49" t="s">
        <x:v>531</x:v>
      </x:c>
      <x:c r="P16" s="53" t="s">
        <x:v>580</x:v>
      </x:c>
      <x:c r="Q16" s="51">
        <x:v>0.14999999999999999</x:v>
      </x:c>
      <x:c r="R16" s="51">
        <x:v>0.14999999999999999</x:v>
      </x:c>
      <x:c r="S16" s="51">
        <x:f>AVERAGE(R16:R17)</x:f>
        <x:v>0.14999999999999999</x:v>
      </x:c>
    </x:row>
    <x:row r="17" spans="1:19" s="22" customFormat="1" ht="33" customHeight="1">
      <x:c r="A17" s="192"/>
      <x:c r="B17" s="194"/>
      <x:c r="C17" s="46" t="s">
        <x:v>485</x:v>
      </x:c>
      <x:c r="D17" s="46" t="s">
        <x:v>549</x:v>
      </x:c>
      <x:c r="E17" s="46" t="s">
        <x:v>200</x:v>
      </x:c>
      <x:c r="F17" s="46">
        <x:v>1</x:v>
      </x:c>
      <x:c r="G17" s="47">
        <x:f t="shared" si="0"/>
        <x:v>177409</x:v>
      </x:c>
      <x:c r="H17" s="48">
        <x:v>115799</x:v>
      </x:c>
      <x:c r="I17" s="48">
        <x:v>61610</x:v>
      </x:c>
      <x:c r="J17" s="49" t="s">
        <x:v>228</x:v>
      </x:c>
      <x:c r="K17" s="49" t="s">
        <x:v>161</x:v>
      </x:c>
      <x:c r="L17" s="56" t="s">
        <x:v>338</x:v>
      </x:c>
      <x:c r="M17" s="49" t="s">
        <x:v>532</x:v>
      </x:c>
      <x:c r="N17" s="56" t="s">
        <x:v>231</x:v>
      </x:c>
      <x:c r="O17" s="49" t="s">
        <x:v>531</x:v>
      </x:c>
      <x:c r="P17" s="55" t="s">
        <x:v>624</x:v>
      </x:c>
      <x:c r="Q17" s="51">
        <x:v>0.14999999999999999</x:v>
      </x:c>
      <x:c r="R17" s="51">
        <x:v>0.14999999999999999</x:v>
      </x:c>
      <x:c r="S17" s="49"/>
    </x:row>
    <x:row r="18" spans="1:19" s="22" customFormat="1" ht="33" customHeight="1">
      <x:c r="A18" s="192"/>
      <x:c r="B18" s="194" t="s">
        <x:v>590</x:v>
      </x:c>
      <x:c r="C18" s="46" t="s">
        <x:v>590</x:v>
      </x:c>
      <x:c r="D18" s="46" t="s">
        <x:v>597</x:v>
      </x:c>
      <x:c r="E18" s="46" t="s">
        <x:v>201</x:v>
      </x:c>
      <x:c r="F18" s="46">
        <x:v>1</x:v>
      </x:c>
      <x:c r="G18" s="47">
        <x:f t="shared" si="0"/>
        <x:v>172850</x:v>
      </x:c>
      <x:c r="H18" s="48">
        <x:v>115448</x:v>
      </x:c>
      <x:c r="I18" s="48">
        <x:v>57402</x:v>
      </x:c>
      <x:c r="J18" s="46" t="s">
        <x:v>228</x:v>
      </x:c>
      <x:c r="K18" s="46" t="s">
        <x:v>161</x:v>
      </x:c>
      <x:c r="L18" s="56" t="s">
        <x:v>513</x:v>
      </x:c>
      <x:c r="M18" s="49" t="s">
        <x:v>627</x:v>
      </x:c>
      <x:c r="N18" s="56" t="s">
        <x:v>169</x:v>
      </x:c>
      <x:c r="O18" s="49" t="s">
        <x:v>598</x:v>
      </x:c>
      <x:c r="P18" s="53" t="s">
        <x:v>580</x:v>
      </x:c>
      <x:c r="Q18" s="51">
        <x:v>0.12</x:v>
      </x:c>
      <x:c r="R18" s="51">
        <x:v>0.14999999999999999</x:v>
      </x:c>
      <x:c r="S18" s="51">
        <x:f>AVERAGE(R18:R19)</x:f>
        <x:v>0.13500000000000001</x:v>
      </x:c>
    </x:row>
    <x:row r="19" spans="1:19" s="22" customFormat="1" ht="33" customHeight="1">
      <x:c r="A19" s="192"/>
      <x:c r="B19" s="194"/>
      <x:c r="C19" s="46" t="s">
        <x:v>566</x:v>
      </x:c>
      <x:c r="D19" s="46" t="s">
        <x:v>445</x:v>
      </x:c>
      <x:c r="E19" s="46" t="s">
        <x:v>378</x:v>
      </x:c>
      <x:c r="F19" s="46">
        <x:v>1</x:v>
      </x:c>
      <x:c r="G19" s="47">
        <x:f t="shared" si="0"/>
        <x:v>172100</x:v>
      </x:c>
      <x:c r="H19" s="48">
        <x:v>123298</x:v>
      </x:c>
      <x:c r="I19" s="48">
        <x:v>48802</x:v>
      </x:c>
      <x:c r="J19" s="49" t="s">
        <x:v>152</x:v>
      </x:c>
      <x:c r="K19" s="49" t="s">
        <x:v>162</x:v>
      </x:c>
      <x:c r="L19" s="56" t="s">
        <x:v>368</x:v>
      </x:c>
      <x:c r="M19" s="49" t="s">
        <x:v>534</x:v>
      </x:c>
      <x:c r="N19" s="56" t="s">
        <x:v>169</x:v>
      </x:c>
      <x:c r="O19" s="49" t="s">
        <x:v>598</x:v>
      </x:c>
      <x:c r="P19" s="54" t="s">
        <x:v>624</x:v>
      </x:c>
      <x:c r="Q19" s="51">
        <x:v>0.14999999999999999</x:v>
      </x:c>
      <x:c r="R19" s="51">
        <x:v>0.12</x:v>
      </x:c>
      <x:c r="S19" s="49"/>
    </x:row>
    <x:row r="20" spans="1:19" s="22" customFormat="1" ht="33" customHeight="1">
      <x:c r="A20" s="192"/>
      <x:c r="B20" s="195" t="s">
        <x:v>526</x:v>
      </x:c>
      <x:c r="C20" s="46" t="s">
        <x:v>582</x:v>
      </x:c>
      <x:c r="D20" s="46" t="s">
        <x:v>563</x:v>
      </x:c>
      <x:c r="E20" s="46">
        <x:v>1390</x:v>
      </x:c>
      <x:c r="F20" s="46">
        <x:v>1</x:v>
      </x:c>
      <x:c r="G20" s="47">
        <x:f>H20+I20</x:f>
        <x:v>171983</x:v>
      </x:c>
      <x:c r="H20" s="48">
        <x:v>152456</x:v>
      </x:c>
      <x:c r="I20" s="48">
        <x:v>19527</x:v>
      </x:c>
      <x:c r="J20" s="46" t="s">
        <x:v>228</x:v>
      </x:c>
      <x:c r="K20" s="46" t="s">
        <x:v>161</x:v>
      </x:c>
      <x:c r="L20" s="56" t="s">
        <x:v>316</x:v>
      </x:c>
      <x:c r="M20" s="49" t="s">
        <x:v>633</x:v>
      </x:c>
      <x:c r="N20" s="56" t="s">
        <x:v>218</x:v>
      </x:c>
      <x:c r="O20" s="49" t="s">
        <x:v>459</x:v>
      </x:c>
      <x:c r="P20" s="53" t="s">
        <x:v>580</x:v>
      </x:c>
      <x:c r="Q20" s="51">
        <x:v>0.14999999999999999</x:v>
      </x:c>
      <x:c r="R20" s="51">
        <x:v>0.20000000000000001</x:v>
      </x:c>
      <x:c r="S20" s="51">
        <x:f>AVERAGE(R20:R21)</x:f>
        <x:v>0.17499999999999999</x:v>
      </x:c>
    </x:row>
    <x:row r="21" spans="1:19" s="22" customFormat="1" ht="33" customHeight="1">
      <x:c r="A21" s="192"/>
      <x:c r="B21" s="196"/>
      <x:c r="C21" s="46" t="s">
        <x:v>565</x:v>
      </x:c>
      <x:c r="D21" s="46" t="s">
        <x:v>585</x:v>
      </x:c>
      <x:c r="E21" s="46" t="s">
        <x:v>184</x:v>
      </x:c>
      <x:c r="F21" s="46">
        <x:v>1</x:v>
      </x:c>
      <x:c r="G21" s="47">
        <x:f>H21+I21</x:f>
        <x:v>178217</x:v>
      </x:c>
      <x:c r="H21" s="48">
        <x:v>130579</x:v>
      </x:c>
      <x:c r="I21" s="48">
        <x:v>47638</x:v>
      </x:c>
      <x:c r="J21" s="49" t="s">
        <x:v>172</x:v>
      </x:c>
      <x:c r="K21" s="49" t="s">
        <x:v>221</x:v>
      </x:c>
      <x:c r="L21" s="56" t="s">
        <x:v>325</x:v>
      </x:c>
      <x:c r="M21" s="49" t="s">
        <x:v>498</x:v>
      </x:c>
      <x:c r="N21" s="56" t="s">
        <x:v>218</x:v>
      </x:c>
      <x:c r="O21" s="49" t="s">
        <x:v>459</x:v>
      </x:c>
      <x:c r="P21" s="50" t="s">
        <x:v>580</x:v>
      </x:c>
      <x:c r="Q21" s="51">
        <x:v>0.10000000000000001</x:v>
      </x:c>
      <x:c r="R21" s="51">
        <x:v>0.14999999999999999</x:v>
      </x:c>
      <x:c r="S21" s="49"/>
    </x:row>
    <x:row r="22" spans="1:19" s="22" customFormat="1" ht="33" customHeight="1">
      <x:c r="A22" s="192"/>
      <x:c r="B22" s="194" t="s">
        <x:v>548</x:v>
      </x:c>
      <x:c r="C22" s="46" t="s">
        <x:v>548</x:v>
      </x:c>
      <x:c r="D22" s="46" t="s">
        <x:v>567</x:v>
      </x:c>
      <x:c r="E22" s="46" t="s">
        <x:v>324</x:v>
      </x:c>
      <x:c r="F22" s="46">
        <x:v>1</x:v>
      </x:c>
      <x:c r="G22" s="47">
        <x:f t="shared" si="0"/>
        <x:v>164001</x:v>
      </x:c>
      <x:c r="H22" s="48">
        <x:v>111952</x:v>
      </x:c>
      <x:c r="I22" s="48">
        <x:v>52049</x:v>
      </x:c>
      <x:c r="J22" s="46" t="s">
        <x:v>172</x:v>
      </x:c>
      <x:c r="K22" s="46" t="s">
        <x:v>221</x:v>
      </x:c>
      <x:c r="L22" s="56" t="s">
        <x:v>416</x:v>
      </x:c>
      <x:c r="M22" s="49" t="s">
        <x:v>535</x:v>
      </x:c>
      <x:c r="N22" s="56" t="s">
        <x:v>160</x:v>
      </x:c>
      <x:c r="O22" s="49" t="s">
        <x:v>594</x:v>
      </x:c>
      <x:c r="P22" s="53" t="s">
        <x:v>580</x:v>
      </x:c>
      <x:c r="Q22" s="51">
        <x:v>0.14999999999999999</x:v>
      </x:c>
      <x:c r="R22" s="51">
        <x:v>0.20000000000000001</x:v>
      </x:c>
      <x:c r="S22" s="51">
        <x:f>AVERAGE(R22:R23)</x:f>
        <x:v>0.17499999999999999</x:v>
      </x:c>
    </x:row>
    <x:row r="23" spans="1:19" s="22" customFormat="1" ht="33" customHeight="1">
      <x:c r="A23" s="192"/>
      <x:c r="B23" s="194"/>
      <x:c r="C23" s="46" t="s">
        <x:v>589</x:v>
      </x:c>
      <x:c r="D23" s="46" t="s">
        <x:v>625</x:v>
      </x:c>
      <x:c r="E23" s="46" t="s">
        <x:v>318</x:v>
      </x:c>
      <x:c r="F23" s="46">
        <x:v>1</x:v>
      </x:c>
      <x:c r="G23" s="47">
        <x:f t="shared" si="0"/>
        <x:v>173059</x:v>
      </x:c>
      <x:c r="H23" s="48">
        <x:v>160292</x:v>
      </x:c>
      <x:c r="I23" s="48">
        <x:v>12767</x:v>
      </x:c>
      <x:c r="J23" s="49" t="s">
        <x:v>137</x:v>
      </x:c>
      <x:c r="K23" s="49" t="s">
        <x:v>174</x:v>
      </x:c>
      <x:c r="L23" s="56" t="s">
        <x:v>146</x:v>
      </x:c>
      <x:c r="M23" s="49" t="s">
        <x:v>512</x:v>
      </x:c>
      <x:c r="N23" s="56" t="s">
        <x:v>160</x:v>
      </x:c>
      <x:c r="O23" s="49" t="s">
        <x:v>594</x:v>
      </x:c>
      <x:c r="P23" s="50" t="s">
        <x:v>580</x:v>
      </x:c>
      <x:c r="Q23" s="51">
        <x:v>0.10000000000000001</x:v>
      </x:c>
      <x:c r="R23" s="51">
        <x:v>0.14999999999999999</x:v>
      </x:c>
      <x:c r="S23" s="49"/>
    </x:row>
    <x:row r="24" spans="1:19" s="22" customFormat="1" ht="33" customHeight="1">
      <x:c r="A24" s="192"/>
      <x:c r="B24" s="194" t="s">
        <x:v>52</x:v>
      </x:c>
      <x:c r="C24" s="46" t="s">
        <x:v>81</x:v>
      </x:c>
      <x:c r="D24" s="46" t="s">
        <x:v>97</x:v>
      </x:c>
      <x:c r="E24" s="46" t="s">
        <x:v>66</x:v>
      </x:c>
      <x:c r="F24" s="46">
        <x:v>1</x:v>
      </x:c>
      <x:c r="G24" s="47">
        <x:f t="shared" si="0"/>
        <x:v>170550</x:v>
      </x:c>
      <x:c r="H24" s="48">
        <x:v>113593</x:v>
      </x:c>
      <x:c r="I24" s="48">
        <x:v>56957</x:v>
      </x:c>
      <x:c r="J24" s="46" t="s">
        <x:v>137</x:v>
      </x:c>
      <x:c r="K24" s="46" t="s">
        <x:v>174</x:v>
      </x:c>
      <x:c r="L24" s="56" t="s">
        <x:v>134</x:v>
      </x:c>
      <x:c r="M24" s="49" t="s">
        <x:v>506</x:v>
      </x:c>
      <x:c r="N24" s="56" t="s">
        <x:v>173</x:v>
      </x:c>
      <x:c r="O24" s="49" t="s">
        <x:v>536</x:v>
      </x:c>
      <x:c r="P24" s="55" t="s">
        <x:v>624</x:v>
      </x:c>
      <x:c r="Q24" s="51">
        <x:v>0.10000000000000001</x:v>
      </x:c>
      <x:c r="R24" s="51">
        <x:v>0.14999999999999999</x:v>
      </x:c>
      <x:c r="S24" s="51">
        <x:f>AVERAGE(R24:R25)</x:f>
        <x:v>0.17499999999999999</x:v>
      </x:c>
    </x:row>
    <x:row r="25" spans="1:19" s="22" customFormat="1" ht="33" customHeight="1">
      <x:c r="A25" s="193"/>
      <x:c r="B25" s="194"/>
      <x:c r="C25" s="46" t="s">
        <x:v>51</x:v>
      </x:c>
      <x:c r="D25" s="46" t="s">
        <x:v>89</x:v>
      </x:c>
      <x:c r="E25" s="46" t="s">
        <x:v>61</x:v>
      </x:c>
      <x:c r="F25" s="46">
        <x:v>1</x:v>
      </x:c>
      <x:c r="G25" s="47">
        <x:f t="shared" si="0"/>
        <x:v>161164</x:v>
      </x:c>
      <x:c r="H25" s="48">
        <x:v>149998</x:v>
      </x:c>
      <x:c r="I25" s="48">
        <x:v>11166</x:v>
      </x:c>
      <x:c r="J25" s="46" t="s">
        <x:v>152</x:v>
      </x:c>
      <x:c r="K25" s="46" t="s">
        <x:v>162</x:v>
      </x:c>
      <x:c r="L25" s="56" t="s">
        <x:v>340</x:v>
      </x:c>
      <x:c r="M25" s="49" t="s">
        <x:v>544</x:v>
      </x:c>
      <x:c r="N25" s="56" t="s">
        <x:v>173</x:v>
      </x:c>
      <x:c r="O25" s="49" t="s">
        <x:v>536</x:v>
      </x:c>
      <x:c r="P25" s="53" t="s">
        <x:v>580</x:v>
      </x:c>
      <x:c r="Q25" s="51">
        <x:v>0.14999999999999999</x:v>
      </x:c>
      <x:c r="R25" s="51">
        <x:v>0.20000000000000001</x:v>
      </x:c>
      <x:c r="S25" s="49"/>
    </x:row>
    <x:row r="26" spans="1:19" s="66" customFormat="1" ht="25.5" customHeight="1">
      <x:c r="A26" s="60" t="s">
        <x:v>572</x:v>
      </x:c>
      <x:c r="B26" s="60"/>
      <x:c r="C26" s="60"/>
      <x:c r="D26" s="60"/>
      <x:c r="E26" s="60"/>
      <x:c r="F26" s="60">
        <x:f>SUM(F27:F55)</x:f>
        <x:v>29</x:v>
      </x:c>
      <x:c r="G26" s="70">
        <x:f>SUM(G27:G55)</x:f>
        <x:v>5681623</x:v>
      </x:c>
      <x:c r="H26" s="70">
        <x:f>SUM(H27:H55)</x:f>
        <x:v>4794617</x:v>
      </x:c>
      <x:c r="I26" s="61">
        <x:f>SUM(I27:I55)</x:f>
        <x:v>887006</x:v>
      </x:c>
      <x:c r="J26" s="62"/>
      <x:c r="K26" s="62"/>
      <x:c r="L26" s="62"/>
      <x:c r="M26" s="62"/>
      <x:c r="N26" s="62"/>
      <x:c r="O26" s="62"/>
      <x:c r="P26" s="63"/>
      <x:c r="Q26" s="64">
        <x:f>AVERAGE(Q27:Q55)</x:f>
        <x:v>0.11034482758620688</x:v>
      </x:c>
      <x:c r="R26" s="64">
        <x:f>AVERAGE(R27:R55)</x:f>
        <x:v>0.14724137931034484</x:v>
      </x:c>
      <x:c r="S26" s="60"/>
    </x:row>
    <x:row r="27" spans="1:19" s="22" customFormat="1" ht="21.949999999999999" customHeight="1">
      <x:c r="A27" s="197" t="s">
        <x:v>35</x:v>
      </x:c>
      <x:c r="B27" s="194" t="s">
        <x:v>609</x:v>
      </x:c>
      <x:c r="C27" s="46" t="s">
        <x:v>479</x:v>
      </x:c>
      <x:c r="D27" s="46" t="s">
        <x:v>469</x:v>
      </x:c>
      <x:c r="E27" s="46" t="s">
        <x:v>328</x:v>
      </x:c>
      <x:c r="F27" s="46">
        <x:v>1</x:v>
      </x:c>
      <x:c r="G27" s="47">
        <x:f>H27+I27</x:f>
        <x:v>214081</x:v>
      </x:c>
      <x:c r="H27" s="48">
        <x:v>198849</x:v>
      </x:c>
      <x:c r="I27" s="48">
        <x:v>15232</x:v>
      </x:c>
      <x:c r="J27" s="49" t="s">
        <x:v>215</x:v>
      </x:c>
      <x:c r="K27" s="67" t="s">
        <x:v>165</x:v>
      </x:c>
      <x:c r="L27" s="56" t="s">
        <x:v>158</x:v>
      </x:c>
      <x:c r="M27" s="51" t="s">
        <x:v>510</x:v>
      </x:c>
      <x:c r="N27" s="56" t="s">
        <x:v>154</x:v>
      </x:c>
      <x:c r="O27" s="49" t="s">
        <x:v>553</x:v>
      </x:c>
      <x:c r="P27" s="55" t="s">
        <x:v>624</x:v>
      </x:c>
      <x:c r="Q27" s="51">
        <x:v>0.14999999999999999</x:v>
      </x:c>
      <x:c r="R27" s="51">
        <x:v>0.14999999999999999</x:v>
      </x:c>
      <x:c r="S27" s="76">
        <x:f>AVERAGE(R27:R30)</x:f>
        <x:v>0.16250000000000001</x:v>
      </x:c>
    </x:row>
    <x:row r="28" spans="1:19" s="22" customFormat="1" ht="21.949999999999999" customHeight="1">
      <x:c r="A28" s="197"/>
      <x:c r="B28" s="194"/>
      <x:c r="C28" s="46" t="s">
        <x:v>464</x:v>
      </x:c>
      <x:c r="D28" s="46" t="s">
        <x:v>458</x:v>
      </x:c>
      <x:c r="E28" s="46" t="s">
        <x:v>346</x:v>
      </x:c>
      <x:c r="F28" s="46">
        <x:v>1</x:v>
      </x:c>
      <x:c r="G28" s="47">
        <x:f>H28+I28</x:f>
        <x:v>213818</x:v>
      </x:c>
      <x:c r="H28" s="48">
        <x:v>146690</x:v>
      </x:c>
      <x:c r="I28" s="48">
        <x:v>67128</x:v>
      </x:c>
      <x:c r="J28" s="46" t="s">
        <x:v>138</x:v>
      </x:c>
      <x:c r="K28" s="46" t="s">
        <x:v>135</x:v>
      </x:c>
      <x:c r="L28" s="56" t="s">
        <x:v>350</x:v>
      </x:c>
      <x:c r="M28" s="51" t="s">
        <x:v>592</x:v>
      </x:c>
      <x:c r="N28" s="56" t="s">
        <x:v>409</x:v>
      </x:c>
      <x:c r="O28" s="49" t="s">
        <x:v>553</x:v>
      </x:c>
      <x:c r="P28" s="55" t="s">
        <x:v>624</x:v>
      </x:c>
      <x:c r="Q28" s="51">
        <x:v>0.10000000000000001</x:v>
      </x:c>
      <x:c r="R28" s="51">
        <x:v>0.10000000000000001</x:v>
      </x:c>
      <x:c r="S28" s="52"/>
    </x:row>
    <x:row r="29" spans="1:19" s="22" customFormat="1" ht="21.949999999999999" customHeight="1">
      <x:c r="A29" s="197"/>
      <x:c r="B29" s="194"/>
      <x:c r="C29" s="46" t="s">
        <x:v>480</x:v>
      </x:c>
      <x:c r="D29" s="46" t="s">
        <x:v>502</x:v>
      </x:c>
      <x:c r="E29" s="46">
        <x:v>1108</x:v>
      </x:c>
      <x:c r="F29" s="46">
        <x:v>1</x:v>
      </x:c>
      <x:c r="G29" s="47">
        <x:f t="shared" ref="G29:G39" si="1">H29+I29</x:f>
        <x:v>234825</x:v>
      </x:c>
      <x:c r="H29" s="48">
        <x:v>182693</x:v>
      </x:c>
      <x:c r="I29" s="48">
        <x:v>52132</x:v>
      </x:c>
      <x:c r="J29" s="46" t="s">
        <x:v>152</x:v>
      </x:c>
      <x:c r="K29" s="46" t="s">
        <x:v>212</x:v>
      </x:c>
      <x:c r="L29" s="56" t="s">
        <x:v>359</x:v>
      </x:c>
      <x:c r="M29" s="51" t="s">
        <x:v>588</x:v>
      </x:c>
      <x:c r="N29" s="56" t="s">
        <x:v>159</x:v>
      </x:c>
      <x:c r="O29" s="49" t="s">
        <x:v>553</x:v>
      </x:c>
      <x:c r="P29" s="53" t="s">
        <x:v>580</x:v>
      </x:c>
      <x:c r="Q29" s="51">
        <x:v>0.14999999999999999</x:v>
      </x:c>
      <x:c r="R29" s="51">
        <x:v>0.20000000000000001</x:v>
      </x:c>
      <x:c r="S29" s="49"/>
    </x:row>
    <x:row r="30" spans="1:19" s="22" customFormat="1" ht="21.949999999999999" customHeight="1">
      <x:c r="A30" s="197"/>
      <x:c r="B30" s="194"/>
      <x:c r="C30" s="46" t="s">
        <x:v>480</x:v>
      </x:c>
      <x:c r="D30" s="46" t="s">
        <x:v>466</x:v>
      </x:c>
      <x:c r="E30" s="46" t="s">
        <x:v>58</x:v>
      </x:c>
      <x:c r="F30" s="46">
        <x:v>1</x:v>
      </x:c>
      <x:c r="G30" s="47">
        <x:f t="shared" si="1"/>
        <x:v>212379</x:v>
      </x:c>
      <x:c r="H30" s="48">
        <x:v>186598</x:v>
      </x:c>
      <x:c r="I30" s="48">
        <x:v>25781</x:v>
      </x:c>
      <x:c r="J30" s="46" t="s">
        <x:v>152</x:v>
      </x:c>
      <x:c r="K30" s="46" t="s">
        <x:v>212</x:v>
      </x:c>
      <x:c r="L30" s="56" t="s">
        <x:v>359</x:v>
      </x:c>
      <x:c r="M30" s="51" t="s">
        <x:v>623</x:v>
      </x:c>
      <x:c r="N30" s="56" t="s">
        <x:v>406</x:v>
      </x:c>
      <x:c r="O30" s="49" t="s">
        <x:v>553</x:v>
      </x:c>
      <x:c r="P30" s="53" t="s">
        <x:v>580</x:v>
      </x:c>
      <x:c r="Q30" s="51">
        <x:v>0.14999999999999999</x:v>
      </x:c>
      <x:c r="R30" s="51">
        <x:v>0.20000000000000001</x:v>
      </x:c>
      <x:c r="S30" s="52"/>
    </x:row>
    <x:row r="31" spans="1:19" s="23" customFormat="1" ht="21.949999999999999" customHeight="1">
      <x:c r="A31" s="197"/>
      <x:c r="B31" s="194" t="s">
        <x:v>545</x:v>
      </x:c>
      <x:c r="C31" s="46" t="s">
        <x:v>573</x:v>
      </x:c>
      <x:c r="D31" s="46" t="s">
        <x:v>564</x:v>
      </x:c>
      <x:c r="E31" s="46" t="s">
        <x:v>361</x:v>
      </x:c>
      <x:c r="F31" s="46">
        <x:v>1</x:v>
      </x:c>
      <x:c r="G31" s="47">
        <x:f t="shared" si="1"/>
        <x:v>185885</x:v>
      </x:c>
      <x:c r="H31" s="48">
        <x:v>166771</x:v>
      </x:c>
      <x:c r="I31" s="48">
        <x:v>19114</x:v>
      </x:c>
      <x:c r="J31" s="46" t="s">
        <x:v>418</x:v>
      </x:c>
      <x:c r="K31" s="46" t="s">
        <x:v>420</x:v>
      </x:c>
      <x:c r="L31" s="56" t="s">
        <x:v>375</x:v>
      </x:c>
      <x:c r="M31" s="51" t="s">
        <x:v>457</x:v>
      </x:c>
      <x:c r="N31" s="56" t="s">
        <x:v>166</x:v>
      </x:c>
      <x:c r="O31" s="49" t="s">
        <x:v>538</x:v>
      </x:c>
      <x:c r="P31" s="55" t="s">
        <x:v>624</x:v>
      </x:c>
      <x:c r="Q31" s="51">
        <x:v>0.14999999999999999</x:v>
      </x:c>
      <x:c r="R31" s="51">
        <x:v>0.25</x:v>
      </x:c>
      <x:c r="S31" s="51">
        <x:f>AVERAGE(R31:R33)</x:f>
        <x:v>0.13333333333333333</x:v>
      </x:c>
    </x:row>
    <x:row r="32" spans="1:19" s="22" customFormat="1" ht="21.949999999999999" customHeight="1">
      <x:c r="A32" s="197"/>
      <x:c r="B32" s="194"/>
      <x:c r="C32" s="46" t="s">
        <x:v>573</x:v>
      </x:c>
      <x:c r="D32" s="46" t="s">
        <x:v>574</x:v>
      </x:c>
      <x:c r="E32" s="46" t="s">
        <x:v>64</x:v>
      </x:c>
      <x:c r="F32" s="46">
        <x:v>1</x:v>
      </x:c>
      <x:c r="G32" s="47">
        <x:f t="shared" si="1"/>
        <x:v>229304</x:v>
      </x:c>
      <x:c r="H32" s="48">
        <x:v>200738</x:v>
      </x:c>
      <x:c r="I32" s="48">
        <x:v>28566</x:v>
      </x:c>
      <x:c r="J32" s="46" t="s">
        <x:v>137</x:v>
      </x:c>
      <x:c r="K32" s="46" t="s">
        <x:v>142</x:v>
      </x:c>
      <x:c r="L32" s="56" t="s">
        <x:v>350</x:v>
      </x:c>
      <x:c r="M32" s="51" t="s">
        <x:v>481</x:v>
      </x:c>
      <x:c r="N32" s="56" t="s">
        <x:v>214</x:v>
      </x:c>
      <x:c r="O32" s="49" t="s">
        <x:v>538</x:v>
      </x:c>
      <x:c r="P32" s="53" t="s">
        <x:v>624</x:v>
      </x:c>
      <x:c r="Q32" s="51">
        <x:v>0.10000000000000001</x:v>
      </x:c>
      <x:c r="R32" s="51">
        <x:v>0.14999999999999999</x:v>
      </x:c>
      <x:c r="S32" s="49"/>
    </x:row>
    <x:row r="33" spans="1:19" s="22" customFormat="1" ht="21.949999999999999" customHeight="1">
      <x:c r="A33" s="197"/>
      <x:c r="B33" s="194"/>
      <x:c r="C33" s="78" t="s">
        <x:v>461</x:v>
      </x:c>
      <x:c r="D33" s="78" t="s">
        <x:v>471</x:v>
      </x:c>
      <x:c r="E33" s="78" t="s">
        <x:v>73</x:v>
      </x:c>
      <x:c r="F33" s="78">
        <x:v>1</x:v>
      </x:c>
      <x:c r="G33" s="79">
        <x:f t="shared" si="1"/>
        <x:v>0</x:v>
      </x:c>
      <x:c r="H33" s="80"/>
      <x:c r="I33" s="80"/>
      <x:c r="J33" s="81"/>
      <x:c r="K33" s="81"/>
      <x:c r="L33" s="82"/>
      <x:c r="M33" s="84"/>
      <x:c r="N33" s="82" t="s">
        <x:v>216</x:v>
      </x:c>
      <x:c r="O33" s="83" t="s">
        <x:v>538</x:v>
      </x:c>
      <x:c r="P33" s="85" t="s">
        <x:v>580</x:v>
      </x:c>
      <x:c r="Q33" s="84">
        <x:v>0</x:v>
      </x:c>
      <x:c r="R33" s="84">
        <x:v>0</x:v>
      </x:c>
      <x:c r="S33" s="83" t="s">
        <x:v>349</x:v>
      </x:c>
    </x:row>
    <x:row r="34" spans="1:19" s="22" customFormat="1" ht="21.949999999999999" customHeight="1">
      <x:c r="A34" s="197"/>
      <x:c r="B34" s="194" t="s">
        <x:v>525</x:v>
      </x:c>
      <x:c r="C34" s="46" t="s">
        <x:v>593</x:v>
      </x:c>
      <x:c r="D34" s="46" t="s">
        <x:v>600</x:v>
      </x:c>
      <x:c r="E34" s="46" t="s">
        <x:v>55</x:v>
      </x:c>
      <x:c r="F34" s="46">
        <x:v>1</x:v>
      </x:c>
      <x:c r="G34" s="47">
        <x:f t="shared" si="1"/>
        <x:v>243361</x:v>
      </x:c>
      <x:c r="H34" s="48">
        <x:v>224794</x:v>
      </x:c>
      <x:c r="I34" s="48">
        <x:v>18567</x:v>
      </x:c>
      <x:c r="J34" s="49" t="s">
        <x:v>137</x:v>
      </x:c>
      <x:c r="K34" s="67" t="s">
        <x:v>142</x:v>
      </x:c>
      <x:c r="L34" s="56" t="s">
        <x:v>391</x:v>
      </x:c>
      <x:c r="M34" s="51" t="s">
        <x:v>561</x:v>
      </x:c>
      <x:c r="N34" s="56" t="s">
        <x:v>140</x:v>
      </x:c>
      <x:c r="O34" s="49" t="s">
        <x:v>474</x:v>
      </x:c>
      <x:c r="P34" s="53" t="s">
        <x:v>624</x:v>
      </x:c>
      <x:c r="Q34" s="51">
        <x:v>0.14999999999999999</x:v>
      </x:c>
      <x:c r="R34" s="51">
        <x:v>0.20000000000000001</x:v>
      </x:c>
      <x:c r="S34" s="51">
        <x:f>AVERAGE(R34:R36)</x:f>
        <x:v>0.11666666666666665</x:v>
      </x:c>
    </x:row>
    <x:row r="35" spans="1:19" s="22" customFormat="1" ht="21.949999999999999" customHeight="1">
      <x:c r="A35" s="197"/>
      <x:c r="B35" s="194"/>
      <x:c r="C35" s="71" t="s">
        <x:v>593</x:v>
      </x:c>
      <x:c r="D35" s="71" t="s">
        <x:v>557</x:v>
      </x:c>
      <x:c r="E35" s="71">
        <x:v>599</x:v>
      </x:c>
      <x:c r="F35" s="71">
        <x:v>1</x:v>
      </x:c>
      <x:c r="G35" s="72">
        <x:f t="shared" si="1"/>
        <x:v>220637</x:v>
      </x:c>
      <x:c r="H35" s="73">
        <x:v>199567</x:v>
      </x:c>
      <x:c r="I35" s="73">
        <x:v>21070</x:v>
      </x:c>
      <x:c r="J35" s="74" t="s">
        <x:v>145</x:v>
      </x:c>
      <x:c r="K35" s="74" t="s">
        <x:v>141</x:v>
      </x:c>
      <x:c r="L35" s="75" t="s">
        <x:v>391</x:v>
      </x:c>
      <x:c r="M35" s="76" t="s">
        <x:v>518</x:v>
      </x:c>
      <x:c r="N35" s="75" t="s">
        <x:v>334</x:v>
      </x:c>
      <x:c r="O35" s="52" t="s">
        <x:v>474</x:v>
      </x:c>
      <x:c r="P35" s="77" t="s">
        <x:v>580</x:v>
      </x:c>
      <x:c r="Q35" s="76">
        <x:v>0.10000000000000001</x:v>
      </x:c>
      <x:c r="R35" s="76">
        <x:v>0.14999999999999999</x:v>
      </x:c>
      <x:c r="S35" s="52"/>
    </x:row>
    <x:row r="36" spans="1:19" s="22" customFormat="1" ht="21.949999999999999" customHeight="1">
      <x:c r="A36" s="197"/>
      <x:c r="B36" s="194"/>
      <x:c r="C36" s="78" t="s">
        <x:v>489</x:v>
      </x:c>
      <x:c r="D36" s="78" t="s">
        <x:v>487</x:v>
      </x:c>
      <x:c r="E36" s="78" t="s">
        <x:v>58</x:v>
      </x:c>
      <x:c r="F36" s="78">
        <x:v>1</x:v>
      </x:c>
      <x:c r="G36" s="79">
        <x:f t="shared" si="1"/>
        <x:v>0</x:v>
      </x:c>
      <x:c r="H36" s="80"/>
      <x:c r="I36" s="80"/>
      <x:c r="J36" s="78"/>
      <x:c r="K36" s="78"/>
      <x:c r="L36" s="82"/>
      <x:c r="M36" s="84"/>
      <x:c r="N36" s="82"/>
      <x:c r="O36" s="83" t="s">
        <x:v>474</x:v>
      </x:c>
      <x:c r="P36" s="85" t="s">
        <x:v>580</x:v>
      </x:c>
      <x:c r="Q36" s="84">
        <x:v>0</x:v>
      </x:c>
      <x:c r="R36" s="84">
        <x:v>0</x:v>
      </x:c>
      <x:c r="S36" s="83" t="s">
        <x:v>349</x:v>
      </x:c>
    </x:row>
    <x:row r="37" spans="1:19" s="22" customFormat="1" ht="21.949999999999999" customHeight="1">
      <x:c r="A37" s="197"/>
      <x:c r="B37" s="194" t="s">
        <x:v>570</x:v>
      </x:c>
      <x:c r="C37" s="46" t="s">
        <x:v>584</x:v>
      </x:c>
      <x:c r="D37" s="56" t="s">
        <x:v>331</x:v>
      </x:c>
      <x:c r="E37" s="46" t="s">
        <x:v>178</x:v>
      </x:c>
      <x:c r="F37" s="46">
        <x:v>1</x:v>
      </x:c>
      <x:c r="G37" s="47">
        <x:f t="shared" si="1"/>
        <x:v>225783</x:v>
      </x:c>
      <x:c r="H37" s="48">
        <x:v>200334</x:v>
      </x:c>
      <x:c r="I37" s="48">
        <x:v>25449</x:v>
      </x:c>
      <x:c r="J37" s="49" t="s">
        <x:v>137</x:v>
      </x:c>
      <x:c r="K37" s="67" t="s">
        <x:v>142</x:v>
      </x:c>
      <x:c r="L37" s="56" t="s">
        <x:v>344</x:v>
      </x:c>
      <x:c r="M37" s="51" t="s">
        <x:v>488</x:v>
      </x:c>
      <x:c r="N37" s="56" t="s">
        <x:v>677</x:v>
      </x:c>
      <x:c r="O37" s="49" t="s">
        <x:v>531</x:v>
      </x:c>
      <x:c r="P37" s="55" t="s">
        <x:v>624</x:v>
      </x:c>
      <x:c r="Q37" s="51">
        <x:v>0.05</x:v>
      </x:c>
      <x:c r="R37" s="51">
        <x:v>0.05</x:v>
      </x:c>
      <x:c r="S37" s="51">
        <x:f>AVERAGE(R37:R39)</x:f>
        <x:v>0.083333333333333329</x:v>
      </x:c>
    </x:row>
    <x:row r="38" spans="1:19" s="22" customFormat="1" ht="21.949999999999999" customHeight="1">
      <x:c r="A38" s="197"/>
      <x:c r="B38" s="194"/>
      <x:c r="C38" s="46" t="s">
        <x:v>485</x:v>
      </x:c>
      <x:c r="D38" s="46" t="s">
        <x:v>596</x:v>
      </x:c>
      <x:c r="E38" s="46" t="s">
        <x:v>351</x:v>
      </x:c>
      <x:c r="F38" s="46">
        <x:v>1</x:v>
      </x:c>
      <x:c r="G38" s="47">
        <x:f t="shared" si="1"/>
        <x:v>215619</x:v>
      </x:c>
      <x:c r="H38" s="48">
        <x:v>165918</x:v>
      </x:c>
      <x:c r="I38" s="48">
        <x:v>49701</x:v>
      </x:c>
      <x:c r="J38" s="49" t="s">
        <x:v>137</x:v>
      </x:c>
      <x:c r="K38" s="67" t="s">
        <x:v>142</x:v>
      </x:c>
      <x:c r="L38" s="56" t="s">
        <x:v>136</x:v>
      </x:c>
      <x:c r="M38" s="51" t="s">
        <x:v>470</x:v>
      </x:c>
      <x:c r="N38" s="56" t="s">
        <x:v>230</x:v>
      </x:c>
      <x:c r="O38" s="49" t="s">
        <x:v>531</x:v>
      </x:c>
      <x:c r="P38" s="50" t="s">
        <x:v>580</x:v>
      </x:c>
      <x:c r="Q38" s="51">
        <x:v>0.05</x:v>
      </x:c>
      <x:c r="R38" s="51">
        <x:v>0.05</x:v>
      </x:c>
      <x:c r="S38" s="49"/>
    </x:row>
    <x:row r="39" spans="1:19" s="22" customFormat="1" ht="21.949999999999999" customHeight="1">
      <x:c r="A39" s="197"/>
      <x:c r="B39" s="194"/>
      <x:c r="C39" s="46" t="s">
        <x:v>485</x:v>
      </x:c>
      <x:c r="D39" s="46" t="s">
        <x:v>549</x:v>
      </x:c>
      <x:c r="E39" s="46" t="s">
        <x:v>200</x:v>
      </x:c>
      <x:c r="F39" s="46">
        <x:v>1</x:v>
      </x:c>
      <x:c r="G39" s="47">
        <x:f t="shared" si="1"/>
        <x:v>215771</x:v>
      </x:c>
      <x:c r="H39" s="48">
        <x:v>197955</x:v>
      </x:c>
      <x:c r="I39" s="48">
        <x:v>17816</x:v>
      </x:c>
      <x:c r="J39" s="46" t="s">
        <x:v>228</x:v>
      </x:c>
      <x:c r="K39" s="46" t="s">
        <x:v>167</x:v>
      </x:c>
      <x:c r="L39" s="56" t="s">
        <x:v>338</x:v>
      </x:c>
      <x:c r="M39" s="51" t="s">
        <x:v>532</x:v>
      </x:c>
      <x:c r="N39" s="56" t="s">
        <x:v>233</x:v>
      </x:c>
      <x:c r="O39" s="49" t="s">
        <x:v>531</x:v>
      </x:c>
      <x:c r="P39" s="53" t="s">
        <x:v>580</x:v>
      </x:c>
      <x:c r="Q39" s="51">
        <x:v>0.14999999999999999</x:v>
      </x:c>
      <x:c r="R39" s="51">
        <x:v>0.14999999999999999</x:v>
      </x:c>
      <x:c r="S39" s="49"/>
    </x:row>
    <x:row r="40" spans="1:19" s="22" customFormat="1" ht="21.949999999999999" customHeight="1">
      <x:c r="A40" s="197"/>
      <x:c r="B40" s="194" t="s">
        <x:v>590</x:v>
      </x:c>
      <x:c r="C40" s="46" t="s">
        <x:v>97</x:v>
      </x:c>
      <x:c r="D40" s="46" t="s">
        <x:v>583</x:v>
      </x:c>
      <x:c r="E40" s="46" t="s">
        <x:v>75</x:v>
      </x:c>
      <x:c r="F40" s="46">
        <x:v>1</x:v>
      </x:c>
      <x:c r="G40" s="47">
        <x:f t="shared" ref="G40:G53" si="2">H40+I40</x:f>
        <x:v>216121</x:v>
      </x:c>
      <x:c r="H40" s="48">
        <x:v>185512</x:v>
      </x:c>
      <x:c r="I40" s="48">
        <x:v>30609</x:v>
      </x:c>
      <x:c r="J40" s="46" t="s">
        <x:v>152</x:v>
      </x:c>
      <x:c r="K40" s="46" t="s">
        <x:v>212</x:v>
      </x:c>
      <x:c r="L40" s="56" t="s">
        <x:v>368</x:v>
      </x:c>
      <x:c r="M40" s="51" t="s">
        <x:v>555</x:v>
      </x:c>
      <x:c r="N40" s="56" t="s">
        <x:v>410</x:v>
      </x:c>
      <x:c r="O40" s="49" t="s">
        <x:v>598</x:v>
      </x:c>
      <x:c r="P40" s="53" t="s">
        <x:v>580</x:v>
      </x:c>
      <x:c r="Q40" s="51">
        <x:v>0.20000000000000001</x:v>
      </x:c>
      <x:c r="R40" s="51">
        <x:v>0.29999999999999999</x:v>
      </x:c>
      <x:c r="S40" s="51">
        <x:f>AVERAGE(R40:R44)</x:f>
        <x:v>0.13399999999999998</x:v>
      </x:c>
    </x:row>
    <x:row r="41" spans="1:19" s="22" customFormat="1" ht="21.949999999999999" customHeight="1">
      <x:c r="A41" s="197"/>
      <x:c r="B41" s="194"/>
      <x:c r="C41" s="46" t="s">
        <x:v>97</x:v>
      </x:c>
      <x:c r="D41" s="46" t="s">
        <x:v>595</x:v>
      </x:c>
      <x:c r="E41" s="46" t="s">
        <x:v>319</x:v>
      </x:c>
      <x:c r="F41" s="46">
        <x:v>1</x:v>
      </x:c>
      <x:c r="G41" s="47">
        <x:f t="shared" si="2"/>
        <x:v>179464</x:v>
      </x:c>
      <x:c r="H41" s="48">
        <x:v>132046</x:v>
      </x:c>
      <x:c r="I41" s="48">
        <x:v>47418</x:v>
      </x:c>
      <x:c r="J41" s="49" t="s">
        <x:v>152</x:v>
      </x:c>
      <x:c r="K41" s="67" t="s">
        <x:v>212</x:v>
      </x:c>
      <x:c r="L41" s="56" t="s">
        <x:v>368</x:v>
      </x:c>
      <x:c r="M41" s="51" t="s">
        <x:v>555</x:v>
      </x:c>
      <x:c r="N41" s="56" t="s">
        <x:v>407</x:v>
      </x:c>
      <x:c r="O41" s="49" t="s">
        <x:v>598</x:v>
      </x:c>
      <x:c r="P41" s="55" t="s">
        <x:v>624</x:v>
      </x:c>
      <x:c r="Q41" s="51">
        <x:v>0.05</x:v>
      </x:c>
      <x:c r="R41" s="51">
        <x:v>0.05</x:v>
      </x:c>
      <x:c r="S41" s="52"/>
    </x:row>
    <x:row r="42" spans="1:19" s="22" customFormat="1" ht="21.949999999999999" customHeight="1">
      <x:c r="A42" s="197"/>
      <x:c r="B42" s="194"/>
      <x:c r="C42" s="46" t="s">
        <x:v>607</x:v>
      </x:c>
      <x:c r="D42" s="46" t="s">
        <x:v>560</x:v>
      </x:c>
      <x:c r="E42" s="46" t="s">
        <x:v>62</x:v>
      </x:c>
      <x:c r="F42" s="46">
        <x:v>1</x:v>
      </x:c>
      <x:c r="G42" s="47">
        <x:f t="shared" si="2"/>
        <x:v>230721</x:v>
      </x:c>
      <x:c r="H42" s="48">
        <x:v>207062</x:v>
      </x:c>
      <x:c r="I42" s="48">
        <x:v>23659</x:v>
      </x:c>
      <x:c r="J42" s="46" t="s">
        <x:v>215</x:v>
      </x:c>
      <x:c r="K42" s="46" t="s">
        <x:v>165</x:v>
      </x:c>
      <x:c r="L42" s="56" t="s">
        <x:v>332</x:v>
      </x:c>
      <x:c r="M42" s="51" t="s">
        <x:v>543</x:v>
      </x:c>
      <x:c r="N42" s="56" t="s">
        <x:v>156</x:v>
      </x:c>
      <x:c r="O42" s="49" t="s">
        <x:v>598</x:v>
      </x:c>
      <x:c r="P42" s="53" t="s">
        <x:v>580</x:v>
      </x:c>
      <x:c r="Q42" s="51">
        <x:v>0.10000000000000001</x:v>
      </x:c>
      <x:c r="R42" s="51">
        <x:v>0.10000000000000001</x:v>
      </x:c>
      <x:c r="S42" s="49"/>
    </x:row>
    <x:row r="43" spans="1:19" s="22" customFormat="1" ht="21.949999999999999" customHeight="1">
      <x:c r="A43" s="197"/>
      <x:c r="B43" s="194"/>
      <x:c r="C43" s="46" t="s">
        <x:v>542</x:v>
      </x:c>
      <x:c r="D43" s="46" t="s">
        <x:v>599</x:v>
      </x:c>
      <x:c r="E43" s="46" t="s">
        <x:v>55</x:v>
      </x:c>
      <x:c r="F43" s="46">
        <x:v>1</x:v>
      </x:c>
      <x:c r="G43" s="47">
        <x:f t="shared" si="2"/>
        <x:v>210825</x:v>
      </x:c>
      <x:c r="H43" s="48">
        <x:v>154220</x:v>
      </x:c>
      <x:c r="I43" s="48">
        <x:v>56605</x:v>
      </x:c>
      <x:c r="J43" s="46" t="s">
        <x:v>152</x:v>
      </x:c>
      <x:c r="K43" s="46" t="s">
        <x:v>212</x:v>
      </x:c>
      <x:c r="L43" s="56" t="s">
        <x:v>350</x:v>
      </x:c>
      <x:c r="M43" s="51" t="s">
        <x:v>592</x:v>
      </x:c>
      <x:c r="N43" s="56" t="s">
        <x:v>163</x:v>
      </x:c>
      <x:c r="O43" s="49" t="s">
        <x:v>598</x:v>
      </x:c>
      <x:c r="P43" s="53" t="s">
        <x:v>580</x:v>
      </x:c>
      <x:c r="Q43" s="51">
        <x:v>0.10000000000000001</x:v>
      </x:c>
      <x:c r="R43" s="51">
        <x:v>0.10000000000000001</x:v>
      </x:c>
      <x:c r="S43" s="49"/>
    </x:row>
    <x:row r="44" spans="1:19" s="22" customFormat="1" ht="21.949999999999999" customHeight="1">
      <x:c r="A44" s="197"/>
      <x:c r="B44" s="194"/>
      <x:c r="C44" s="46" t="s">
        <x:v>566</x:v>
      </x:c>
      <x:c r="D44" s="46" t="s">
        <x:v>445</x:v>
      </x:c>
      <x:c r="E44" s="46" t="s">
        <x:v>195</x:v>
      </x:c>
      <x:c r="F44" s="46">
        <x:v>1</x:v>
      </x:c>
      <x:c r="G44" s="47">
        <x:f t="shared" si="2"/>
        <x:v>223085</x:v>
      </x:c>
      <x:c r="H44" s="48">
        <x:v>196885</x:v>
      </x:c>
      <x:c r="I44" s="48">
        <x:v>26200</x:v>
      </x:c>
      <x:c r="J44" s="46" t="s">
        <x:v>152</x:v>
      </x:c>
      <x:c r="K44" s="46" t="s">
        <x:v>212</x:v>
      </x:c>
      <x:c r="L44" s="56" t="s">
        <x:v>368</x:v>
      </x:c>
      <x:c r="M44" s="51" t="s">
        <x:v>534</x:v>
      </x:c>
      <x:c r="N44" s="56" t="s">
        <x:v>171</x:v>
      </x:c>
      <x:c r="O44" s="49" t="s">
        <x:v>598</x:v>
      </x:c>
      <x:c r="P44" s="55" t="s">
        <x:v>624</x:v>
      </x:c>
      <x:c r="Q44" s="51">
        <x:v>0.10000000000000001</x:v>
      </x:c>
      <x:c r="R44" s="51">
        <x:v>0.12</x:v>
      </x:c>
      <x:c r="S44" s="49"/>
    </x:row>
    <x:row r="45" spans="1:19" s="22" customFormat="1" ht="21.949999999999999" customHeight="1">
      <x:c r="A45" s="197"/>
      <x:c r="B45" s="194" t="s">
        <x:v>526</x:v>
      </x:c>
      <x:c r="C45" s="46" t="s">
        <x:v>582</x:v>
      </x:c>
      <x:c r="D45" s="46" t="s">
        <x:v>556</x:v>
      </x:c>
      <x:c r="E45" s="46" t="s">
        <x:v>198</x:v>
      </x:c>
      <x:c r="F45" s="46">
        <x:v>1</x:v>
      </x:c>
      <x:c r="G45" s="47">
        <x:f t="shared" si="2"/>
        <x:v>224344</x:v>
      </x:c>
      <x:c r="H45" s="48">
        <x:v>196395</x:v>
      </x:c>
      <x:c r="I45" s="48">
        <x:v>27949</x:v>
      </x:c>
      <x:c r="J45" s="46" t="s">
        <x:v>228</x:v>
      </x:c>
      <x:c r="K45" s="46" t="s">
        <x:v>167</x:v>
      </x:c>
      <x:c r="L45" s="56" t="s">
        <x:v>316</x:v>
      </x:c>
      <x:c r="M45" s="51" t="s">
        <x:v>460</x:v>
      </x:c>
      <x:c r="N45" s="56" t="s">
        <x:v>157</x:v>
      </x:c>
      <x:c r="O45" s="49" t="s">
        <x:v>459</x:v>
      </x:c>
      <x:c r="P45" s="53" t="s">
        <x:v>580</x:v>
      </x:c>
      <x:c r="Q45" s="51">
        <x:v>0.14999999999999999</x:v>
      </x:c>
      <x:c r="R45" s="51">
        <x:v>0.14999999999999999</x:v>
      </x:c>
      <x:c r="S45" s="51">
        <x:f>AVERAGE(R45:R47)</x:f>
        <x:v>0.11666666666666665</x:v>
      </x:c>
    </x:row>
    <x:row r="46" spans="1:19" s="22" customFormat="1" ht="21.949999999999999" customHeight="1">
      <x:c r="A46" s="197"/>
      <x:c r="B46" s="194"/>
      <x:c r="C46" s="71" t="s">
        <x:v>582</x:v>
      </x:c>
      <x:c r="D46" s="71" t="s">
        <x:v>541</x:v>
      </x:c>
      <x:c r="E46" s="71" t="s">
        <x:v>175</x:v>
      </x:c>
      <x:c r="F46" s="71">
        <x:v>1</x:v>
      </x:c>
      <x:c r="G46" s="72">
        <x:f t="shared" si="2"/>
        <x:v>119222</x:v>
      </x:c>
      <x:c r="H46" s="73">
        <x:v>88930</x:v>
      </x:c>
      <x:c r="I46" s="73">
        <x:v>30292</x:v>
      </x:c>
      <x:c r="J46" s="71" t="s">
        <x:v>139</x:v>
      </x:c>
      <x:c r="K46" s="71" t="s">
        <x:v>143</x:v>
      </x:c>
      <x:c r="L46" s="75" t="s">
        <x:v>316</x:v>
      </x:c>
      <x:c r="M46" s="76" t="s">
        <x:v>490</x:v>
      </x:c>
      <x:c r="N46" s="75" t="s">
        <x:v>133</x:v>
      </x:c>
      <x:c r="O46" s="52" t="s">
        <x:v>459</x:v>
      </x:c>
      <x:c r="P46" s="77" t="s">
        <x:v>624</x:v>
      </x:c>
      <x:c r="Q46" s="76">
        <x:v>0.05</x:v>
      </x:c>
      <x:c r="R46" s="76">
        <x:v>0.05</x:v>
      </x:c>
      <x:c r="S46" s="52"/>
    </x:row>
    <x:row r="47" spans="1:19" s="22" customFormat="1" ht="21.949999999999999" customHeight="1">
      <x:c r="A47" s="197"/>
      <x:c r="B47" s="194"/>
      <x:c r="C47" s="46" t="s">
        <x:v>565</x:v>
      </x:c>
      <x:c r="D47" s="46" t="s">
        <x:v>585</x:v>
      </x:c>
      <x:c r="E47" s="46" t="s">
        <x:v>367</x:v>
      </x:c>
      <x:c r="F47" s="46">
        <x:v>1</x:v>
      </x:c>
      <x:c r="G47" s="47">
        <x:f t="shared" si="2"/>
        <x:v>211956</x:v>
      </x:c>
      <x:c r="H47" s="48">
        <x:v>182100</x:v>
      </x:c>
      <x:c r="I47" s="48">
        <x:v>29856</x:v>
      </x:c>
      <x:c r="J47" s="46" t="s">
        <x:v>137</x:v>
      </x:c>
      <x:c r="K47" s="46" t="s">
        <x:v>142</x:v>
      </x:c>
      <x:c r="L47" s="56" t="s">
        <x:v>134</x:v>
      </x:c>
      <x:c r="M47" s="51" t="s">
        <x:v>506</x:v>
      </x:c>
      <x:c r="N47" s="56" t="s">
        <x:v>217</x:v>
      </x:c>
      <x:c r="O47" s="49" t="s">
        <x:v>459</x:v>
      </x:c>
      <x:c r="P47" s="53" t="s">
        <x:v>580</x:v>
      </x:c>
      <x:c r="Q47" s="51">
        <x:v>0.10000000000000001</x:v>
      </x:c>
      <x:c r="R47" s="51">
        <x:v>0.14999999999999999</x:v>
      </x:c>
      <x:c r="S47" s="49"/>
    </x:row>
    <x:row r="48" spans="1:19" s="22" customFormat="1" ht="21.949999999999999" customHeight="1">
      <x:c r="A48" s="197"/>
      <x:c r="B48" s="195" t="s">
        <x:v>548</x:v>
      </x:c>
      <x:c r="C48" s="46" t="s">
        <x:v>576</x:v>
      </x:c>
      <x:c r="D48" s="46" t="s">
        <x:v>578</x:v>
      </x:c>
      <x:c r="E48" s="46" t="s">
        <x:v>63</x:v>
      </x:c>
      <x:c r="F48" s="46">
        <x:v>1</x:v>
      </x:c>
      <x:c r="G48" s="47">
        <x:f t="shared" si="2"/>
        <x:v>227967</x:v>
      </x:c>
      <x:c r="H48" s="48">
        <x:v>159955</x:v>
      </x:c>
      <x:c r="I48" s="48">
        <x:v>68012</x:v>
      </x:c>
      <x:c r="J48" s="46" t="s">
        <x:v>418</x:v>
      </x:c>
      <x:c r="K48" s="46" t="s">
        <x:v>420</x:v>
      </x:c>
      <x:c r="L48" s="56" t="s">
        <x:v>336</x:v>
      </x:c>
      <x:c r="M48" s="51" t="s">
        <x:v>483</x:v>
      </x:c>
      <x:c r="N48" s="56" t="s">
        <x:v>168</x:v>
      </x:c>
      <x:c r="O48" s="49" t="s">
        <x:v>594</x:v>
      </x:c>
      <x:c r="P48" s="53" t="s">
        <x:v>580</x:v>
      </x:c>
      <x:c r="Q48" s="51">
        <x:v>0.14999999999999999</x:v>
      </x:c>
      <x:c r="R48" s="51">
        <x:v>0.25</x:v>
      </x:c>
      <x:c r="S48" s="51">
        <x:f>AVERAGE(R48:R51)</x:f>
        <x:v>0.22499999999999998</x:v>
      </x:c>
    </x:row>
    <x:row r="49" spans="1:19" s="23" customFormat="1" ht="21.949999999999999" customHeight="1">
      <x:c r="A49" s="197"/>
      <x:c r="B49" s="198"/>
      <x:c r="C49" s="46" t="s">
        <x:v>576</x:v>
      </x:c>
      <x:c r="D49" s="46" t="s">
        <x:v>587</x:v>
      </x:c>
      <x:c r="E49" s="46">
        <x:v>458</x:v>
      </x:c>
      <x:c r="F49" s="46">
        <x:v>1</x:v>
      </x:c>
      <x:c r="G49" s="47">
        <x:f t="shared" si="2"/>
        <x:v>215081</x:v>
      </x:c>
      <x:c r="H49" s="48">
        <x:v>200518</x:v>
      </x:c>
      <x:c r="I49" s="48">
        <x:v>14563</x:v>
      </x:c>
      <x:c r="J49" s="46" t="s">
        <x:v>418</x:v>
      </x:c>
      <x:c r="K49" s="46" t="s">
        <x:v>420</x:v>
      </x:c>
      <x:c r="L49" s="56" t="s">
        <x:v>336</x:v>
      </x:c>
      <x:c r="M49" s="51" t="s">
        <x:v>483</x:v>
      </x:c>
      <x:c r="N49" s="56" t="s">
        <x:v>219</x:v>
      </x:c>
      <x:c r="O49" s="49" t="s">
        <x:v>594</x:v>
      </x:c>
      <x:c r="P49" s="55" t="s">
        <x:v>624</x:v>
      </x:c>
      <x:c r="Q49" s="51">
        <x:v>0.14999999999999999</x:v>
      </x:c>
      <x:c r="R49" s="51">
        <x:v>0.25</x:v>
      </x:c>
      <x:c r="S49" s="49"/>
    </x:row>
    <x:row r="50" spans="1:19" s="22" customFormat="1" ht="21.949999999999999" customHeight="1">
      <x:c r="A50" s="197"/>
      <x:c r="B50" s="198"/>
      <x:c r="C50" s="46" t="s">
        <x:v>475</x:v>
      </x:c>
      <x:c r="D50" s="46" t="s">
        <x:v>484</x:v>
      </x:c>
      <x:c r="E50" s="46" t="s">
        <x:v>272</x:v>
      </x:c>
      <x:c r="F50" s="46">
        <x:v>1</x:v>
      </x:c>
      <x:c r="G50" s="47">
        <x:f t="shared" si="2"/>
        <x:v>243362</x:v>
      </x:c>
      <x:c r="H50" s="48">
        <x:v>214757</x:v>
      </x:c>
      <x:c r="I50" s="48">
        <x:v>28605</x:v>
      </x:c>
      <x:c r="J50" s="46" t="s">
        <x:v>413</x:v>
      </x:c>
      <x:c r="K50" s="46" t="s">
        <x:v>235</x:v>
      </x:c>
      <x:c r="L50" s="56" t="s">
        <x:v>347</x:v>
      </x:c>
      <x:c r="M50" s="51" t="s">
        <x:v>477</x:v>
      </x:c>
      <x:c r="N50" s="56" t="s">
        <x:v>164</x:v>
      </x:c>
      <x:c r="O50" s="49" t="s">
        <x:v>594</x:v>
      </x:c>
      <x:c r="P50" s="53" t="s">
        <x:v>624</x:v>
      </x:c>
      <x:c r="Q50" s="51">
        <x:v>0.05</x:v>
      </x:c>
      <x:c r="R50" s="51">
        <x:v>0.20000000000000001</x:v>
      </x:c>
      <x:c r="S50" s="49"/>
    </x:row>
    <x:row r="51" spans="1:19" s="22" customFormat="1" ht="21.949999999999999" customHeight="1">
      <x:c r="A51" s="197"/>
      <x:c r="B51" s="198"/>
      <x:c r="C51" s="46" t="s">
        <x:v>589</x:v>
      </x:c>
      <x:c r="D51" s="46" t="s">
        <x:v>505</x:v>
      </x:c>
      <x:c r="E51" s="46" t="s">
        <x:v>67</x:v>
      </x:c>
      <x:c r="F51" s="46">
        <x:v>1</x:v>
      </x:c>
      <x:c r="G51" s="47">
        <x:f t="shared" si="2"/>
        <x:v>176574</x:v>
      </x:c>
      <x:c r="H51" s="48">
        <x:v>116180</x:v>
      </x:c>
      <x:c r="I51" s="48">
        <x:v>60394</x:v>
      </x:c>
      <x:c r="J51" s="46" t="s">
        <x:v>418</x:v>
      </x:c>
      <x:c r="K51" s="46" t="s">
        <x:v>420</x:v>
      </x:c>
      <x:c r="L51" s="56" t="s">
        <x:v>336</x:v>
      </x:c>
      <x:c r="M51" s="51" t="s">
        <x:v>467</x:v>
      </x:c>
      <x:c r="N51" s="56" t="s">
        <x:v>170</x:v>
      </x:c>
      <x:c r="O51" s="49" t="s">
        <x:v>594</x:v>
      </x:c>
      <x:c r="P51" s="53" t="s">
        <x:v>580</x:v>
      </x:c>
      <x:c r="Q51" s="51">
        <x:v>0.14999999999999999</x:v>
      </x:c>
      <x:c r="R51" s="51">
        <x:v>0.20000000000000001</x:v>
      </x:c>
      <x:c r="S51" s="49"/>
    </x:row>
    <x:row r="52" spans="1:19" s="22" customFormat="1" ht="21.949999999999999" customHeight="1">
      <x:c r="A52" s="197"/>
      <x:c r="B52" s="194" t="s">
        <x:v>52</x:v>
      </x:c>
      <x:c r="C52" s="46" t="s">
        <x:v>71</x:v>
      </x:c>
      <x:c r="D52" s="46" t="s">
        <x:v>56</x:v>
      </x:c>
      <x:c r="E52" s="46">
        <x:v>2462</x:v>
      </x:c>
      <x:c r="F52" s="46">
        <x:v>1</x:v>
      </x:c>
      <x:c r="G52" s="47">
        <x:f t="shared" si="2"/>
        <x:v>210414</x:v>
      </x:c>
      <x:c r="H52" s="48">
        <x:v>175460</x:v>
      </x:c>
      <x:c r="I52" s="48">
        <x:v>34954</x:v>
      </x:c>
      <x:c r="J52" s="49" t="s">
        <x:v>215</x:v>
      </x:c>
      <x:c r="K52" s="67" t="s">
        <x:v>165</x:v>
      </x:c>
      <x:c r="L52" s="56" t="s">
        <x:v>149</x:v>
      </x:c>
      <x:c r="M52" s="51" t="s">
        <x:v>520</x:v>
      </x:c>
      <x:c r="N52" s="56" t="s">
        <x:v>153</x:v>
      </x:c>
      <x:c r="O52" s="49" t="s">
        <x:v>536</x:v>
      </x:c>
      <x:c r="P52" s="55" t="s">
        <x:v>624</x:v>
      </x:c>
      <x:c r="Q52" s="51">
        <x:v>0.10000000000000001</x:v>
      </x:c>
      <x:c r="R52" s="51">
        <x:v>0.05</x:v>
      </x:c>
      <x:c r="S52" s="76">
        <x:f>AVERAGE(R52:R55)</x:f>
        <x:v>0.17499999999999999</x:v>
      </x:c>
    </x:row>
    <x:row r="53" spans="1:19" s="22" customFormat="1" ht="21.949999999999999" customHeight="1">
      <x:c r="A53" s="197"/>
      <x:c r="B53" s="194"/>
      <x:c r="C53" s="46" t="s">
        <x:v>71</x:v>
      </x:c>
      <x:c r="D53" s="46" t="s">
        <x:v>499</x:v>
      </x:c>
      <x:c r="E53" s="46">
        <x:v>794</x:v>
      </x:c>
      <x:c r="F53" s="46">
        <x:v>1</x:v>
      </x:c>
      <x:c r="G53" s="47">
        <x:f t="shared" si="2"/>
        <x:v>167735</x:v>
      </x:c>
      <x:c r="H53" s="48">
        <x:v>139360</x:v>
      </x:c>
      <x:c r="I53" s="48">
        <x:v>28375</x:v>
      </x:c>
      <x:c r="J53" s="49" t="s">
        <x:v>228</x:v>
      </x:c>
      <x:c r="K53" s="67" t="s">
        <x:v>167</x:v>
      </x:c>
      <x:c r="L53" s="56" t="s">
        <x:v>314</x:v>
      </x:c>
      <x:c r="M53" s="51" t="s">
        <x:v>613</x:v>
      </x:c>
      <x:c r="N53" s="56" t="s">
        <x:v>220</x:v>
      </x:c>
      <x:c r="O53" s="49" t="s">
        <x:v>536</x:v>
      </x:c>
      <x:c r="P53" s="53" t="s">
        <x:v>580</x:v>
      </x:c>
      <x:c r="Q53" s="51">
        <x:v>0.14999999999999999</x:v>
      </x:c>
      <x:c r="R53" s="51">
        <x:v>0.20000000000000001</x:v>
      </x:c>
      <x:c r="S53" s="49"/>
    </x:row>
    <x:row r="54" spans="1:19" s="22" customFormat="1" ht="21.949999999999999" customHeight="1">
      <x:c r="A54" s="197"/>
      <x:c r="B54" s="194"/>
      <x:c r="C54" s="46" t="s">
        <x:v>70</x:v>
      </x:c>
      <x:c r="D54" s="46" t="s">
        <x:v>68</x:v>
      </x:c>
      <x:c r="E54" s="46">
        <x:v>563</x:v>
      </x:c>
      <x:c r="F54" s="46">
        <x:v>1</x:v>
      </x:c>
      <x:c r="G54" s="47">
        <x:f>H54+I54</x:f>
        <x:v>192024</x:v>
      </x:c>
      <x:c r="H54" s="48">
        <x:v>168598</x:v>
      </x:c>
      <x:c r="I54" s="48">
        <x:v>23426</x:v>
      </x:c>
      <x:c r="J54" s="49" t="s">
        <x:v>152</x:v>
      </x:c>
      <x:c r="K54" s="67" t="s">
        <x:v>212</x:v>
      </x:c>
      <x:c r="L54" s="56" t="s">
        <x:v>340</x:v>
      </x:c>
      <x:c r="M54" s="51" t="s">
        <x:v>622</x:v>
      </x:c>
      <x:c r="N54" s="56" t="s">
        <x:v>213</x:v>
      </x:c>
      <x:c r="O54" s="49" t="s">
        <x:v>536</x:v>
      </x:c>
      <x:c r="P54" s="53" t="s">
        <x:v>624</x:v>
      </x:c>
      <x:c r="Q54" s="51">
        <x:v>0.14999999999999999</x:v>
      </x:c>
      <x:c r="R54" s="51">
        <x:v>0.25</x:v>
      </x:c>
      <x:c r="S54" s="49"/>
    </x:row>
    <x:row r="55" spans="1:19" s="22" customFormat="1" ht="21.949999999999999" customHeight="1">
      <x:c r="A55" s="197"/>
      <x:c r="B55" s="194"/>
      <x:c r="C55" s="46" t="s">
        <x:v>70</x:v>
      </x:c>
      <x:c r="D55" s="46" t="s">
        <x:v>60</x:v>
      </x:c>
      <x:c r="E55" s="46" t="s">
        <x:v>393</x:v>
      </x:c>
      <x:c r="F55" s="46">
        <x:v>1</x:v>
      </x:c>
      <x:c r="G55" s="47">
        <x:f>H55+I55</x:f>
        <x:v>221265</x:v>
      </x:c>
      <x:c r="H55" s="48">
        <x:v>205732</x:v>
      </x:c>
      <x:c r="I55" s="48">
        <x:v>15533</x:v>
      </x:c>
      <x:c r="J55" s="46" t="s">
        <x:v>152</x:v>
      </x:c>
      <x:c r="K55" s="46" t="s">
        <x:v>212</x:v>
      </x:c>
      <x:c r="L55" s="56" t="s">
        <x:v>340</x:v>
      </x:c>
      <x:c r="M55" s="51" t="s">
        <x:v>622</x:v>
      </x:c>
      <x:c r="N55" s="56" t="s">
        <x:v>147</x:v>
      </x:c>
      <x:c r="O55" s="49" t="s">
        <x:v>536</x:v>
      </x:c>
      <x:c r="P55" s="53" t="s">
        <x:v>580</x:v>
      </x:c>
      <x:c r="Q55" s="51">
        <x:v>0.14999999999999999</x:v>
      </x:c>
      <x:c r="R55" s="51">
        <x:v>0.20000000000000001</x:v>
      </x:c>
      <x:c r="S55" s="49"/>
    </x:row>
  </x:sheetData>
  <x:mergeCells count="40">
    <x:mergeCell ref="A1:S1"/>
    <x:mergeCell ref="P2:S2"/>
    <x:mergeCell ref="A3:A6"/>
    <x:mergeCell ref="B3:E4"/>
    <x:mergeCell ref="F3:F6"/>
    <x:mergeCell ref="G3:G6"/>
    <x:mergeCell ref="H3:H6"/>
    <x:mergeCell ref="I3:I6"/>
    <x:mergeCell ref="J3:J6"/>
    <x:mergeCell ref="K3:K6"/>
    <x:mergeCell ref="L3:L6"/>
    <x:mergeCell ref="M3:M6"/>
    <x:mergeCell ref="N3:N6"/>
    <x:mergeCell ref="O3:O6"/>
    <x:mergeCell ref="Q3:R4"/>
    <x:mergeCell ref="S3:S6"/>
    <x:mergeCell ref="B5:B6"/>
    <x:mergeCell ref="C5:C6"/>
    <x:mergeCell ref="D5:D6"/>
    <x:mergeCell ref="E5:E6"/>
    <x:mergeCell ref="Q5:Q6"/>
    <x:mergeCell ref="R5:R6"/>
    <x:mergeCell ref="A9:A25"/>
    <x:mergeCell ref="B9:B11"/>
    <x:mergeCell ref="B12:B13"/>
    <x:mergeCell ref="B14:B15"/>
    <x:mergeCell ref="B16:B17"/>
    <x:mergeCell ref="B18:B19"/>
    <x:mergeCell ref="B20:B21"/>
    <x:mergeCell ref="B22:B23"/>
    <x:mergeCell ref="B24:B25"/>
    <x:mergeCell ref="A27:A55"/>
    <x:mergeCell ref="B27:B30"/>
    <x:mergeCell ref="B31:B33"/>
    <x:mergeCell ref="B34:B36"/>
    <x:mergeCell ref="B37:B39"/>
    <x:mergeCell ref="B40:B44"/>
    <x:mergeCell ref="B45:B47"/>
    <x:mergeCell ref="B48:B51"/>
    <x:mergeCell ref="B52:B55"/>
  </x:mergeCells>
  <x:printOptions horizontalCentered="1" verticalCentered="1" headings="0" gridLines="0" gridLinesSet="1"/>
  <x:pageMargins left="0.20986111462116241" right="0.20000000298023224" top="0.31486111879348755" bottom="0.27541667222976685" header="0.23597222566604614" footer="0.19666667282581329"/>
  <x:pageSetup paperSize="9" scale="73" firstPageNumber="1" fitToWidth="1" fitToHeight="1" orientation="landscape" usePrinterDefaults="1" blackAndWhite="0" draft="0" useFirstPageNumber="0" horizontalDpi="600" verticalDpi="600" copies="1"/>
  <x:rowBreaks count="1" manualBreakCount="1">
    <x:brk id="25" min="0" max="1048575" man="1" pt="0"/>
  </x:rowBreaks>
  <x:drawing r:id="rId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>
    <x:tabColor rgb="ff0000ff"/>
  </x:sheetPr>
  <x:dimension ref="A1:T24"/>
  <x:sheetViews>
    <x:sheetView view="pageBreakPreview" topLeftCell="A1" zoomScale="85" zoomScaleNormal="100" zoomScaleSheetLayoutView="85" workbookViewId="0">
      <x:selection activeCell="W19" activeCellId="0" sqref="W19:W19"/>
    </x:sheetView>
  </x:sheetViews>
  <x:sheetFormatPr defaultColWidth="9.00390625" defaultRowHeight="16.5"/>
  <x:cols>
    <x:col min="1" max="1" width="6.5" style="1" customWidth="1"/>
    <x:col min="2" max="3" width="7.25" style="1" customWidth="1"/>
    <x:col min="4" max="4" width="6" style="1" customWidth="1"/>
    <x:col min="5" max="5" width="11.625" style="1" customWidth="1"/>
    <x:col min="6" max="6" width="8" style="1" customWidth="1"/>
    <x:col min="7" max="7" width="12.25" style="2" customWidth="1"/>
    <x:col min="8" max="8" width="13.25" style="2" customWidth="1"/>
    <x:col min="9" max="9" width="11.875" style="2" customWidth="1"/>
    <x:col min="10" max="10" width="8.75" style="1" bestFit="1" customWidth="1"/>
    <x:col min="11" max="11" width="9.25" style="1" bestFit="1" customWidth="1"/>
    <x:col min="12" max="12" width="20.625" style="1" customWidth="1"/>
    <x:col min="13" max="13" width="17" style="1" customWidth="1"/>
    <x:col min="14" max="14" width="7.375" style="1" customWidth="1"/>
    <x:col min="15" max="15" width="7.875" style="1" customWidth="1"/>
    <x:col min="16" max="16" width="6.375" style="4" customWidth="1"/>
    <x:col min="17" max="17" width="6.375" style="2" customWidth="1"/>
    <x:col min="18" max="18" width="8.75" style="1" customWidth="1"/>
  </x:cols>
  <x:sheetData>
    <x:row r="1" spans="1:18" ht="39.75" customHeight="1">
      <x:c r="A1" s="199" t="s">
        <x:v>649</x:v>
      </x:c>
      <x:c r="B1" s="199"/>
      <x:c r="C1" s="199"/>
      <x:c r="D1" s="199"/>
      <x:c r="E1" s="199"/>
      <x:c r="F1" s="200"/>
      <x:c r="G1" s="200"/>
      <x:c r="H1" s="200"/>
      <x:c r="I1" s="200"/>
      <x:c r="J1" s="200"/>
      <x:c r="K1" s="200"/>
      <x:c r="L1" s="200"/>
      <x:c r="M1" s="200"/>
      <x:c r="N1" s="200"/>
      <x:c r="O1" s="200"/>
      <x:c r="P1" s="200"/>
      <x:c r="Q1" s="200"/>
      <x:c r="R1" s="200"/>
    </x:row>
    <x:row r="2" spans="13:20" ht="28.5" customHeight="1">
      <x:c r="M2" s="201" t="s">
        <x:v>692</x:v>
      </x:c>
      <x:c r="N2" s="201"/>
      <x:c r="O2" s="201"/>
      <x:c r="P2" s="201"/>
      <x:c r="Q2" s="201"/>
      <x:c r="R2" s="201"/>
      <x:c r="S2" s="201"/>
      <x:c r="T2" s="201"/>
    </x:row>
    <x:row r="3" spans="1:18" s="5" customFormat="1" customHeight="1">
      <x:c r="A3" s="202" t="s">
        <x:v>641</x:v>
      </x:c>
      <x:c r="B3" s="204" t="s">
        <x:v>392</x:v>
      </x:c>
      <x:c r="C3" s="205"/>
      <x:c r="D3" s="205"/>
      <x:c r="E3" s="206"/>
      <x:c r="F3" s="210" t="s">
        <x:v>675</x:v>
      </x:c>
      <x:c r="G3" s="210" t="s">
        <x:v>28</x:v>
      </x:c>
      <x:c r="H3" s="210" t="s">
        <x:v>21</x:v>
      </x:c>
      <x:c r="I3" s="210" t="s">
        <x:v>34</x:v>
      </x:c>
      <x:c r="J3" s="210" t="s">
        <x:v>517</x:v>
      </x:c>
      <x:c r="K3" s="210" t="s">
        <x:v>522</x:v>
      </x:c>
      <x:c r="L3" s="210" t="s">
        <x:v>519</x:v>
      </x:c>
      <x:c r="M3" s="210" t="s">
        <x:v>507</x:v>
      </x:c>
      <x:c r="N3" s="210" t="s">
        <x:v>358</x:v>
      </x:c>
      <x:c r="O3" s="210" t="s">
        <x:v>360</x:v>
      </x:c>
      <x:c r="P3" s="212" t="s">
        <x:v>305</x:v>
      </x:c>
      <x:c r="Q3" s="213"/>
      <x:c r="R3" s="216" t="s">
        <x:v>603</x:v>
      </x:c>
    </x:row>
    <x:row r="4" spans="1:18" s="5" customFormat="1">
      <x:c r="A4" s="203"/>
      <x:c r="B4" s="207"/>
      <x:c r="C4" s="208"/>
      <x:c r="D4" s="208"/>
      <x:c r="E4" s="209"/>
      <x:c r="F4" s="211"/>
      <x:c r="G4" s="211"/>
      <x:c r="H4" s="211"/>
      <x:c r="I4" s="211"/>
      <x:c r="J4" s="211" t="s">
        <x:v>575</x:v>
      </x:c>
      <x:c r="K4" s="211" t="s">
        <x:v>365</x:v>
      </x:c>
      <x:c r="L4" s="211" t="s">
        <x:v>530</x:v>
      </x:c>
      <x:c r="M4" s="211" t="s">
        <x:v>530</x:v>
      </x:c>
      <x:c r="N4" s="211" t="s">
        <x:v>530</x:v>
      </x:c>
      <x:c r="O4" s="211" t="s">
        <x:v>530</x:v>
      </x:c>
      <x:c r="P4" s="214"/>
      <x:c r="Q4" s="215"/>
      <x:c r="R4" s="217" t="s">
        <x:v>575</x:v>
      </x:c>
    </x:row>
    <x:row r="5" spans="1:18" s="5" customFormat="1">
      <x:c r="A5" s="203"/>
      <x:c r="B5" s="218" t="s">
        <x:v>552</x:v>
      </x:c>
      <x:c r="C5" s="218" t="s">
        <x:v>500</x:v>
      </x:c>
      <x:c r="D5" s="218" t="s">
        <x:v>495</x:v>
      </x:c>
      <x:c r="E5" s="218" t="s">
        <x:v>236</x:v>
      </x:c>
      <x:c r="F5" s="211"/>
      <x:c r="G5" s="211"/>
      <x:c r="H5" s="211"/>
      <x:c r="I5" s="211"/>
      <x:c r="J5" s="211"/>
      <x:c r="K5" s="211"/>
      <x:c r="L5" s="211"/>
      <x:c r="M5" s="211"/>
      <x:c r="N5" s="211"/>
      <x:c r="O5" s="211"/>
      <x:c r="P5" s="220" t="s">
        <x:v>509</x:v>
      </x:c>
      <x:c r="Q5" s="218" t="s">
        <x:v>514</x:v>
      </x:c>
      <x:c r="R5" s="217"/>
    </x:row>
    <x:row r="6" spans="1:18" s="5" customFormat="1">
      <x:c r="A6" s="203"/>
      <x:c r="B6" s="219"/>
      <x:c r="C6" s="219"/>
      <x:c r="D6" s="219"/>
      <x:c r="E6" s="219"/>
      <x:c r="F6" s="211"/>
      <x:c r="G6" s="211" t="s">
        <x:v>45</x:v>
      </x:c>
      <x:c r="H6" s="211" t="s">
        <x:v>508</x:v>
      </x:c>
      <x:c r="I6" s="211" t="s">
        <x:v>511</x:v>
      </x:c>
      <x:c r="J6" s="211"/>
      <x:c r="K6" s="211"/>
      <x:c r="L6" s="211"/>
      <x:c r="M6" s="211"/>
      <x:c r="N6" s="211"/>
      <x:c r="O6" s="211"/>
      <x:c r="P6" s="221"/>
      <x:c r="Q6" s="222"/>
      <x:c r="R6" s="217"/>
    </x:row>
    <x:row r="7" spans="1:18" s="3" customFormat="1" ht="25.5" customHeight="1">
      <x:c r="A7" s="18" t="s">
        <x:v>45</x:v>
      </x:c>
      <x:c r="B7" s="8"/>
      <x:c r="C7" s="8"/>
      <x:c r="D7" s="8"/>
      <x:c r="E7" s="8"/>
      <x:c r="F7" s="8">
        <x:f>SUM(F8:F10)</x:f>
        <x:v>0.75</x:v>
      </x:c>
      <x:c r="G7" s="10">
        <x:f>SUM(G8:G10)</x:f>
        <x:v>416101</x:v>
      </x:c>
      <x:c r="H7" s="10">
        <x:f>SUM(H8:H10)</x:f>
        <x:v>287151</x:v>
      </x:c>
      <x:c r="I7" s="10">
        <x:f>SUM(I8:I10)</x:f>
        <x:v>128950</x:v>
      </x:c>
      <x:c r="J7" s="8"/>
      <x:c r="K7" s="8"/>
      <x:c r="L7" s="8"/>
      <x:c r="M7" s="8"/>
      <x:c r="N7" s="8"/>
      <x:c r="O7" s="8"/>
      <x:c r="P7" s="9">
        <x:f>AVERAGE(P8:P10)</x:f>
        <x:v>1</x:v>
      </x:c>
      <x:c r="Q7" s="9">
        <x:f>AVERAGE(Q8:Q10)</x:f>
        <x:v>1</x:v>
      </x:c>
      <x:c r="R7" s="19"/>
    </x:row>
    <x:row r="8" spans="1:18" s="6" customFormat="1" ht="23.25" customHeight="1">
      <x:c r="A8" s="223" t="s">
        <x:v>339</x:v>
      </x:c>
      <x:c r="B8" s="20" t="s">
        <x:v>609</x:v>
      </x:c>
      <x:c r="C8" s="16" t="s">
        <x:v>539</x:v>
      </x:c>
      <x:c r="D8" s="16" t="s">
        <x:v>551</x:v>
      </x:c>
      <x:c r="E8" s="16" t="s">
        <x:v>322</x:v>
      </x:c>
      <x:c r="F8" s="11">
        <x:v>0.29999999999999999</x:v>
      </x:c>
      <x:c r="G8" s="17">
        <x:f>H8+I8</x:f>
        <x:v>138974</x:v>
      </x:c>
      <x:c r="H8" s="17">
        <x:v>72063</x:v>
      </x:c>
      <x:c r="I8" s="17">
        <x:v>66911</x:v>
      </x:c>
      <x:c r="J8" s="11" t="s">
        <x:v>415</x:v>
      </x:c>
      <x:c r="K8" s="14" t="s">
        <x:v>36</x:v>
      </x:c>
      <x:c r="L8" s="13" t="s">
        <x:v>359</x:v>
      </x:c>
      <x:c r="M8" s="13" t="s">
        <x:v>417</x:v>
      </x:c>
      <x:c r="N8" s="13" t="s">
        <x:v>474</x:v>
      </x:c>
      <x:c r="O8" s="13" t="s">
        <x:v>494</x:v>
      </x:c>
      <x:c r="P8" s="12">
        <x:v>1</x:v>
      </x:c>
      <x:c r="Q8" s="12">
        <x:v>1</x:v>
      </x:c>
      <x:c r="R8" s="21" t="s">
        <x:v>637</x:v>
      </x:c>
    </x:row>
    <x:row r="9" spans="1:18" s="6" customFormat="1" ht="23.25" customHeight="1">
      <x:c r="A9" s="224"/>
      <x:c r="B9" s="7" t="s">
        <x:v>525</x:v>
      </x:c>
      <x:c r="C9" s="7" t="s">
        <x:v>524</x:v>
      </x:c>
      <x:c r="D9" s="7" t="s">
        <x:v>516</x:v>
      </x:c>
      <x:c r="E9" s="7" t="s">
        <x:v>328</x:v>
      </x:c>
      <x:c r="F9" s="11">
        <x:v>0.14999999999999999</x:v>
      </x:c>
      <x:c r="G9" s="17">
        <x:f>H9+I9</x:f>
        <x:v>121514</x:v>
      </x:c>
      <x:c r="H9" s="17">
        <x:v>72534</x:v>
      </x:c>
      <x:c r="I9" s="17">
        <x:v>48980</x:v>
      </x:c>
      <x:c r="J9" s="11" t="s">
        <x:v>415</x:v>
      </x:c>
      <x:c r="K9" s="14" t="s">
        <x:v>36</x:v>
      </x:c>
      <x:c r="L9" s="13" t="s">
        <x:v>391</x:v>
      </x:c>
      <x:c r="M9" s="13" t="s">
        <x:v>39</x:v>
      </x:c>
      <x:c r="N9" s="13" t="s">
        <x:v>594</x:v>
      </x:c>
      <x:c r="O9" s="13" t="s">
        <x:v>561</x:v>
      </x:c>
      <x:c r="P9" s="12">
        <x:v>1</x:v>
      </x:c>
      <x:c r="Q9" s="12">
        <x:v>1</x:v>
      </x:c>
      <x:c r="R9" s="21" t="s">
        <x:v>637</x:v>
      </x:c>
    </x:row>
    <x:row r="10" spans="1:18" s="6" customFormat="1" ht="23.25" customHeight="1">
      <x:c r="A10" s="225"/>
      <x:c r="B10" s="16" t="s">
        <x:v>590</x:v>
      </x:c>
      <x:c r="C10" s="16" t="s">
        <x:v>566</x:v>
      </x:c>
      <x:c r="D10" s="16" t="s">
        <x:v>445</x:v>
      </x:c>
      <x:c r="E10" s="16" t="s">
        <x:v>550</x:v>
      </x:c>
      <x:c r="F10" s="11">
        <x:v>0.29999999999999999</x:v>
      </x:c>
      <x:c r="G10" s="17">
        <x:f>H10+I10</x:f>
        <x:v>155613</x:v>
      </x:c>
      <x:c r="H10" s="17">
        <x:v>142554</x:v>
      </x:c>
      <x:c r="I10" s="17">
        <x:v>13059</x:v>
      </x:c>
      <x:c r="J10" s="11" t="s">
        <x:v>225</x:v>
      </x:c>
      <x:c r="K10" s="14" t="s">
        <x:v>412</x:v>
      </x:c>
      <x:c r="L10" s="13" t="s">
        <x:v>368</x:v>
      </x:c>
      <x:c r="M10" s="13" t="s">
        <x:v>315</x:v>
      </x:c>
      <x:c r="N10" s="13" t="s">
        <x:v>598</x:v>
      </x:c>
      <x:c r="O10" s="13" t="s">
        <x:v>534</x:v>
      </x:c>
      <x:c r="P10" s="12">
        <x:v>1</x:v>
      </x:c>
      <x:c r="Q10" s="12">
        <x:v>1</x:v>
      </x:c>
      <x:c r="R10" s="21" t="s">
        <x:v>637</x:v>
      </x:c>
    </x:row>
    <x:row r="11" spans="1:18" s="3" customFormat="1" ht="23.25" customHeight="1">
      <x:c r="A11" s="18" t="s">
        <x:v>45</x:v>
      </x:c>
      <x:c r="B11" s="8"/>
      <x:c r="C11" s="8"/>
      <x:c r="D11" s="8"/>
      <x:c r="E11" s="8"/>
      <x:c r="F11" s="8">
        <x:f>SUM(F12:F18)</x:f>
        <x:v>7</x:v>
      </x:c>
      <x:c r="G11" s="10">
        <x:f>SUM(G12:G18)</x:f>
        <x:v>901131</x:v>
      </x:c>
      <x:c r="H11" s="10">
        <x:f>SUM(H12:H18)</x:f>
        <x:v>751042</x:v>
      </x:c>
      <x:c r="I11" s="10">
        <x:f>SUM(I12:I18)</x:f>
        <x:v>150089</x:v>
      </x:c>
      <x:c r="J11" s="8"/>
      <x:c r="K11" s="8"/>
      <x:c r="L11" s="8"/>
      <x:c r="M11" s="8"/>
      <x:c r="N11" s="8"/>
      <x:c r="O11" s="8"/>
      <x:c r="P11" s="9">
        <x:f>AVERAGE(P12:P18)</x:f>
        <x:v>1</x:v>
      </x:c>
      <x:c r="Q11" s="9">
        <x:f>AVERAGE(Q12:Q18)</x:f>
        <x:v>1</x:v>
      </x:c>
      <x:c r="R11" s="19"/>
    </x:row>
    <x:row r="12" spans="1:18" s="6" customFormat="1" ht="23.25" customHeight="1">
      <x:c r="A12" s="223" t="s">
        <x:v>390</x:v>
      </x:c>
      <x:c r="B12" s="31" t="s">
        <x:v>609</x:v>
      </x:c>
      <x:c r="C12" s="7" t="s">
        <x:v>547</x:v>
      </x:c>
      <x:c r="D12" s="7" t="s">
        <x:v>554</x:v>
      </x:c>
      <x:c r="E12" s="7" t="s">
        <x:v>411</x:v>
      </x:c>
      <x:c r="F12" s="11">
        <x:v>1</x:v>
      </x:c>
      <x:c r="G12" s="17">
        <x:f t="shared" ref="G12:G18" si="0">H12+I12</x:f>
        <x:v>125569</x:v>
      </x:c>
      <x:c r="H12" s="17">
        <x:v>111453</x:v>
      </x:c>
      <x:c r="I12" s="17">
        <x:v>14116</x:v>
      </x:c>
      <x:c r="J12" s="11" t="s">
        <x:v>415</x:v>
      </x:c>
      <x:c r="K12" s="14" t="s">
        <x:v>36</x:v>
      </x:c>
      <x:c r="L12" s="13" t="s">
        <x:v>359</x:v>
      </x:c>
      <x:c r="M12" s="13" t="s">
        <x:v>33</x:v>
      </x:c>
      <x:c r="N12" s="13" t="s">
        <x:v>474</x:v>
      </x:c>
      <x:c r="O12" s="13" t="s">
        <x:v>494</x:v>
      </x:c>
      <x:c r="P12" s="12">
        <x:v>1</x:v>
      </x:c>
      <x:c r="Q12" s="12">
        <x:v>1</x:v>
      </x:c>
      <x:c r="R12" s="21" t="s">
        <x:v>637</x:v>
      </x:c>
    </x:row>
    <x:row r="13" spans="1:18" s="6" customFormat="1" ht="23.25" customHeight="1">
      <x:c r="A13" s="226"/>
      <x:c r="B13" s="31" t="s">
        <x:v>570</x:v>
      </x:c>
      <x:c r="C13" s="7" t="s">
        <x:v>527</x:v>
      </x:c>
      <x:c r="D13" s="7" t="s">
        <x:v>559</x:v>
      </x:c>
      <x:c r="E13" s="7" t="s">
        <x:v>53</x:v>
      </x:c>
      <x:c r="F13" s="11">
        <x:v>1</x:v>
      </x:c>
      <x:c r="G13" s="17">
        <x:f t="shared" si="0"/>
        <x:v>134842</x:v>
      </x:c>
      <x:c r="H13" s="17">
        <x:v>121911</x:v>
      </x:c>
      <x:c r="I13" s="17">
        <x:v>12931</x:v>
      </x:c>
      <x:c r="J13" s="11" t="s">
        <x:v>415</x:v>
      </x:c>
      <x:c r="K13" s="14" t="s">
        <x:v>36</x:v>
      </x:c>
      <x:c r="L13" s="13" t="s">
        <x:v>338</x:v>
      </x:c>
      <x:c r="M13" s="13" t="s">
        <x:v>408</x:v>
      </x:c>
      <x:c r="N13" s="13" t="s">
        <x:v>531</x:v>
      </x:c>
      <x:c r="O13" s="13" t="s">
        <x:v>532</x:v>
      </x:c>
      <x:c r="P13" s="12">
        <x:v>1</x:v>
      </x:c>
      <x:c r="Q13" s="12">
        <x:v>1</x:v>
      </x:c>
      <x:c r="R13" s="21" t="s">
        <x:v>637</x:v>
      </x:c>
    </x:row>
    <x:row r="14" spans="1:18" s="6" customFormat="1" ht="23.25" customHeight="1">
      <x:c r="A14" s="226"/>
      <x:c r="B14" s="31" t="s">
        <x:v>590</x:v>
      </x:c>
      <x:c r="C14" s="7" t="s">
        <x:v>566</x:v>
      </x:c>
      <x:c r="D14" s="7" t="s">
        <x:v>546</x:v>
      </x:c>
      <x:c r="E14" s="7" t="s">
        <x:v>92</x:v>
      </x:c>
      <x:c r="F14" s="11">
        <x:v>1</x:v>
      </x:c>
      <x:c r="G14" s="17">
        <x:f t="shared" si="0"/>
        <x:v>152703</x:v>
      </x:c>
      <x:c r="H14" s="17">
        <x:v>100680</x:v>
      </x:c>
      <x:c r="I14" s="17">
        <x:v>52023</x:v>
      </x:c>
      <x:c r="J14" s="15" t="s">
        <x:v>37</x:v>
      </x:c>
      <x:c r="K14" s="15" t="s">
        <x:v>36</x:v>
      </x:c>
      <x:c r="L14" s="13" t="s">
        <x:v>368</x:v>
      </x:c>
      <x:c r="M14" s="13" t="s">
        <x:v>417</x:v>
      </x:c>
      <x:c r="N14" s="13" t="s">
        <x:v>536</x:v>
      </x:c>
      <x:c r="O14" s="13" t="s">
        <x:v>534</x:v>
      </x:c>
      <x:c r="P14" s="12">
        <x:v>1</x:v>
      </x:c>
      <x:c r="Q14" s="12">
        <x:v>1</x:v>
      </x:c>
      <x:c r="R14" s="21" t="s">
        <x:v>637</x:v>
      </x:c>
    </x:row>
    <x:row r="15" spans="1:18" s="6" customFormat="1" ht="23.25" customHeight="1">
      <x:c r="A15" s="226"/>
      <x:c r="B15" s="31" t="s">
        <x:v>526</x:v>
      </x:c>
      <x:c r="C15" s="7" t="s">
        <x:v>565</x:v>
      </x:c>
      <x:c r="D15" s="7" t="s">
        <x:v>529</x:v>
      </x:c>
      <x:c r="E15" s="7" t="s">
        <x:v>383</x:v>
      </x:c>
      <x:c r="F15" s="11">
        <x:v>1</x:v>
      </x:c>
      <x:c r="G15" s="17">
        <x:f t="shared" si="0"/>
        <x:v>133907</x:v>
      </x:c>
      <x:c r="H15" s="17">
        <x:v>117306</x:v>
      </x:c>
      <x:c r="I15" s="17">
        <x:v>16601</x:v>
      </x:c>
      <x:c r="J15" s="11" t="s">
        <x:v>37</x:v>
      </x:c>
      <x:c r="K15" s="14" t="s">
        <x:v>36</x:v>
      </x:c>
      <x:c r="L15" s="13" t="s">
        <x:v>316</x:v>
      </x:c>
      <x:c r="M15" s="13" t="s">
        <x:v>419</x:v>
      </x:c>
      <x:c r="N15" s="13" t="s">
        <x:v>459</x:v>
      </x:c>
      <x:c r="O15" s="13" t="s">
        <x:v>460</x:v>
      </x:c>
      <x:c r="P15" s="12">
        <x:v>1</x:v>
      </x:c>
      <x:c r="Q15" s="12">
        <x:v>1</x:v>
      </x:c>
      <x:c r="R15" s="21" t="s">
        <x:v>637</x:v>
      </x:c>
    </x:row>
    <x:row r="16" spans="1:18" s="6" customFormat="1" ht="23.25" customHeight="1">
      <x:c r="A16" s="226"/>
      <x:c r="B16" s="31" t="s">
        <x:v>548</x:v>
      </x:c>
      <x:c r="C16" s="7" t="s">
        <x:v>579</x:v>
      </x:c>
      <x:c r="D16" s="7" t="s">
        <x:v>568</x:v>
      </x:c>
      <x:c r="E16" s="7" t="s">
        <x:v>202</x:v>
      </x:c>
      <x:c r="F16" s="11">
        <x:v>1</x:v>
      </x:c>
      <x:c r="G16" s="17">
        <x:f t="shared" si="0"/>
        <x:v>131460</x:v>
      </x:c>
      <x:c r="H16" s="17">
        <x:v>100039</x:v>
      </x:c>
      <x:c r="I16" s="17">
        <x:v>31421</x:v>
      </x:c>
      <x:c r="J16" s="11" t="s">
        <x:v>37</x:v>
      </x:c>
      <x:c r="K16" s="14" t="s">
        <x:v>36</x:v>
      </x:c>
      <x:c r="L16" s="13" t="s">
        <x:v>336</x:v>
      </x:c>
      <x:c r="M16" s="13" t="s">
        <x:v>150</x:v>
      </x:c>
      <x:c r="N16" s="13" t="s">
        <x:v>462</x:v>
      </x:c>
      <x:c r="O16" s="13" t="s">
        <x:v>467</x:v>
      </x:c>
      <x:c r="P16" s="12">
        <x:v>1</x:v>
      </x:c>
      <x:c r="Q16" s="12">
        <x:v>1</x:v>
      </x:c>
      <x:c r="R16" s="21" t="s">
        <x:v>637</x:v>
      </x:c>
    </x:row>
    <x:row r="17" spans="1:18" s="6" customFormat="1" ht="23.25" customHeight="1">
      <x:c r="A17" s="226"/>
      <x:c r="B17" s="31" t="s">
        <x:v>52</x:v>
      </x:c>
      <x:c r="C17" s="31" t="s">
        <x:v>51</x:v>
      </x:c>
      <x:c r="D17" s="31" t="s">
        <x:v>89</x:v>
      </x:c>
      <x:c r="E17" s="31" t="s">
        <x:v>77</x:v>
      </x:c>
      <x:c r="F17" s="33">
        <x:v>1</x:v>
      </x:c>
      <x:c r="G17" s="34">
        <x:v>139568</x:v>
      </x:c>
      <x:c r="H17" s="34">
        <x:v>123669</x:v>
      </x:c>
      <x:c r="I17" s="34">
        <x:v>15899</x:v>
      </x:c>
      <x:c r="J17" s="33" t="s">
        <x:v>37</x:v>
      </x:c>
      <x:c r="K17" s="35" t="s">
        <x:v>36</x:v>
      </x:c>
      <x:c r="L17" s="36" t="s">
        <x:v>340</x:v>
      </x:c>
      <x:c r="M17" s="36" t="s">
        <x:v>38</x:v>
      </x:c>
      <x:c r="N17" s="36" t="s">
        <x:v>536</x:v>
      </x:c>
      <x:c r="O17" s="36" t="s">
        <x:v>544</x:v>
      </x:c>
      <x:c r="P17" s="37">
        <x:v>1</x:v>
      </x:c>
      <x:c r="Q17" s="37">
        <x:v>1</x:v>
      </x:c>
      <x:c r="R17" s="38" t="s">
        <x:v>637</x:v>
      </x:c>
    </x:row>
    <x:row r="18" spans="1:18" s="6" customFormat="1" ht="23.25" customHeight="1">
      <x:c r="A18" s="227"/>
      <x:c r="B18" s="39" t="s">
        <x:v>545</x:v>
      </x:c>
      <x:c r="C18" s="39" t="s">
        <x:v>581</x:v>
      </x:c>
      <x:c r="D18" s="39" t="s">
        <x:v>528</x:v>
      </x:c>
      <x:c r="E18" s="39" t="s">
        <x:v>363</x:v>
      </x:c>
      <x:c r="F18" s="40">
        <x:v>1</x:v>
      </x:c>
      <x:c r="G18" s="41">
        <x:f t="shared" si="0"/>
        <x:v>83082</x:v>
      </x:c>
      <x:c r="H18" s="41">
        <x:v>75984</x:v>
      </x:c>
      <x:c r="I18" s="41">
        <x:v>7098</x:v>
      </x:c>
      <x:c r="J18" s="40" t="s">
        <x:v>225</x:v>
      </x:c>
      <x:c r="K18" s="42" t="s">
        <x:v>31</x:v>
      </x:c>
      <x:c r="L18" s="43" t="s">
        <x:v>375</x:v>
      </x:c>
      <x:c r="M18" s="43" t="s">
        <x:v>333</x:v>
      </x:c>
      <x:c r="N18" s="43" t="s">
        <x:v>538</x:v>
      </x:c>
      <x:c r="O18" s="43" t="s">
        <x:v>457</x:v>
      </x:c>
      <x:c r="P18" s="44">
        <x:v>1</x:v>
      </x:c>
      <x:c r="Q18" s="44">
        <x:v>1</x:v>
      </x:c>
      <x:c r="R18" s="45" t="s">
        <x:v>637</x:v>
      </x:c>
    </x:row>
    <x:row r="24" spans="7:7">
      <x:c r="G24" s="32"/>
    </x:row>
  </x:sheetData>
  <x:mergeCells count="24">
    <x:mergeCell ref="A1:R1"/>
    <x:mergeCell ref="M2:T2"/>
    <x:mergeCell ref="A3:A6"/>
    <x:mergeCell ref="B3:E4"/>
    <x:mergeCell ref="F3:F6"/>
    <x:mergeCell ref="G3:G6"/>
    <x:mergeCell ref="H3:H6"/>
    <x:mergeCell ref="I3:I6"/>
    <x:mergeCell ref="J3:J6"/>
    <x:mergeCell ref="K3:K6"/>
    <x:mergeCell ref="L3:L6"/>
    <x:mergeCell ref="M3:M6"/>
    <x:mergeCell ref="N3:N6"/>
    <x:mergeCell ref="O3:O6"/>
    <x:mergeCell ref="P3:Q4"/>
    <x:mergeCell ref="R3:R6"/>
    <x:mergeCell ref="B5:B6"/>
    <x:mergeCell ref="C5:C6"/>
    <x:mergeCell ref="D5:D6"/>
    <x:mergeCell ref="E5:E6"/>
    <x:mergeCell ref="P5:P6"/>
    <x:mergeCell ref="Q5:Q6"/>
    <x:mergeCell ref="A8:A10"/>
    <x:mergeCell ref="A12:A18"/>
  </x:mergeCells>
  <x:pageMargins left="0.19666667282581329" right="0.19666667282581329" top="0.31486111879348755" bottom="0.27541667222976685" header="0.23597222566604614" footer="0.19666667282581329"/>
  <x:pageSetup paperSize="9" scale="75" firstPageNumber="1" fitToWidth="1" fitToHeight="1" orientation="landscape" usePrinterDefaults="1" blackAndWhite="0" draft="0" useFirstPageNumber="0" horizontalDpi="600" verticalDpi="600" copies="1"/>
  <x:drawing r:id="rId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AJ6"/>
  <x:sheetViews>
    <x:sheetView view="pageBreakPreview" topLeftCell="A1" zoomScale="85" zoomScaleNormal="100" zoomScaleSheetLayoutView="85" workbookViewId="0">
      <x:selection activeCell="H18" activeCellId="0" sqref="H18:H18"/>
    </x:sheetView>
  </x:sheetViews>
  <x:sheetFormatPr defaultColWidth="9.00390625" defaultRowHeight="16.5"/>
  <x:cols>
    <x:col min="2" max="2" width="15.625" style="1" bestFit="1" customWidth="1"/>
    <x:col min="7" max="7" width="11.875" style="1" bestFit="1" customWidth="1"/>
    <x:col min="10" max="10" width="8.625" style="1" customWidth="1"/>
    <x:col min="11" max="11" width="7.625" style="1" customWidth="1"/>
    <x:col min="12" max="12" width="10.5" style="1" bestFit="1" customWidth="1"/>
    <x:col min="13" max="13" width="11.875" style="1" bestFit="1" customWidth="1"/>
    <x:col min="14" max="14" width="20.125" style="1" bestFit="1" customWidth="1"/>
    <x:col min="20" max="20" width="13.875" style="1" bestFit="1" customWidth="1"/>
    <x:col min="21" max="21" width="14.25" style="1" customWidth="1"/>
    <x:col min="22" max="22" width="27.75" style="1" bestFit="1" customWidth="1"/>
    <x:col min="31" max="34" width="9.125" style="1" bestFit="1" customWidth="1"/>
    <x:col min="36" max="36" width="51.625" style="1" bestFit="1" customWidth="1"/>
  </x:cols>
  <x:sheetData>
    <x:row r="1" spans="1:35">
      <x:c r="A1" s="169" t="s">
        <x:v>669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</x:row>
    <x:row r="2" spans="1:35">
      <x:c r="A2" s="169"/>
      <x:c r="B2" s="169"/>
      <x:c r="C2" s="169"/>
      <x:c r="D2" s="169"/>
      <x:c r="E2" s="169"/>
      <x:c r="F2" s="169"/>
      <x:c r="G2" s="169"/>
      <x:c r="H2" s="169"/>
      <x:c r="I2" s="169"/>
      <x:c r="J2" s="169"/>
      <x:c r="K2" s="169"/>
      <x:c r="L2" s="169"/>
      <x:c r="M2" s="169"/>
      <x:c r="N2" s="169"/>
      <x:c r="O2" s="169"/>
      <x:c r="P2" s="169"/>
      <x:c r="Q2" s="169"/>
      <x:c r="R2" s="169"/>
      <x:c r="S2" s="169"/>
      <x:c r="T2" s="169"/>
      <x:c r="U2" s="169"/>
      <x:c r="V2" s="169"/>
      <x:c r="W2" s="169"/>
      <x:c r="X2" s="169"/>
      <x:c r="Y2" s="169"/>
      <x:c r="Z2" s="169"/>
      <x:c r="AA2" s="169"/>
      <x:c r="AB2" s="169"/>
      <x:c r="AC2" s="169"/>
      <x:c r="AD2" s="169"/>
      <x:c r="AE2" s="169"/>
      <x:c r="AF2" s="169"/>
      <x:c r="AG2" s="169"/>
      <x:c r="AH2" s="169"/>
      <x:c r="AI2" s="169"/>
    </x:row>
    <x:row r="4" spans="1:36">
      <x:c r="A4" s="169" t="s">
        <x:v>433</x:v>
      </x:c>
      <x:c r="B4" s="169" t="s">
        <x:v>682</x:v>
      </x:c>
      <x:c r="C4" s="169" t="s">
        <x:v>82</x:v>
      </x:c>
      <x:c r="D4" s="169"/>
      <x:c r="E4" s="169"/>
      <x:c r="F4" s="169"/>
      <x:c r="G4" s="169"/>
      <x:c r="H4" s="169" t="s">
        <x:v>27</x:v>
      </x:c>
      <x:c r="I4" s="169" t="s">
        <x:v>425</x:v>
      </x:c>
      <x:c r="J4" s="169" t="s">
        <x:v>683</x:v>
      </x:c>
      <x:c r="K4" s="169"/>
      <x:c r="L4" s="169" t="s">
        <x:v>179</x:v>
      </x:c>
      <x:c r="M4" s="169"/>
      <x:c r="N4" s="169" t="s">
        <x:v>673</x:v>
      </x:c>
      <x:c r="O4" s="169" t="s">
        <x:v>373</x:v>
      </x:c>
      <x:c r="P4" s="169"/>
      <x:c r="Q4" s="169" t="s">
        <x:v>540</x:v>
      </x:c>
      <x:c r="R4" s="169"/>
      <x:c r="S4" s="169"/>
      <x:c r="T4" s="169"/>
      <x:c r="U4" s="169"/>
      <x:c r="V4" s="169"/>
      <x:c r="W4" s="169" t="s">
        <x:v>376</x:v>
      </x:c>
      <x:c r="X4" s="169"/>
      <x:c r="Y4" s="169" t="s">
        <x:v>356</x:v>
      </x:c>
      <x:c r="Z4" s="169"/>
      <x:c r="AA4" s="169"/>
      <x:c r="AB4" s="169"/>
      <x:c r="AC4" s="169"/>
      <x:c r="AD4" s="169"/>
      <x:c r="AE4" s="169"/>
      <x:c r="AF4" s="169"/>
      <x:c r="AG4" s="169"/>
      <x:c r="AH4" s="169"/>
      <x:c r="AI4" s="169"/>
      <x:c r="AJ4" s="169" t="s">
        <x:v>12</x:v>
      </x:c>
    </x:row>
    <x:row r="5" spans="1:36">
      <x:c r="A5" s="169"/>
      <x:c r="B5" s="169"/>
      <x:c r="C5" s="169" t="s">
        <x:v>69</x:v>
      </x:c>
      <x:c r="D5" s="169" t="s">
        <x:v>552</x:v>
      </x:c>
      <x:c r="E5" s="169" t="s">
        <x:v>500</x:v>
      </x:c>
      <x:c r="F5" s="169" t="s">
        <x:v>495</x:v>
      </x:c>
      <x:c r="G5" s="169" t="s">
        <x:v>236</x:v>
      </x:c>
      <x:c r="H5" s="169"/>
      <x:c r="I5" s="169"/>
      <x:c r="J5" s="169" t="s">
        <x:v>586</x:v>
      </x:c>
      <x:c r="K5" s="169" t="s">
        <x:v>491</x:v>
      </x:c>
      <x:c r="L5" s="169" t="s">
        <x:v>370</x:v>
      </x:c>
      <x:c r="M5" s="169" t="s">
        <x:v>22</x:v>
      </x:c>
      <x:c r="N5" s="169"/>
      <x:c r="O5" s="169" t="s">
        <x:v>32</x:v>
      </x:c>
      <x:c r="P5" s="169" t="s">
        <x:v>672</x:v>
      </x:c>
      <x:c r="Q5" s="169" t="s">
        <x:v>30</x:v>
      </x:c>
      <x:c r="R5" s="169" t="s">
        <x:v>25</x:v>
      </x:c>
      <x:c r="S5" s="169" t="s">
        <x:v>232</x:v>
      </x:c>
      <x:c r="T5" s="169" t="s">
        <x:v>640</x:v>
      </x:c>
      <x:c r="U5" s="169" t="s">
        <x:v>224</x:v>
      </x:c>
      <x:c r="V5" s="169" t="s">
        <x:v>382</x:v>
      </x:c>
      <x:c r="W5" s="169" t="s">
        <x:v>575</x:v>
      </x:c>
      <x:c r="X5" s="169" t="s">
        <x:v>365</x:v>
      </x:c>
      <x:c r="Y5" s="169" t="s">
        <x:v>687</x:v>
      </x:c>
      <x:c r="Z5" s="169" t="s">
        <x:v>385</x:v>
      </x:c>
      <x:c r="AA5" s="169" t="s">
        <x:v>381</x:v>
      </x:c>
      <x:c r="AB5" s="169" t="s">
        <x:v>362</x:v>
      </x:c>
      <x:c r="AC5" s="169" t="s">
        <x:v>232</x:v>
      </x:c>
      <x:c r="AD5" s="169" t="s">
        <x:v>530</x:v>
      </x:c>
      <x:c r="AE5" s="169" t="s">
        <x:v>26</x:v>
      </x:c>
      <x:c r="AF5" s="169"/>
      <x:c r="AG5" s="169"/>
      <x:c r="AH5" s="169" t="s">
        <x:v>504</x:v>
      </x:c>
      <x:c r="AI5" s="169"/>
      <x:c r="AJ5" s="169"/>
    </x:row>
    <x:row r="6" spans="1:36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" t="s">
        <x:v>45</x:v>
      </x:c>
      <x:c r="AF6" s="1" t="s">
        <x:v>508</x:v>
      </x:c>
      <x:c r="AG6" s="1" t="s">
        <x:v>511</x:v>
      </x:c>
      <x:c r="AH6" s="1" t="s">
        <x:v>371</x:v>
      </x:c>
      <x:c r="AI6" s="1" t="s">
        <x:v>642</x:v>
      </x:c>
      <x:c r="AJ6" s="169"/>
    </x:row>
    <x:row r="7" ht="15" customHeight="1"/>
    <x:row r="8" ht="15" customHeight="1"/>
    <x:row r="9" ht="15" customHeight="1"/>
    <x:row r="10" ht="15.75" customHeight="1"/>
    <x:row r="11" ht="15.75" customHeight="1"/>
    <x:row r="12" ht="15.75" customHeight="1"/>
    <x:row r="16" ht="15" customHeight="1"/>
    <x:row r="17" ht="15" customHeight="1"/>
    <x:row r="18" ht="15" customHeight="1"/>
    <x:row r="19" ht="15" customHeight="1"/>
    <x:row r="20" ht="15" customHeight="1"/>
    <x:row r="21" ht="15" customHeight="1"/>
  </x:sheetData>
  <x:mergeCells count="41">
    <x:mergeCell ref="A1:AI2"/>
    <x:mergeCell ref="A4:A6"/>
    <x:mergeCell ref="B4:B6"/>
    <x:mergeCell ref="C4:G4"/>
    <x:mergeCell ref="H4:H6"/>
    <x:mergeCell ref="I4:I6"/>
    <x:mergeCell ref="J4:K4"/>
    <x:mergeCell ref="L4:M4"/>
    <x:mergeCell ref="N4:N6"/>
    <x:mergeCell ref="O4:P4"/>
    <x:mergeCell ref="Q4:V4"/>
    <x:mergeCell ref="W4:X4"/>
    <x:mergeCell ref="Y4:AI4"/>
    <x:mergeCell ref="AJ4:AJ6"/>
    <x:mergeCell ref="C5:C6"/>
    <x:mergeCell ref="D5:D6"/>
    <x:mergeCell ref="E5:E6"/>
    <x:mergeCell ref="F5:F6"/>
    <x:mergeCell ref="G5:G6"/>
    <x:mergeCell ref="J5:J6"/>
    <x:mergeCell ref="K5:K6"/>
    <x:mergeCell ref="L5:L6"/>
    <x:mergeCell ref="M5:M6"/>
    <x:mergeCell ref="O5:O6"/>
    <x:mergeCell ref="P5:P6"/>
    <x:mergeCell ref="Q5:Q6"/>
    <x:mergeCell ref="R5:R6"/>
    <x:mergeCell ref="S5:S6"/>
    <x:mergeCell ref="T5:T6"/>
    <x:mergeCell ref="U5:U6"/>
    <x:mergeCell ref="V5:V6"/>
    <x:mergeCell ref="W5:W6"/>
    <x:mergeCell ref="X5:X6"/>
    <x:mergeCell ref="Y5:Y6"/>
    <x:mergeCell ref="Z5:Z6"/>
    <x:mergeCell ref="AA5:AA6"/>
    <x:mergeCell ref="AB5:AB6"/>
    <x:mergeCell ref="AC5:AC6"/>
    <x:mergeCell ref="AD5:AD6"/>
    <x:mergeCell ref="AE5:AG5"/>
    <x:mergeCell ref="AH5:AI5"/>
  </x:mergeCells>
  <x:pageMargins left="0.69972223043441772" right="0.69972223043441772" top="0.75" bottom="0.75" header="0.30000001192092896" footer="0.30000001192092896"/>
  <x:pageSetup paperSize="9" scale="21" firstPageNumber="1" fitToWidth="1" fitToHeight="1" orientation="portrait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/>
  <x:dimension ref="A1:AJ6"/>
  <x:sheetViews>
    <x:sheetView view="pageBreakPreview" topLeftCell="A1" zoomScale="85" zoomScaleNormal="100" zoomScaleSheetLayoutView="85" workbookViewId="0">
      <x:selection activeCell="A1" activeCellId="0" sqref="A1:AI2"/>
    </x:sheetView>
  </x:sheetViews>
  <x:sheetFormatPr defaultColWidth="9.00390625" defaultRowHeight="16.5"/>
  <x:cols>
    <x:col min="2" max="2" width="15.625" style="1" bestFit="1" customWidth="1"/>
    <x:col min="7" max="7" width="11.875" style="1" bestFit="1" customWidth="1"/>
    <x:col min="10" max="10" width="8.625" style="1" customWidth="1"/>
    <x:col min="11" max="11" width="7.625" style="1" customWidth="1"/>
    <x:col min="12" max="12" width="10.5" style="1" bestFit="1" customWidth="1"/>
    <x:col min="13" max="13" width="11.875" style="1" bestFit="1" customWidth="1"/>
    <x:col min="14" max="14" width="20.125" style="1" bestFit="1" customWidth="1"/>
    <x:col min="20" max="20" width="13.875" style="1" bestFit="1" customWidth="1"/>
    <x:col min="21" max="21" width="14.25" style="1" customWidth="1"/>
    <x:col min="22" max="22" width="27.75" style="1" bestFit="1" customWidth="1"/>
    <x:col min="31" max="34" width="9.125" style="1" bestFit="1" customWidth="1"/>
    <x:col min="36" max="36" width="51.625" style="1" bestFit="1" customWidth="1"/>
  </x:cols>
  <x:sheetData>
    <x:row r="1" spans="1:35">
      <x:c r="A1" s="169" t="s">
        <x:v>668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</x:row>
    <x:row r="2" spans="1:35">
      <x:c r="A2" s="169"/>
      <x:c r="B2" s="169"/>
      <x:c r="C2" s="169"/>
      <x:c r="D2" s="169"/>
      <x:c r="E2" s="169"/>
      <x:c r="F2" s="169"/>
      <x:c r="G2" s="169"/>
      <x:c r="H2" s="169"/>
      <x:c r="I2" s="169"/>
      <x:c r="J2" s="169"/>
      <x:c r="K2" s="169"/>
      <x:c r="L2" s="169"/>
      <x:c r="M2" s="169"/>
      <x:c r="N2" s="169"/>
      <x:c r="O2" s="169"/>
      <x:c r="P2" s="169"/>
      <x:c r="Q2" s="169"/>
      <x:c r="R2" s="169"/>
      <x:c r="S2" s="169"/>
      <x:c r="T2" s="169"/>
      <x:c r="U2" s="169"/>
      <x:c r="V2" s="169"/>
      <x:c r="W2" s="169"/>
      <x:c r="X2" s="169"/>
      <x:c r="Y2" s="169"/>
      <x:c r="Z2" s="169"/>
      <x:c r="AA2" s="169"/>
      <x:c r="AB2" s="169"/>
      <x:c r="AC2" s="169"/>
      <x:c r="AD2" s="169"/>
      <x:c r="AE2" s="169"/>
      <x:c r="AF2" s="169"/>
      <x:c r="AG2" s="169"/>
      <x:c r="AH2" s="169"/>
      <x:c r="AI2" s="169"/>
    </x:row>
    <x:row r="4" spans="1:36">
      <x:c r="A4" s="169" t="s">
        <x:v>433</x:v>
      </x:c>
      <x:c r="B4" s="169" t="s">
        <x:v>682</x:v>
      </x:c>
      <x:c r="C4" s="169" t="s">
        <x:v>82</x:v>
      </x:c>
      <x:c r="D4" s="169"/>
      <x:c r="E4" s="169"/>
      <x:c r="F4" s="169"/>
      <x:c r="G4" s="169"/>
      <x:c r="H4" s="169" t="s">
        <x:v>27</x:v>
      </x:c>
      <x:c r="I4" s="169" t="s">
        <x:v>425</x:v>
      </x:c>
      <x:c r="J4" s="169" t="s">
        <x:v>683</x:v>
      </x:c>
      <x:c r="K4" s="169"/>
      <x:c r="L4" s="169" t="s">
        <x:v>179</x:v>
      </x:c>
      <x:c r="M4" s="169"/>
      <x:c r="N4" s="169" t="s">
        <x:v>673</x:v>
      </x:c>
      <x:c r="O4" s="169" t="s">
        <x:v>373</x:v>
      </x:c>
      <x:c r="P4" s="169"/>
      <x:c r="Q4" s="169" t="s">
        <x:v>540</x:v>
      </x:c>
      <x:c r="R4" s="169"/>
      <x:c r="S4" s="169"/>
      <x:c r="T4" s="169"/>
      <x:c r="U4" s="169"/>
      <x:c r="V4" s="169"/>
      <x:c r="W4" s="169" t="s">
        <x:v>376</x:v>
      </x:c>
      <x:c r="X4" s="169"/>
      <x:c r="Y4" s="169" t="s">
        <x:v>356</x:v>
      </x:c>
      <x:c r="Z4" s="169"/>
      <x:c r="AA4" s="169"/>
      <x:c r="AB4" s="169"/>
      <x:c r="AC4" s="169"/>
      <x:c r="AD4" s="169"/>
      <x:c r="AE4" s="169"/>
      <x:c r="AF4" s="169"/>
      <x:c r="AG4" s="169"/>
      <x:c r="AH4" s="169"/>
      <x:c r="AI4" s="169"/>
      <x:c r="AJ4" s="169" t="s">
        <x:v>12</x:v>
      </x:c>
    </x:row>
    <x:row r="5" spans="1:36">
      <x:c r="A5" s="169"/>
      <x:c r="B5" s="169"/>
      <x:c r="C5" s="169" t="s">
        <x:v>69</x:v>
      </x:c>
      <x:c r="D5" s="169" t="s">
        <x:v>552</x:v>
      </x:c>
      <x:c r="E5" s="169" t="s">
        <x:v>500</x:v>
      </x:c>
      <x:c r="F5" s="169" t="s">
        <x:v>495</x:v>
      </x:c>
      <x:c r="G5" s="169" t="s">
        <x:v>236</x:v>
      </x:c>
      <x:c r="H5" s="169"/>
      <x:c r="I5" s="169"/>
      <x:c r="J5" s="169" t="s">
        <x:v>586</x:v>
      </x:c>
      <x:c r="K5" s="169" t="s">
        <x:v>491</x:v>
      </x:c>
      <x:c r="L5" s="169" t="s">
        <x:v>370</x:v>
      </x:c>
      <x:c r="M5" s="169" t="s">
        <x:v>22</x:v>
      </x:c>
      <x:c r="N5" s="169"/>
      <x:c r="O5" s="169" t="s">
        <x:v>32</x:v>
      </x:c>
      <x:c r="P5" s="169" t="s">
        <x:v>672</x:v>
      </x:c>
      <x:c r="Q5" s="169" t="s">
        <x:v>30</x:v>
      </x:c>
      <x:c r="R5" s="169" t="s">
        <x:v>25</x:v>
      </x:c>
      <x:c r="S5" s="169" t="s">
        <x:v>232</x:v>
      </x:c>
      <x:c r="T5" s="169" t="s">
        <x:v>640</x:v>
      </x:c>
      <x:c r="U5" s="169" t="s">
        <x:v>224</x:v>
      </x:c>
      <x:c r="V5" s="169" t="s">
        <x:v>382</x:v>
      </x:c>
      <x:c r="W5" s="169" t="s">
        <x:v>575</x:v>
      </x:c>
      <x:c r="X5" s="169" t="s">
        <x:v>365</x:v>
      </x:c>
      <x:c r="Y5" s="169" t="s">
        <x:v>687</x:v>
      </x:c>
      <x:c r="Z5" s="169" t="s">
        <x:v>385</x:v>
      </x:c>
      <x:c r="AA5" s="169" t="s">
        <x:v>381</x:v>
      </x:c>
      <x:c r="AB5" s="169" t="s">
        <x:v>362</x:v>
      </x:c>
      <x:c r="AC5" s="169" t="s">
        <x:v>232</x:v>
      </x:c>
      <x:c r="AD5" s="169" t="s">
        <x:v>530</x:v>
      </x:c>
      <x:c r="AE5" s="169" t="s">
        <x:v>26</x:v>
      </x:c>
      <x:c r="AF5" s="169"/>
      <x:c r="AG5" s="169"/>
      <x:c r="AH5" s="169" t="s">
        <x:v>504</x:v>
      </x:c>
      <x:c r="AI5" s="169"/>
      <x:c r="AJ5" s="169"/>
    </x:row>
    <x:row r="6" spans="1:36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" t="s">
        <x:v>45</x:v>
      </x:c>
      <x:c r="AF6" s="1" t="s">
        <x:v>508</x:v>
      </x:c>
      <x:c r="AG6" s="1" t="s">
        <x:v>511</x:v>
      </x:c>
      <x:c r="AH6" s="1" t="s">
        <x:v>371</x:v>
      </x:c>
      <x:c r="AI6" s="1" t="s">
        <x:v>642</x:v>
      </x:c>
      <x:c r="AJ6" s="169"/>
    </x:row>
    <x:row r="7" ht="15" customHeight="1"/>
    <x:row r="8" ht="15" customHeight="1"/>
    <x:row r="9" ht="15" customHeight="1"/>
    <x:row r="10" ht="15.75" customHeight="1"/>
    <x:row r="11" ht="15.75" customHeight="1"/>
    <x:row r="12" ht="15.75" customHeight="1"/>
    <x:row r="16" ht="15" customHeight="1"/>
    <x:row r="17" ht="15" customHeight="1"/>
    <x:row r="18" ht="15" customHeight="1"/>
    <x:row r="19" ht="15" customHeight="1"/>
    <x:row r="20" ht="15" customHeight="1"/>
    <x:row r="21" ht="15" customHeight="1"/>
  </x:sheetData>
  <x:mergeCells count="41">
    <x:mergeCell ref="A1:AI2"/>
    <x:mergeCell ref="A4:A6"/>
    <x:mergeCell ref="B4:B6"/>
    <x:mergeCell ref="C4:G4"/>
    <x:mergeCell ref="H4:H6"/>
    <x:mergeCell ref="I4:I6"/>
    <x:mergeCell ref="J4:K4"/>
    <x:mergeCell ref="L4:M4"/>
    <x:mergeCell ref="N4:N6"/>
    <x:mergeCell ref="O4:P4"/>
    <x:mergeCell ref="Q4:V4"/>
    <x:mergeCell ref="W4:X4"/>
    <x:mergeCell ref="Y4:AI4"/>
    <x:mergeCell ref="AJ4:AJ6"/>
    <x:mergeCell ref="C5:C6"/>
    <x:mergeCell ref="D5:D6"/>
    <x:mergeCell ref="E5:E6"/>
    <x:mergeCell ref="F5:F6"/>
    <x:mergeCell ref="G5:G6"/>
    <x:mergeCell ref="J5:J6"/>
    <x:mergeCell ref="K5:K6"/>
    <x:mergeCell ref="L5:L6"/>
    <x:mergeCell ref="M5:M6"/>
    <x:mergeCell ref="O5:O6"/>
    <x:mergeCell ref="P5:P6"/>
    <x:mergeCell ref="Q5:Q6"/>
    <x:mergeCell ref="R5:R6"/>
    <x:mergeCell ref="S5:S6"/>
    <x:mergeCell ref="T5:T6"/>
    <x:mergeCell ref="U5:U6"/>
    <x:mergeCell ref="V5:V6"/>
    <x:mergeCell ref="W5:W6"/>
    <x:mergeCell ref="X5:X6"/>
    <x:mergeCell ref="Y5:Y6"/>
    <x:mergeCell ref="Z5:Z6"/>
    <x:mergeCell ref="AA5:AA6"/>
    <x:mergeCell ref="AB5:AB6"/>
    <x:mergeCell ref="AC5:AC6"/>
    <x:mergeCell ref="AD5:AD6"/>
    <x:mergeCell ref="AE5:AG5"/>
    <x:mergeCell ref="AH5:AI5"/>
  </x:mergeCells>
  <x:pageMargins left="0.69972223043441772" right="0.69972223043441772" top="0.75" bottom="0.75" header="0.30000001192092896" footer="0.30000001192092896"/>
  <x:pageSetup paperSize="9" scale="21" firstPageNumber="1" fitToWidth="1" fitToHeight="1" orientation="portrait" usePrinterDefaults="1" blackAndWhite="0" draft="0" useFirstPageNumber="0" horizontalDpi="600" verticalDpi="600" copies="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/>
  <x:dimension ref="A1:AJ6"/>
  <x:sheetViews>
    <x:sheetView view="pageBreakPreview" topLeftCell="A1" zoomScale="85" zoomScaleNormal="100" zoomScaleSheetLayoutView="85" workbookViewId="0">
      <x:selection activeCell="H7" activeCellId="0" sqref="H7:H7"/>
    </x:sheetView>
  </x:sheetViews>
  <x:sheetFormatPr defaultColWidth="9.00390625" defaultRowHeight="16.5"/>
  <x:cols>
    <x:col min="2" max="2" width="15.625" style="1" bestFit="1" customWidth="1"/>
    <x:col min="7" max="7" width="11.875" style="1" bestFit="1" customWidth="1"/>
    <x:col min="10" max="10" width="8.625" style="1" customWidth="1"/>
    <x:col min="11" max="11" width="7.625" style="1" customWidth="1"/>
    <x:col min="12" max="12" width="10.5" style="1" bestFit="1" customWidth="1"/>
    <x:col min="13" max="13" width="11.875" style="1" bestFit="1" customWidth="1"/>
    <x:col min="14" max="14" width="20.125" style="1" bestFit="1" customWidth="1"/>
    <x:col min="20" max="20" width="13.875" style="1" bestFit="1" customWidth="1"/>
    <x:col min="21" max="21" width="14.25" style="1" customWidth="1"/>
    <x:col min="22" max="22" width="27.75" style="1" bestFit="1" customWidth="1"/>
    <x:col min="31" max="34" width="9.125" style="1" bestFit="1" customWidth="1"/>
    <x:col min="36" max="36" width="51.625" style="1" bestFit="1" customWidth="1"/>
  </x:cols>
  <x:sheetData>
    <x:row r="1" spans="1:35">
      <x:c r="A1" s="169" t="s">
        <x:v>664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</x:row>
    <x:row r="2" spans="1:35">
      <x:c r="A2" s="169"/>
      <x:c r="B2" s="169"/>
      <x:c r="C2" s="169"/>
      <x:c r="D2" s="169"/>
      <x:c r="E2" s="169"/>
      <x:c r="F2" s="169"/>
      <x:c r="G2" s="169"/>
      <x:c r="H2" s="169"/>
      <x:c r="I2" s="169"/>
      <x:c r="J2" s="169"/>
      <x:c r="K2" s="169"/>
      <x:c r="L2" s="169"/>
      <x:c r="M2" s="169"/>
      <x:c r="N2" s="169"/>
      <x:c r="O2" s="169"/>
      <x:c r="P2" s="169"/>
      <x:c r="Q2" s="169"/>
      <x:c r="R2" s="169"/>
      <x:c r="S2" s="169"/>
      <x:c r="T2" s="169"/>
      <x:c r="U2" s="169"/>
      <x:c r="V2" s="169"/>
      <x:c r="W2" s="169"/>
      <x:c r="X2" s="169"/>
      <x:c r="Y2" s="169"/>
      <x:c r="Z2" s="169"/>
      <x:c r="AA2" s="169"/>
      <x:c r="AB2" s="169"/>
      <x:c r="AC2" s="169"/>
      <x:c r="AD2" s="169"/>
      <x:c r="AE2" s="169"/>
      <x:c r="AF2" s="169"/>
      <x:c r="AG2" s="169"/>
      <x:c r="AH2" s="169"/>
      <x:c r="AI2" s="169"/>
    </x:row>
    <x:row r="4" spans="1:36">
      <x:c r="A4" s="169" t="s">
        <x:v>433</x:v>
      </x:c>
      <x:c r="B4" s="169" t="s">
        <x:v>682</x:v>
      </x:c>
      <x:c r="C4" s="169" t="s">
        <x:v>82</x:v>
      </x:c>
      <x:c r="D4" s="169"/>
      <x:c r="E4" s="169"/>
      <x:c r="F4" s="169"/>
      <x:c r="G4" s="169"/>
      <x:c r="H4" s="169" t="s">
        <x:v>24</x:v>
      </x:c>
      <x:c r="I4" s="169" t="s">
        <x:v>425</x:v>
      </x:c>
      <x:c r="J4" s="169" t="s">
        <x:v>683</x:v>
      </x:c>
      <x:c r="K4" s="169"/>
      <x:c r="L4" s="169" t="s">
        <x:v>179</x:v>
      </x:c>
      <x:c r="M4" s="169"/>
      <x:c r="N4" s="169" t="s">
        <x:v>673</x:v>
      </x:c>
      <x:c r="O4" s="169" t="s">
        <x:v>373</x:v>
      </x:c>
      <x:c r="P4" s="169"/>
      <x:c r="Q4" s="169" t="s">
        <x:v>540</x:v>
      </x:c>
      <x:c r="R4" s="169"/>
      <x:c r="S4" s="169"/>
      <x:c r="T4" s="169"/>
      <x:c r="U4" s="169"/>
      <x:c r="V4" s="169"/>
      <x:c r="W4" s="169" t="s">
        <x:v>376</x:v>
      </x:c>
      <x:c r="X4" s="169"/>
      <x:c r="Y4" s="169" t="s">
        <x:v>356</x:v>
      </x:c>
      <x:c r="Z4" s="169"/>
      <x:c r="AA4" s="169"/>
      <x:c r="AB4" s="169"/>
      <x:c r="AC4" s="169"/>
      <x:c r="AD4" s="169"/>
      <x:c r="AE4" s="169"/>
      <x:c r="AF4" s="169"/>
      <x:c r="AG4" s="169"/>
      <x:c r="AH4" s="169"/>
      <x:c r="AI4" s="169"/>
      <x:c r="AJ4" s="169" t="s">
        <x:v>12</x:v>
      </x:c>
    </x:row>
    <x:row r="5" spans="1:36">
      <x:c r="A5" s="169"/>
      <x:c r="B5" s="169"/>
      <x:c r="C5" s="169" t="s">
        <x:v>69</x:v>
      </x:c>
      <x:c r="D5" s="169" t="s">
        <x:v>552</x:v>
      </x:c>
      <x:c r="E5" s="169" t="s">
        <x:v>500</x:v>
      </x:c>
      <x:c r="F5" s="169" t="s">
        <x:v>495</x:v>
      </x:c>
      <x:c r="G5" s="169" t="s">
        <x:v>236</x:v>
      </x:c>
      <x:c r="H5" s="169"/>
      <x:c r="I5" s="169"/>
      <x:c r="J5" s="169" t="s">
        <x:v>586</x:v>
      </x:c>
      <x:c r="K5" s="169" t="s">
        <x:v>491</x:v>
      </x:c>
      <x:c r="L5" s="169" t="s">
        <x:v>370</x:v>
      </x:c>
      <x:c r="M5" s="169" t="s">
        <x:v>22</x:v>
      </x:c>
      <x:c r="N5" s="169"/>
      <x:c r="O5" s="169" t="s">
        <x:v>32</x:v>
      </x:c>
      <x:c r="P5" s="169" t="s">
        <x:v>672</x:v>
      </x:c>
      <x:c r="Q5" s="169" t="s">
        <x:v>30</x:v>
      </x:c>
      <x:c r="R5" s="169" t="s">
        <x:v>25</x:v>
      </x:c>
      <x:c r="S5" s="169" t="s">
        <x:v>232</x:v>
      </x:c>
      <x:c r="T5" s="169" t="s">
        <x:v>640</x:v>
      </x:c>
      <x:c r="U5" s="169" t="s">
        <x:v>224</x:v>
      </x:c>
      <x:c r="V5" s="169" t="s">
        <x:v>382</x:v>
      </x:c>
      <x:c r="W5" s="169" t="s">
        <x:v>575</x:v>
      </x:c>
      <x:c r="X5" s="169" t="s">
        <x:v>365</x:v>
      </x:c>
      <x:c r="Y5" s="169" t="s">
        <x:v>687</x:v>
      </x:c>
      <x:c r="Z5" s="169" t="s">
        <x:v>385</x:v>
      </x:c>
      <x:c r="AA5" s="169" t="s">
        <x:v>381</x:v>
      </x:c>
      <x:c r="AB5" s="169" t="s">
        <x:v>362</x:v>
      </x:c>
      <x:c r="AC5" s="169" t="s">
        <x:v>232</x:v>
      </x:c>
      <x:c r="AD5" s="169" t="s">
        <x:v>530</x:v>
      </x:c>
      <x:c r="AE5" s="169" t="s">
        <x:v>26</x:v>
      </x:c>
      <x:c r="AF5" s="169"/>
      <x:c r="AG5" s="169"/>
      <x:c r="AH5" s="169" t="s">
        <x:v>504</x:v>
      </x:c>
      <x:c r="AI5" s="169"/>
      <x:c r="AJ5" s="169"/>
    </x:row>
    <x:row r="6" spans="1:36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" t="s">
        <x:v>45</x:v>
      </x:c>
      <x:c r="AF6" s="1" t="s">
        <x:v>508</x:v>
      </x:c>
      <x:c r="AG6" s="1" t="s">
        <x:v>511</x:v>
      </x:c>
      <x:c r="AH6" s="1" t="s">
        <x:v>371</x:v>
      </x:c>
      <x:c r="AI6" s="1" t="s">
        <x:v>642</x:v>
      </x:c>
      <x:c r="AJ6" s="169"/>
    </x:row>
    <x:row r="7" ht="15" customHeight="1"/>
    <x:row r="8" ht="15" customHeight="1"/>
    <x:row r="9" ht="15" customHeight="1"/>
    <x:row r="10" ht="15.75" customHeight="1"/>
    <x:row r="11" ht="15.75" customHeight="1"/>
    <x:row r="12" ht="15.75" customHeight="1"/>
    <x:row r="16" ht="15" customHeight="1"/>
    <x:row r="17" ht="15" customHeight="1"/>
    <x:row r="18" ht="15" customHeight="1"/>
    <x:row r="19" ht="15" customHeight="1"/>
    <x:row r="20" ht="15" customHeight="1"/>
    <x:row r="21" ht="15" customHeight="1"/>
  </x:sheetData>
  <x:mergeCells count="41">
    <x:mergeCell ref="A1:AI2"/>
    <x:mergeCell ref="A4:A6"/>
    <x:mergeCell ref="B4:B6"/>
    <x:mergeCell ref="C4:G4"/>
    <x:mergeCell ref="H4:H6"/>
    <x:mergeCell ref="I4:I6"/>
    <x:mergeCell ref="J4:K4"/>
    <x:mergeCell ref="L4:M4"/>
    <x:mergeCell ref="N4:N6"/>
    <x:mergeCell ref="O4:P4"/>
    <x:mergeCell ref="Q4:V4"/>
    <x:mergeCell ref="W4:X4"/>
    <x:mergeCell ref="Y4:AI4"/>
    <x:mergeCell ref="AJ4:AJ6"/>
    <x:mergeCell ref="C5:C6"/>
    <x:mergeCell ref="D5:D6"/>
    <x:mergeCell ref="E5:E6"/>
    <x:mergeCell ref="F5:F6"/>
    <x:mergeCell ref="G5:G6"/>
    <x:mergeCell ref="J5:J6"/>
    <x:mergeCell ref="K5:K6"/>
    <x:mergeCell ref="L5:L6"/>
    <x:mergeCell ref="M5:M6"/>
    <x:mergeCell ref="O5:O6"/>
    <x:mergeCell ref="P5:P6"/>
    <x:mergeCell ref="Q5:Q6"/>
    <x:mergeCell ref="R5:R6"/>
    <x:mergeCell ref="S5:S6"/>
    <x:mergeCell ref="T5:T6"/>
    <x:mergeCell ref="U5:U6"/>
    <x:mergeCell ref="V5:V6"/>
    <x:mergeCell ref="W5:W6"/>
    <x:mergeCell ref="X5:X6"/>
    <x:mergeCell ref="Y5:Y6"/>
    <x:mergeCell ref="Z5:Z6"/>
    <x:mergeCell ref="AA5:AA6"/>
    <x:mergeCell ref="AB5:AB6"/>
    <x:mergeCell ref="AC5:AC6"/>
    <x:mergeCell ref="AD5:AD6"/>
    <x:mergeCell ref="AE5:AG5"/>
    <x:mergeCell ref="AH5:AI5"/>
  </x:mergeCells>
  <x:pageMargins left="0.69972223043441772" right="0.69972223043441772" top="0.75" bottom="0.75" header="0.30000001192092896" footer="0.30000001192092896"/>
  <x:pageSetup paperSize="9" scale="21" firstPageNumber="1" fitToWidth="1" fitToHeight="1" orientation="portrait" usePrinterDefaults="1" blackAndWhite="0" draft="0" useFirstPageNumber="0" horizontalDpi="600" verticalDpi="600" copies="1"/>
</x:worksheet>
</file>

<file path=xl/worksheets/sheet8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8"/>
  <x:dimension ref="A1:AJ6"/>
  <x:sheetViews>
    <x:sheetView view="pageBreakPreview" topLeftCell="A1" zoomScale="85" zoomScaleNormal="100" zoomScaleSheetLayoutView="85" workbookViewId="0">
      <x:selection activeCell="G23" activeCellId="0" sqref="G23:G23"/>
    </x:sheetView>
  </x:sheetViews>
  <x:sheetFormatPr defaultColWidth="9.00390625" defaultRowHeight="16.5"/>
  <x:cols>
    <x:col min="2" max="2" width="15.625" style="1" bestFit="1" customWidth="1"/>
    <x:col min="7" max="7" width="11.875" style="1" bestFit="1" customWidth="1"/>
    <x:col min="10" max="10" width="8.625" style="1" customWidth="1"/>
    <x:col min="11" max="11" width="7.625" style="1" customWidth="1"/>
    <x:col min="12" max="12" width="10.5" style="1" bestFit="1" customWidth="1"/>
    <x:col min="13" max="13" width="11.875" style="1" bestFit="1" customWidth="1"/>
    <x:col min="14" max="14" width="20.125" style="1" bestFit="1" customWidth="1"/>
    <x:col min="20" max="20" width="13.875" style="1" bestFit="1" customWidth="1"/>
    <x:col min="21" max="21" width="14.25" style="1" customWidth="1"/>
    <x:col min="22" max="22" width="27.75" style="1" bestFit="1" customWidth="1"/>
    <x:col min="31" max="34" width="9.125" style="1" bestFit="1" customWidth="1"/>
    <x:col min="36" max="36" width="51.625" style="1" bestFit="1" customWidth="1"/>
  </x:cols>
  <x:sheetData>
    <x:row r="1" spans="1:35">
      <x:c r="A1" s="169" t="s">
        <x:v>13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</x:row>
    <x:row r="2" spans="1:35">
      <x:c r="A2" s="169"/>
      <x:c r="B2" s="169"/>
      <x:c r="C2" s="169"/>
      <x:c r="D2" s="169"/>
      <x:c r="E2" s="169"/>
      <x:c r="F2" s="169"/>
      <x:c r="G2" s="169"/>
      <x:c r="H2" s="169"/>
      <x:c r="I2" s="169"/>
      <x:c r="J2" s="169"/>
      <x:c r="K2" s="169"/>
      <x:c r="L2" s="169"/>
      <x:c r="M2" s="169"/>
      <x:c r="N2" s="169"/>
      <x:c r="O2" s="169"/>
      <x:c r="P2" s="169"/>
      <x:c r="Q2" s="169"/>
      <x:c r="R2" s="169"/>
      <x:c r="S2" s="169"/>
      <x:c r="T2" s="169"/>
      <x:c r="U2" s="169"/>
      <x:c r="V2" s="169"/>
      <x:c r="W2" s="169"/>
      <x:c r="X2" s="169"/>
      <x:c r="Y2" s="169"/>
      <x:c r="Z2" s="169"/>
      <x:c r="AA2" s="169"/>
      <x:c r="AB2" s="169"/>
      <x:c r="AC2" s="169"/>
      <x:c r="AD2" s="169"/>
      <x:c r="AE2" s="169"/>
      <x:c r="AF2" s="169"/>
      <x:c r="AG2" s="169"/>
      <x:c r="AH2" s="169"/>
      <x:c r="AI2" s="169"/>
    </x:row>
    <x:row r="4" spans="1:36">
      <x:c r="A4" s="169" t="s">
        <x:v>433</x:v>
      </x:c>
      <x:c r="B4" s="169" t="s">
        <x:v>682</x:v>
      </x:c>
      <x:c r="C4" s="169" t="s">
        <x:v>82</x:v>
      </x:c>
      <x:c r="D4" s="169"/>
      <x:c r="E4" s="169"/>
      <x:c r="F4" s="169"/>
      <x:c r="G4" s="169"/>
      <x:c r="H4" s="169" t="s">
        <x:v>292</x:v>
      </x:c>
      <x:c r="I4" s="169" t="s">
        <x:v>425</x:v>
      </x:c>
      <x:c r="J4" s="169" t="s">
        <x:v>683</x:v>
      </x:c>
      <x:c r="K4" s="169"/>
      <x:c r="L4" s="169" t="s">
        <x:v>179</x:v>
      </x:c>
      <x:c r="M4" s="169"/>
      <x:c r="N4" s="169" t="s">
        <x:v>673</x:v>
      </x:c>
      <x:c r="O4" s="169" t="s">
        <x:v>373</x:v>
      </x:c>
      <x:c r="P4" s="169"/>
      <x:c r="Q4" s="169" t="s">
        <x:v>540</x:v>
      </x:c>
      <x:c r="R4" s="169"/>
      <x:c r="S4" s="169"/>
      <x:c r="T4" s="169"/>
      <x:c r="U4" s="169"/>
      <x:c r="V4" s="169"/>
      <x:c r="W4" s="169" t="s">
        <x:v>376</x:v>
      </x:c>
      <x:c r="X4" s="169"/>
      <x:c r="Y4" s="169" t="s">
        <x:v>356</x:v>
      </x:c>
      <x:c r="Z4" s="169"/>
      <x:c r="AA4" s="169"/>
      <x:c r="AB4" s="169"/>
      <x:c r="AC4" s="169"/>
      <x:c r="AD4" s="169"/>
      <x:c r="AE4" s="169"/>
      <x:c r="AF4" s="169"/>
      <x:c r="AG4" s="169"/>
      <x:c r="AH4" s="169"/>
      <x:c r="AI4" s="169"/>
      <x:c r="AJ4" s="169" t="s">
        <x:v>12</x:v>
      </x:c>
    </x:row>
    <x:row r="5" spans="1:36">
      <x:c r="A5" s="169"/>
      <x:c r="B5" s="169"/>
      <x:c r="C5" s="169" t="s">
        <x:v>69</x:v>
      </x:c>
      <x:c r="D5" s="169" t="s">
        <x:v>552</x:v>
      </x:c>
      <x:c r="E5" s="169" t="s">
        <x:v>500</x:v>
      </x:c>
      <x:c r="F5" s="169" t="s">
        <x:v>495</x:v>
      </x:c>
      <x:c r="G5" s="169" t="s">
        <x:v>236</x:v>
      </x:c>
      <x:c r="H5" s="169"/>
      <x:c r="I5" s="169"/>
      <x:c r="J5" s="169" t="s">
        <x:v>586</x:v>
      </x:c>
      <x:c r="K5" s="169" t="s">
        <x:v>491</x:v>
      </x:c>
      <x:c r="L5" s="169" t="s">
        <x:v>370</x:v>
      </x:c>
      <x:c r="M5" s="169" t="s">
        <x:v>22</x:v>
      </x:c>
      <x:c r="N5" s="169"/>
      <x:c r="O5" s="169" t="s">
        <x:v>32</x:v>
      </x:c>
      <x:c r="P5" s="169" t="s">
        <x:v>672</x:v>
      </x:c>
      <x:c r="Q5" s="169" t="s">
        <x:v>30</x:v>
      </x:c>
      <x:c r="R5" s="169" t="s">
        <x:v>25</x:v>
      </x:c>
      <x:c r="S5" s="169" t="s">
        <x:v>232</x:v>
      </x:c>
      <x:c r="T5" s="169" t="s">
        <x:v>640</x:v>
      </x:c>
      <x:c r="U5" s="169" t="s">
        <x:v>224</x:v>
      </x:c>
      <x:c r="V5" s="169" t="s">
        <x:v>382</x:v>
      </x:c>
      <x:c r="W5" s="169" t="s">
        <x:v>575</x:v>
      </x:c>
      <x:c r="X5" s="169" t="s">
        <x:v>365</x:v>
      </x:c>
      <x:c r="Y5" s="169" t="s">
        <x:v>687</x:v>
      </x:c>
      <x:c r="Z5" s="169" t="s">
        <x:v>385</x:v>
      </x:c>
      <x:c r="AA5" s="169" t="s">
        <x:v>381</x:v>
      </x:c>
      <x:c r="AB5" s="169" t="s">
        <x:v>362</x:v>
      </x:c>
      <x:c r="AC5" s="169" t="s">
        <x:v>232</x:v>
      </x:c>
      <x:c r="AD5" s="169" t="s">
        <x:v>530</x:v>
      </x:c>
      <x:c r="AE5" s="169" t="s">
        <x:v>26</x:v>
      </x:c>
      <x:c r="AF5" s="169"/>
      <x:c r="AG5" s="169"/>
      <x:c r="AH5" s="169" t="s">
        <x:v>504</x:v>
      </x:c>
      <x:c r="AI5" s="169"/>
      <x:c r="AJ5" s="169"/>
    </x:row>
    <x:row r="6" spans="1:36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" t="s">
        <x:v>45</x:v>
      </x:c>
      <x:c r="AF6" s="1" t="s">
        <x:v>508</x:v>
      </x:c>
      <x:c r="AG6" s="1" t="s">
        <x:v>511</x:v>
      </x:c>
      <x:c r="AH6" s="1" t="s">
        <x:v>371</x:v>
      </x:c>
      <x:c r="AI6" s="1" t="s">
        <x:v>642</x:v>
      </x:c>
      <x:c r="AJ6" s="169"/>
    </x:row>
    <x:row r="7" ht="15" customHeight="1"/>
    <x:row r="8" ht="15" customHeight="1"/>
    <x:row r="9" ht="15" customHeight="1"/>
    <x:row r="10" ht="15.75" customHeight="1"/>
    <x:row r="11" ht="15.75" customHeight="1"/>
    <x:row r="12" ht="15.75" customHeight="1"/>
    <x:row r="16" ht="15" customHeight="1"/>
    <x:row r="17" ht="15" customHeight="1"/>
    <x:row r="18" ht="15" customHeight="1"/>
    <x:row r="19" ht="15" customHeight="1"/>
    <x:row r="20" ht="15" customHeight="1"/>
    <x:row r="21" ht="15" customHeight="1"/>
  </x:sheetData>
  <x:mergeCells count="41">
    <x:mergeCell ref="A1:AI2"/>
    <x:mergeCell ref="A4:A6"/>
    <x:mergeCell ref="B4:B6"/>
    <x:mergeCell ref="C4:G4"/>
    <x:mergeCell ref="H4:H6"/>
    <x:mergeCell ref="I4:I6"/>
    <x:mergeCell ref="J4:K4"/>
    <x:mergeCell ref="L4:M4"/>
    <x:mergeCell ref="N4:N6"/>
    <x:mergeCell ref="O4:P4"/>
    <x:mergeCell ref="Q4:V4"/>
    <x:mergeCell ref="W4:X4"/>
    <x:mergeCell ref="Y4:AI4"/>
    <x:mergeCell ref="AJ4:AJ6"/>
    <x:mergeCell ref="C5:C6"/>
    <x:mergeCell ref="D5:D6"/>
    <x:mergeCell ref="E5:E6"/>
    <x:mergeCell ref="F5:F6"/>
    <x:mergeCell ref="G5:G6"/>
    <x:mergeCell ref="J5:J6"/>
    <x:mergeCell ref="K5:K6"/>
    <x:mergeCell ref="L5:L6"/>
    <x:mergeCell ref="M5:M6"/>
    <x:mergeCell ref="O5:O6"/>
    <x:mergeCell ref="P5:P6"/>
    <x:mergeCell ref="Q5:Q6"/>
    <x:mergeCell ref="R5:R6"/>
    <x:mergeCell ref="S5:S6"/>
    <x:mergeCell ref="T5:T6"/>
    <x:mergeCell ref="U5:U6"/>
    <x:mergeCell ref="V5:V6"/>
    <x:mergeCell ref="W5:W6"/>
    <x:mergeCell ref="X5:X6"/>
    <x:mergeCell ref="Y5:Y6"/>
    <x:mergeCell ref="Z5:Z6"/>
    <x:mergeCell ref="AA5:AA6"/>
    <x:mergeCell ref="AB5:AB6"/>
    <x:mergeCell ref="AC5:AC6"/>
    <x:mergeCell ref="AD5:AD6"/>
    <x:mergeCell ref="AE5:AG5"/>
    <x:mergeCell ref="AH5:AI5"/>
  </x:mergeCells>
  <x:pageMargins left="0.69972223043441772" right="0.69972223043441772" top="0.75" bottom="0.75" header="0.30000001192092896" footer="0.30000001192092896"/>
  <x:pageSetup paperSize="9" scale="21" firstPageNumber="1" fitToWidth="1" fitToHeight="1" orientation="portrait" usePrinterDefaults="1" blackAndWhite="0" draft="0" useFirstPageNumber="0" horizontalDpi="600" verticalDpi="600" copies="1"/>
</x:worksheet>
</file>

<file path=xl/worksheets/sheet9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9" filterMode="1"/>
  <x:dimension ref="A1:AT6"/>
  <x:sheetViews>
    <x:sheetView view="pageBreakPreview" topLeftCell="A1" zoomScaleNormal="100" zoomScaleSheetLayoutView="100" workbookViewId="0">
      <x:pane xSplit="8" ySplit="6" topLeftCell="I7" activePane="bottomRight" state="frozen"/>
      <x:selection pane="bottomRight" activeCell="F24" activeCellId="0" sqref="F24:F24"/>
    </x:sheetView>
  </x:sheetViews>
  <x:sheetFormatPr defaultColWidth="9.00390625" defaultRowHeight="16.5"/>
  <x:cols>
    <x:col min="1" max="1" width="6.875" style="1" customWidth="1"/>
    <x:col min="2" max="2" width="7.125" style="1" customWidth="1"/>
    <x:col min="3" max="3" width="9" style="1" customWidth="1"/>
    <x:col min="4" max="4" width="5.25" style="1" customWidth="1"/>
    <x:col min="5" max="6" width="6" style="1" customWidth="1"/>
    <x:col min="7" max="7" width="6.75" style="1" customWidth="1"/>
    <x:col min="8" max="8" width="19" style="1" customWidth="1"/>
    <x:col min="9" max="9" width="9.5" style="1" bestFit="1" customWidth="1"/>
    <x:col min="10" max="10" width="9.5" style="1" customWidth="1"/>
    <x:col min="11" max="11" width="9.75" style="1" customWidth="1"/>
    <x:col min="12" max="12" width="11" style="1" customWidth="1"/>
    <x:col min="13" max="13" width="17.5" style="1" customWidth="1"/>
    <x:col min="14" max="14" width="17.375" style="1" customWidth="1"/>
    <x:col min="15" max="15" width="17.875" style="1" customWidth="1"/>
    <x:col min="16" max="16" width="8" style="1" customWidth="1"/>
    <x:col min="17" max="17" width="8.625" style="1" customWidth="1"/>
    <x:col min="18" max="18" width="8.125" style="1" customWidth="1"/>
    <x:col min="19" max="19" width="9" style="1" customWidth="1"/>
    <x:col min="20" max="20" width="9.125" style="1" customWidth="1"/>
    <x:col min="21" max="21" width="6.125" style="1" customWidth="1"/>
    <x:col min="22" max="22" width="10.5" style="1" customWidth="1"/>
    <x:col min="23" max="23" width="11.375" style="1" customWidth="1"/>
    <x:col min="24" max="24" width="6.625" style="1" customWidth="1"/>
    <x:col min="25" max="25" width="27.75" style="1" customWidth="1"/>
    <x:col min="26" max="26" width="6.375" style="1" customWidth="1"/>
    <x:col min="27" max="27" width="8" style="1" customWidth="1"/>
    <x:col min="28" max="28" width="7" style="1" customWidth="1"/>
    <x:col min="29" max="29" width="8.625" style="1" customWidth="1"/>
    <x:col min="30" max="30" width="6.125" style="1" customWidth="1"/>
    <x:col min="31" max="31" width="13" style="1" customWidth="1"/>
    <x:col min="32" max="32" width="10.5" style="1" customWidth="1"/>
    <x:col min="33" max="33" width="17.375" style="1" customWidth="1"/>
    <x:col min="34" max="34" width="11.875" style="1" customWidth="1"/>
    <x:col min="35" max="35" width="15.75" style="1" customWidth="1"/>
    <x:col min="36" max="36" width="10.875" style="1" customWidth="1"/>
    <x:col min="37" max="37" width="12.125" style="1" customWidth="1"/>
    <x:col min="38" max="38" width="12.5" style="1" customWidth="1"/>
    <x:col min="39" max="39" width="13.75" style="1" customWidth="1"/>
    <x:col min="40" max="40" width="6.625" style="1" customWidth="1"/>
    <x:col min="41" max="41" width="17.375" style="1" customWidth="1"/>
    <x:col min="42" max="42" width="12.875" style="1" customWidth="1"/>
    <x:col min="43" max="46" width="0" style="1" hidden="1" customWidth="1"/>
    <x:col min="47" max="47" width="7.125" style="1" bestFit="1" customWidth="1"/>
    <x:col min="48" max="48" width="10.25" style="1" customWidth="1"/>
  </x:cols>
  <x:sheetData>
    <x:row r="1" spans="1:40" ht="39" customHeight="1">
      <x:c r="A1" s="169" t="s">
        <x:v>11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  <x:c r="AJ1" s="169"/>
      <x:c r="AK1" s="169"/>
      <x:c r="AL1" s="169"/>
      <x:c r="AM1" s="169"/>
      <x:c r="AN1" s="169"/>
    </x:row>
    <x:row r="3" spans="1:46" ht="28.5" customHeight="1">
      <x:c r="A3" s="169" t="s">
        <x:v>496</x:v>
      </x:c>
      <x:c r="B3" s="169" t="s">
        <x:v>682</x:v>
      </x:c>
      <x:c r="C3" s="169" t="s">
        <x:v>676</x:v>
      </x:c>
      <x:c r="D3" s="169" t="s">
        <x:v>82</x:v>
      </x:c>
      <x:c r="E3" s="169"/>
      <x:c r="F3" s="169"/>
      <x:c r="G3" s="169"/>
      <x:c r="H3" s="169"/>
      <x:c r="I3" s="169" t="s">
        <x:v>379</x:v>
      </x:c>
      <x:c r="J3" s="169" t="s">
        <x:v>387</x:v>
      </x:c>
      <x:c r="K3" s="169" t="s">
        <x:v>374</x:v>
      </x:c>
      <x:c r="L3" s="169"/>
      <x:c r="M3" s="169"/>
      <x:c r="N3" s="169" t="s">
        <x:v>683</x:v>
      </x:c>
      <x:c r="O3" s="169"/>
      <x:c r="P3" s="169" t="s">
        <x:v>179</x:v>
      </x:c>
      <x:c r="Q3" s="169"/>
      <x:c r="R3" s="169" t="s">
        <x:v>394</x:v>
      </x:c>
      <x:c r="S3" s="169"/>
      <x:c r="T3" s="169" t="s">
        <x:v>373</x:v>
      </x:c>
      <x:c r="U3" s="169"/>
      <x:c r="V3" s="169" t="s">
        <x:v>540</x:v>
      </x:c>
      <x:c r="W3" s="169"/>
      <x:c r="X3" s="169"/>
      <x:c r="Y3" s="169"/>
      <x:c r="Z3" s="169"/>
      <x:c r="AA3" s="169"/>
      <x:c r="AB3" s="169" t="s">
        <x:v>376</x:v>
      </x:c>
      <x:c r="AC3" s="169"/>
      <x:c r="AD3" s="169" t="s">
        <x:v>356</x:v>
      </x:c>
      <x:c r="AE3" s="169"/>
      <x:c r="AF3" s="169"/>
      <x:c r="AG3" s="169"/>
      <x:c r="AH3" s="169"/>
      <x:c r="AI3" s="169"/>
      <x:c r="AJ3" s="169"/>
      <x:c r="AK3" s="169"/>
      <x:c r="AL3" s="169"/>
      <x:c r="AM3" s="169"/>
      <x:c r="AN3" s="169"/>
      <x:c r="AO3" s="169" t="s">
        <x:v>690</x:v>
      </x:c>
      <x:c r="AP3" s="169" t="s">
        <x:v>380</x:v>
      </x:c>
      <x:c r="AQ3" s="169" t="s">
        <x:v>388</x:v>
      </x:c>
      <x:c r="AR3" s="169"/>
      <x:c r="AS3" s="169"/>
      <x:c r="AT3" s="169"/>
    </x:row>
    <x:row r="4" spans="1:46" customHeight="1">
      <x:c r="A4" s="169"/>
      <x:c r="B4" s="169"/>
      <x:c r="C4" s="169"/>
      <x:c r="D4" s="169" t="s">
        <x:v>69</x:v>
      </x:c>
      <x:c r="E4" s="169" t="s">
        <x:v>552</x:v>
      </x:c>
      <x:c r="F4" s="169" t="s">
        <x:v>500</x:v>
      </x:c>
      <x:c r="G4" s="169" t="s">
        <x:v>495</x:v>
      </x:c>
      <x:c r="H4" s="169" t="s">
        <x:v>236</x:v>
      </x:c>
      <x:c r="I4" s="169"/>
      <x:c r="J4" s="169"/>
      <x:c r="K4" s="169" t="s">
        <x:v>521</x:v>
      </x:c>
      <x:c r="L4" s="169" t="s">
        <x:v>533</x:v>
      </x:c>
      <x:c r="M4" s="169" t="s">
        <x:v>497</x:v>
      </x:c>
      <x:c r="N4" s="169" t="s">
        <x:v>586</x:v>
      </x:c>
      <x:c r="O4" s="169" t="s">
        <x:v>491</x:v>
      </x:c>
      <x:c r="P4" s="169" t="s">
        <x:v>384</x:v>
      </x:c>
      <x:c r="Q4" s="169" t="s">
        <x:v>227</x:v>
      </x:c>
      <x:c r="R4" s="169" t="s">
        <x:v>673</x:v>
      </x:c>
      <x:c r="S4" s="169" t="s">
        <x:v>291</x:v>
      </x:c>
      <x:c r="T4" s="169" t="s">
        <x:v>32</x:v>
      </x:c>
      <x:c r="U4" s="169" t="s">
        <x:v>672</x:v>
      </x:c>
      <x:c r="V4" s="169" t="s">
        <x:v>30</x:v>
      </x:c>
      <x:c r="W4" s="169" t="s">
        <x:v>25</x:v>
      </x:c>
      <x:c r="X4" s="169" t="s">
        <x:v>232</x:v>
      </x:c>
      <x:c r="Y4" s="169" t="s">
        <x:v>640</x:v>
      </x:c>
      <x:c r="Z4" s="169" t="s">
        <x:v>23</x:v>
      </x:c>
      <x:c r="AA4" s="169" t="s">
        <x:v>382</x:v>
      </x:c>
      <x:c r="AB4" s="169" t="s">
        <x:v>575</x:v>
      </x:c>
      <x:c r="AC4" s="169" t="s">
        <x:v>365</x:v>
      </x:c>
      <x:c r="AD4" s="169" t="s">
        <x:v>687</x:v>
      </x:c>
      <x:c r="AE4" s="169" t="s">
        <x:v>385</x:v>
      </x:c>
      <x:c r="AF4" s="169" t="s">
        <x:v>381</x:v>
      </x:c>
      <x:c r="AG4" s="169" t="s">
        <x:v>362</x:v>
      </x:c>
      <x:c r="AH4" s="169" t="s">
        <x:v>20</x:v>
      </x:c>
      <x:c r="AI4" s="169" t="s">
        <x:v>530</x:v>
      </x:c>
      <x:c r="AJ4" s="169" t="s">
        <x:v>26</x:v>
      </x:c>
      <x:c r="AK4" s="169"/>
      <x:c r="AL4" s="169"/>
      <x:c r="AM4" s="169" t="s">
        <x:v>504</x:v>
      </x:c>
      <x:c r="AN4" s="169"/>
      <x:c r="AO4" s="169"/>
      <x:c r="AP4" s="169"/>
      <x:c r="AQ4" s="169"/>
      <x:c r="AR4" s="169"/>
      <x:c r="AS4" s="169"/>
      <x:c r="AT4" s="169"/>
    </x:row>
    <x:row r="5" spans="1:46" customHeight="1">
      <x:c r="A5" s="169"/>
      <x:c r="B5" s="169"/>
      <x:c r="C5" s="169"/>
      <x:c r="D5" s="169"/>
      <x:c r="E5" s="169"/>
      <x:c r="F5" s="169"/>
      <x:c r="G5" s="169"/>
      <x:c r="H5" s="169"/>
      <x:c r="I5" s="169"/>
      <x:c r="J5" s="169"/>
      <x:c r="K5" s="169"/>
      <x:c r="L5" s="169"/>
      <x:c r="M5" s="169"/>
      <x:c r="N5" s="169"/>
      <x:c r="O5" s="169"/>
      <x:c r="P5" s="169"/>
      <x:c r="Q5" s="169"/>
      <x:c r="R5" s="169"/>
      <x:c r="S5" s="169"/>
      <x:c r="T5" s="169"/>
      <x:c r="U5" s="169"/>
      <x:c r="V5" s="169"/>
      <x:c r="W5" s="169"/>
      <x:c r="X5" s="169"/>
      <x:c r="Y5" s="169"/>
      <x:c r="Z5" s="169"/>
      <x:c r="AA5" s="169"/>
      <x:c r="AB5" s="169"/>
      <x:c r="AC5" s="169"/>
      <x:c r="AD5" s="169"/>
      <x:c r="AE5" s="169"/>
      <x:c r="AF5" s="169"/>
      <x:c r="AG5" s="169"/>
      <x:c r="AH5" s="169"/>
      <x:c r="AI5" s="169"/>
      <x:c r="AO5" s="169"/>
      <x:c r="AP5" s="169"/>
      <x:c r="AQ5" s="169" t="s">
        <x:v>540</x:v>
      </x:c>
      <x:c r="AR5" s="169"/>
      <x:c r="AS5" s="169" t="s">
        <x:v>428</x:v>
      </x:c>
      <x:c r="AT5" s="169"/>
    </x:row>
    <x:row r="6" spans="1:46" ht="22.5" customHeight="1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69"/>
      <x:c r="AF6" s="169"/>
      <x:c r="AG6" s="169"/>
      <x:c r="AH6" s="169"/>
      <x:c r="AI6" s="169"/>
      <x:c r="AJ6" s="1" t="s">
        <x:v>45</x:v>
      </x:c>
      <x:c r="AK6" s="1" t="s">
        <x:v>508</x:v>
      </x:c>
      <x:c r="AL6" s="1" t="s">
        <x:v>511</x:v>
      </x:c>
      <x:c r="AM6" s="1" t="s">
        <x:v>371</x:v>
      </x:c>
      <x:c r="AN6" s="1" t="s">
        <x:v>642</x:v>
      </x:c>
      <x:c r="AO6" s="169"/>
      <x:c r="AP6" s="169"/>
      <x:c r="AQ6" s="1" t="s">
        <x:v>441</x:v>
      </x:c>
      <x:c r="AR6" s="1" t="s">
        <x:v>421</x:v>
      </x:c>
      <x:c r="AS6" s="1" t="s">
        <x:v>441</x:v>
      </x:c>
      <x:c r="AT6" s="1" t="s">
        <x:v>421</x:v>
      </x:c>
    </x:row>
    <x:row r="7" ht="22.5" customHeight="1"/>
    <x:row r="8" ht="22.5" customHeight="1"/>
    <x:row r="9" ht="22.5" customHeight="1"/>
    <x:row r="10" ht="22.5" customHeight="1"/>
    <x:row r="11" ht="22.5" customHeight="1"/>
    <x:row r="12" ht="22.5" customHeight="1"/>
    <x:row r="13" ht="22.5" customHeight="1"/>
    <x:row r="14" ht="22.5" customHeight="1"/>
    <x:row r="15" ht="22.5" customHeight="1"/>
    <x:row r="16" ht="22.5" customHeight="1"/>
    <x:row r="17" ht="22.5" customHeight="1"/>
    <x:row r="18" ht="18" customHeight="1"/>
  </x:sheetData>
  <x:autoFilter ref="A6:AX18"/>
  <x:mergeCells count="52">
    <x:mergeCell ref="A1:AN1"/>
    <x:mergeCell ref="A3:A6"/>
    <x:mergeCell ref="B3:B6"/>
    <x:mergeCell ref="C3:C6"/>
    <x:mergeCell ref="D3:H3"/>
    <x:mergeCell ref="I3:I6"/>
    <x:mergeCell ref="J3:J6"/>
    <x:mergeCell ref="K3:M3"/>
    <x:mergeCell ref="N3:O3"/>
    <x:mergeCell ref="P3:Q3"/>
    <x:mergeCell ref="R3:S3"/>
    <x:mergeCell ref="T3:U3"/>
    <x:mergeCell ref="V3:AA3"/>
    <x:mergeCell ref="AB3:AC3"/>
    <x:mergeCell ref="AD3:AN3"/>
    <x:mergeCell ref="AO3:AO6"/>
    <x:mergeCell ref="AP3:AP6"/>
    <x:mergeCell ref="AQ3:AT4"/>
    <x:mergeCell ref="D4:D6"/>
    <x:mergeCell ref="E4:E6"/>
    <x:mergeCell ref="F4:F6"/>
    <x:mergeCell ref="G4:G6"/>
    <x:mergeCell ref="H4:H6"/>
    <x:mergeCell ref="K4:K6"/>
    <x:mergeCell ref="L4:L6"/>
    <x:mergeCell ref="M4:M6"/>
    <x:mergeCell ref="N4:N6"/>
    <x:mergeCell ref="O4:O6"/>
    <x:mergeCell ref="P4:P6"/>
    <x:mergeCell ref="Q4:Q6"/>
    <x:mergeCell ref="R4:R6"/>
    <x:mergeCell ref="S4:S6"/>
    <x:mergeCell ref="T4:T6"/>
    <x:mergeCell ref="U4:U6"/>
    <x:mergeCell ref="V4:V6"/>
    <x:mergeCell ref="W4:W6"/>
    <x:mergeCell ref="X4:X6"/>
    <x:mergeCell ref="Y4:Y6"/>
    <x:mergeCell ref="Z4:Z6"/>
    <x:mergeCell ref="AA4:AA6"/>
    <x:mergeCell ref="AB4:AB6"/>
    <x:mergeCell ref="AC4:AC6"/>
    <x:mergeCell ref="AD4:AD6"/>
    <x:mergeCell ref="AE4:AE6"/>
    <x:mergeCell ref="AF4:AF6"/>
    <x:mergeCell ref="AG4:AG6"/>
    <x:mergeCell ref="AH4:AH6"/>
    <x:mergeCell ref="AI4:AI6"/>
    <x:mergeCell ref="AJ4:AL4"/>
    <x:mergeCell ref="AM4:AN4"/>
    <x:mergeCell ref="AQ5:AR5"/>
    <x:mergeCell ref="AS5:AT5"/>
  </x:mergeCells>
  <x:pageMargins left="0.7086111307144165" right="0.7086111307144165" top="0.74750000238418579" bottom="0.74750000238418579" header="0.31486111879348755" footer="0.31486111879348755"/>
  <x:pageSetup paperSize="9" scale="28" firstPageNumber="1" fitToWidth="1" fitToHeight="1" orientation="landscape" usePrinterDefaults="1" blackAndWhite="0" draft="0" useFirstPageNumber="0" horizontalDpi="600" verticalDpi="600" copies="1"/>
  <x:drawing r:id="rId1"/>
  <x:legacyDrawing r:id="rId2"/>
</x:worksheet>
</file>

<file path=xl/worksheets/sheet10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0" filterMode="1"/>
  <x:dimension ref="A1:AT6"/>
  <x:sheetViews>
    <x:sheetView view="pageBreakPreview" topLeftCell="A1" zoomScaleNormal="100" zoomScaleSheetLayoutView="100" workbookViewId="0">
      <x:pane xSplit="8" ySplit="6" topLeftCell="I7" activePane="bottomRight" state="frozen"/>
      <x:selection pane="bottomRight" activeCell="A2" activeCellId="0" sqref="A2:A2"/>
    </x:sheetView>
  </x:sheetViews>
  <x:sheetFormatPr defaultColWidth="9.00390625" defaultRowHeight="16.5"/>
  <x:cols>
    <x:col min="1" max="1" width="6.875" style="1" customWidth="1"/>
    <x:col min="2" max="2" width="7.125" style="1" customWidth="1"/>
    <x:col min="3" max="3" width="9" style="1" customWidth="1"/>
    <x:col min="4" max="4" width="5.25" style="1" customWidth="1"/>
    <x:col min="5" max="6" width="6" style="1" customWidth="1"/>
    <x:col min="7" max="7" width="6.75" style="1" customWidth="1"/>
    <x:col min="8" max="8" width="19" style="1" customWidth="1"/>
    <x:col min="9" max="9" width="9.5" style="1" bestFit="1" customWidth="1"/>
    <x:col min="10" max="10" width="9.5" style="1" customWidth="1"/>
    <x:col min="11" max="11" width="9.75" style="1" customWidth="1"/>
    <x:col min="12" max="12" width="11" style="1" customWidth="1"/>
    <x:col min="13" max="13" width="17.5" style="1" customWidth="1"/>
    <x:col min="14" max="14" width="17.375" style="1" customWidth="1"/>
    <x:col min="15" max="15" width="17.875" style="1" customWidth="1"/>
    <x:col min="16" max="16" width="8" style="1" customWidth="1"/>
    <x:col min="17" max="17" width="8.625" style="1" customWidth="1"/>
    <x:col min="18" max="18" width="8.125" style="1" customWidth="1"/>
    <x:col min="19" max="19" width="9" style="1" customWidth="1"/>
    <x:col min="20" max="20" width="9.125" style="1" customWidth="1"/>
    <x:col min="21" max="21" width="6.125" style="1" customWidth="1"/>
    <x:col min="22" max="22" width="10.5" style="1" customWidth="1"/>
    <x:col min="23" max="23" width="11.375" style="1" customWidth="1"/>
    <x:col min="24" max="24" width="6.625" style="1" customWidth="1"/>
    <x:col min="25" max="25" width="27.75" style="1" customWidth="1"/>
    <x:col min="26" max="26" width="6.375" style="1" customWidth="1"/>
    <x:col min="27" max="27" width="8" style="1" customWidth="1"/>
    <x:col min="28" max="28" width="7" style="1" customWidth="1"/>
    <x:col min="29" max="29" width="8.625" style="1" customWidth="1"/>
    <x:col min="30" max="30" width="6.125" style="1" customWidth="1"/>
    <x:col min="31" max="31" width="13" style="1" customWidth="1"/>
    <x:col min="32" max="32" width="10.5" style="1" customWidth="1"/>
    <x:col min="33" max="33" width="17.375" style="1" customWidth="1"/>
    <x:col min="34" max="34" width="11.875" style="1" customWidth="1"/>
    <x:col min="35" max="35" width="15.75" style="1" customWidth="1"/>
    <x:col min="36" max="36" width="10.875" style="1" customWidth="1"/>
    <x:col min="37" max="37" width="12.125" style="1" customWidth="1"/>
    <x:col min="38" max="38" width="12.5" style="1" customWidth="1"/>
    <x:col min="39" max="39" width="13.75" style="1" customWidth="1"/>
    <x:col min="40" max="40" width="6.625" style="1" customWidth="1"/>
    <x:col min="41" max="41" width="17.375" style="1" customWidth="1"/>
    <x:col min="42" max="42" width="12.875" style="1" customWidth="1"/>
    <x:col min="43" max="46" width="0" style="1" hidden="1" customWidth="1"/>
    <x:col min="47" max="47" width="7.125" style="1" bestFit="1" customWidth="1"/>
    <x:col min="48" max="48" width="10.25" style="1" customWidth="1"/>
  </x:cols>
  <x:sheetData>
    <x:row r="1" spans="1:40" ht="39" customHeight="1">
      <x:c r="A1" s="169" t="s">
        <x:v>657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  <x:c r="AJ1" s="169"/>
      <x:c r="AK1" s="169"/>
      <x:c r="AL1" s="169"/>
      <x:c r="AM1" s="169"/>
      <x:c r="AN1" s="169"/>
    </x:row>
    <x:row r="3" spans="1:46" ht="28.5" customHeight="1">
      <x:c r="A3" s="169" t="s">
        <x:v>496</x:v>
      </x:c>
      <x:c r="B3" s="169" t="s">
        <x:v>682</x:v>
      </x:c>
      <x:c r="C3" s="169" t="s">
        <x:v>676</x:v>
      </x:c>
      <x:c r="D3" s="169" t="s">
        <x:v>82</x:v>
      </x:c>
      <x:c r="E3" s="169"/>
      <x:c r="F3" s="169"/>
      <x:c r="G3" s="169"/>
      <x:c r="H3" s="169"/>
      <x:c r="I3" s="169" t="s">
        <x:v>379</x:v>
      </x:c>
      <x:c r="J3" s="169" t="s">
        <x:v>387</x:v>
      </x:c>
      <x:c r="K3" s="169" t="s">
        <x:v>374</x:v>
      </x:c>
      <x:c r="L3" s="169"/>
      <x:c r="M3" s="169"/>
      <x:c r="N3" s="169" t="s">
        <x:v>683</x:v>
      </x:c>
      <x:c r="O3" s="169"/>
      <x:c r="P3" s="169" t="s">
        <x:v>179</x:v>
      </x:c>
      <x:c r="Q3" s="169"/>
      <x:c r="R3" s="169" t="s">
        <x:v>394</x:v>
      </x:c>
      <x:c r="S3" s="169"/>
      <x:c r="T3" s="169" t="s">
        <x:v>373</x:v>
      </x:c>
      <x:c r="U3" s="169"/>
      <x:c r="V3" s="169" t="s">
        <x:v>540</x:v>
      </x:c>
      <x:c r="W3" s="169"/>
      <x:c r="X3" s="169"/>
      <x:c r="Y3" s="169"/>
      <x:c r="Z3" s="169"/>
      <x:c r="AA3" s="169"/>
      <x:c r="AB3" s="169" t="s">
        <x:v>376</x:v>
      </x:c>
      <x:c r="AC3" s="169"/>
      <x:c r="AD3" s="169" t="s">
        <x:v>356</x:v>
      </x:c>
      <x:c r="AE3" s="169"/>
      <x:c r="AF3" s="169"/>
      <x:c r="AG3" s="169"/>
      <x:c r="AH3" s="169"/>
      <x:c r="AI3" s="169"/>
      <x:c r="AJ3" s="169"/>
      <x:c r="AK3" s="169"/>
      <x:c r="AL3" s="169"/>
      <x:c r="AM3" s="169"/>
      <x:c r="AN3" s="169"/>
      <x:c r="AO3" s="169" t="s">
        <x:v>690</x:v>
      </x:c>
      <x:c r="AP3" s="169" t="s">
        <x:v>380</x:v>
      </x:c>
      <x:c r="AQ3" s="169" t="s">
        <x:v>388</x:v>
      </x:c>
      <x:c r="AR3" s="169"/>
      <x:c r="AS3" s="169"/>
      <x:c r="AT3" s="169"/>
    </x:row>
    <x:row r="4" spans="1:46" customHeight="1">
      <x:c r="A4" s="169"/>
      <x:c r="B4" s="169"/>
      <x:c r="C4" s="169"/>
      <x:c r="D4" s="169" t="s">
        <x:v>69</x:v>
      </x:c>
      <x:c r="E4" s="169" t="s">
        <x:v>552</x:v>
      </x:c>
      <x:c r="F4" s="169" t="s">
        <x:v>500</x:v>
      </x:c>
      <x:c r="G4" s="169" t="s">
        <x:v>495</x:v>
      </x:c>
      <x:c r="H4" s="169" t="s">
        <x:v>236</x:v>
      </x:c>
      <x:c r="I4" s="169"/>
      <x:c r="J4" s="169"/>
      <x:c r="K4" s="169" t="s">
        <x:v>521</x:v>
      </x:c>
      <x:c r="L4" s="169" t="s">
        <x:v>533</x:v>
      </x:c>
      <x:c r="M4" s="169" t="s">
        <x:v>497</x:v>
      </x:c>
      <x:c r="N4" s="169" t="s">
        <x:v>586</x:v>
      </x:c>
      <x:c r="O4" s="169" t="s">
        <x:v>491</x:v>
      </x:c>
      <x:c r="P4" s="169" t="s">
        <x:v>384</x:v>
      </x:c>
      <x:c r="Q4" s="169" t="s">
        <x:v>227</x:v>
      </x:c>
      <x:c r="R4" s="169" t="s">
        <x:v>673</x:v>
      </x:c>
      <x:c r="S4" s="169" t="s">
        <x:v>291</x:v>
      </x:c>
      <x:c r="T4" s="169" t="s">
        <x:v>32</x:v>
      </x:c>
      <x:c r="U4" s="169" t="s">
        <x:v>672</x:v>
      </x:c>
      <x:c r="V4" s="169" t="s">
        <x:v>30</x:v>
      </x:c>
      <x:c r="W4" s="169" t="s">
        <x:v>25</x:v>
      </x:c>
      <x:c r="X4" s="169" t="s">
        <x:v>232</x:v>
      </x:c>
      <x:c r="Y4" s="169" t="s">
        <x:v>640</x:v>
      </x:c>
      <x:c r="Z4" s="169" t="s">
        <x:v>23</x:v>
      </x:c>
      <x:c r="AA4" s="169" t="s">
        <x:v>382</x:v>
      </x:c>
      <x:c r="AB4" s="169" t="s">
        <x:v>575</x:v>
      </x:c>
      <x:c r="AC4" s="169" t="s">
        <x:v>365</x:v>
      </x:c>
      <x:c r="AD4" s="169" t="s">
        <x:v>687</x:v>
      </x:c>
      <x:c r="AE4" s="169" t="s">
        <x:v>385</x:v>
      </x:c>
      <x:c r="AF4" s="169" t="s">
        <x:v>381</x:v>
      </x:c>
      <x:c r="AG4" s="169" t="s">
        <x:v>362</x:v>
      </x:c>
      <x:c r="AH4" s="169" t="s">
        <x:v>20</x:v>
      </x:c>
      <x:c r="AI4" s="169" t="s">
        <x:v>530</x:v>
      </x:c>
      <x:c r="AJ4" s="169" t="s">
        <x:v>26</x:v>
      </x:c>
      <x:c r="AK4" s="169"/>
      <x:c r="AL4" s="169"/>
      <x:c r="AM4" s="169" t="s">
        <x:v>504</x:v>
      </x:c>
      <x:c r="AN4" s="169"/>
      <x:c r="AO4" s="169"/>
      <x:c r="AP4" s="169"/>
      <x:c r="AQ4" s="169"/>
      <x:c r="AR4" s="169"/>
      <x:c r="AS4" s="169"/>
      <x:c r="AT4" s="169"/>
    </x:row>
    <x:row r="5" spans="1:46" customHeight="1">
      <x:c r="A5" s="169"/>
      <x:c r="B5" s="169"/>
      <x:c r="C5" s="169"/>
      <x:c r="D5" s="169"/>
      <x:c r="E5" s="169"/>
      <x:c r="F5" s="169"/>
      <x:c r="G5" s="169"/>
      <x:c r="H5" s="169"/>
      <x:c r="I5" s="169"/>
      <x:c r="J5" s="169"/>
      <x:c r="K5" s="169"/>
      <x:c r="L5" s="169"/>
      <x:c r="M5" s="169"/>
      <x:c r="N5" s="169"/>
      <x:c r="O5" s="169"/>
      <x:c r="P5" s="169"/>
      <x:c r="Q5" s="169"/>
      <x:c r="R5" s="169"/>
      <x:c r="S5" s="169"/>
      <x:c r="T5" s="169"/>
      <x:c r="U5" s="169"/>
      <x:c r="V5" s="169"/>
      <x:c r="W5" s="169"/>
      <x:c r="X5" s="169"/>
      <x:c r="Y5" s="169"/>
      <x:c r="Z5" s="169"/>
      <x:c r="AA5" s="169"/>
      <x:c r="AB5" s="169"/>
      <x:c r="AC5" s="169"/>
      <x:c r="AD5" s="169"/>
      <x:c r="AE5" s="169"/>
      <x:c r="AF5" s="169"/>
      <x:c r="AG5" s="169"/>
      <x:c r="AH5" s="169"/>
      <x:c r="AI5" s="169"/>
      <x:c r="AO5" s="169"/>
      <x:c r="AP5" s="169"/>
      <x:c r="AQ5" s="169" t="s">
        <x:v>540</x:v>
      </x:c>
      <x:c r="AR5" s="169"/>
      <x:c r="AS5" s="169" t="s">
        <x:v>428</x:v>
      </x:c>
      <x:c r="AT5" s="169"/>
    </x:row>
    <x:row r="6" spans="1:46" ht="22.5" customHeight="1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69"/>
      <x:c r="AF6" s="169"/>
      <x:c r="AG6" s="169"/>
      <x:c r="AH6" s="169"/>
      <x:c r="AI6" s="169"/>
      <x:c r="AJ6" s="1" t="s">
        <x:v>45</x:v>
      </x:c>
      <x:c r="AK6" s="1" t="s">
        <x:v>508</x:v>
      </x:c>
      <x:c r="AL6" s="1" t="s">
        <x:v>511</x:v>
      </x:c>
      <x:c r="AM6" s="1" t="s">
        <x:v>371</x:v>
      </x:c>
      <x:c r="AN6" s="1" t="s">
        <x:v>642</x:v>
      </x:c>
      <x:c r="AO6" s="169"/>
      <x:c r="AP6" s="169"/>
      <x:c r="AQ6" s="1" t="s">
        <x:v>441</x:v>
      </x:c>
      <x:c r="AR6" s="1" t="s">
        <x:v>421</x:v>
      </x:c>
      <x:c r="AS6" s="1" t="s">
        <x:v>441</x:v>
      </x:c>
      <x:c r="AT6" s="1" t="s">
        <x:v>421</x:v>
      </x:c>
    </x:row>
    <x:row r="7" ht="22.5" customHeight="1"/>
    <x:row r="8" ht="22.5" customHeight="1"/>
    <x:row r="9" ht="18" customHeight="1"/>
  </x:sheetData>
  <x:autoFilter ref="A6:AX9"/>
  <x:mergeCells count="52">
    <x:mergeCell ref="A1:AN1"/>
    <x:mergeCell ref="A3:A6"/>
    <x:mergeCell ref="B3:B6"/>
    <x:mergeCell ref="C3:C6"/>
    <x:mergeCell ref="D3:H3"/>
    <x:mergeCell ref="I3:I6"/>
    <x:mergeCell ref="J3:J6"/>
    <x:mergeCell ref="K3:M3"/>
    <x:mergeCell ref="N3:O3"/>
    <x:mergeCell ref="P3:Q3"/>
    <x:mergeCell ref="R3:S3"/>
    <x:mergeCell ref="T3:U3"/>
    <x:mergeCell ref="V3:AA3"/>
    <x:mergeCell ref="AB3:AC3"/>
    <x:mergeCell ref="AD3:AN3"/>
    <x:mergeCell ref="AO3:AO6"/>
    <x:mergeCell ref="AP3:AP6"/>
    <x:mergeCell ref="AQ3:AT4"/>
    <x:mergeCell ref="D4:D6"/>
    <x:mergeCell ref="E4:E6"/>
    <x:mergeCell ref="F4:F6"/>
    <x:mergeCell ref="G4:G6"/>
    <x:mergeCell ref="H4:H6"/>
    <x:mergeCell ref="K4:K6"/>
    <x:mergeCell ref="L4:L6"/>
    <x:mergeCell ref="M4:M6"/>
    <x:mergeCell ref="N4:N6"/>
    <x:mergeCell ref="O4:O6"/>
    <x:mergeCell ref="P4:P6"/>
    <x:mergeCell ref="Q4:Q6"/>
    <x:mergeCell ref="R4:R6"/>
    <x:mergeCell ref="S4:S6"/>
    <x:mergeCell ref="T4:T6"/>
    <x:mergeCell ref="U4:U6"/>
    <x:mergeCell ref="V4:V6"/>
    <x:mergeCell ref="W4:W6"/>
    <x:mergeCell ref="X4:X6"/>
    <x:mergeCell ref="Y4:Y6"/>
    <x:mergeCell ref="Z4:Z6"/>
    <x:mergeCell ref="AA4:AA6"/>
    <x:mergeCell ref="AB4:AB6"/>
    <x:mergeCell ref="AC4:AC6"/>
    <x:mergeCell ref="AD4:AD6"/>
    <x:mergeCell ref="AE4:AE6"/>
    <x:mergeCell ref="AF4:AF6"/>
    <x:mergeCell ref="AG4:AG6"/>
    <x:mergeCell ref="AH4:AH6"/>
    <x:mergeCell ref="AI4:AI6"/>
    <x:mergeCell ref="AJ4:AL4"/>
    <x:mergeCell ref="AM4:AN4"/>
    <x:mergeCell ref="AQ5:AR5"/>
    <x:mergeCell ref="AS5:AT5"/>
  </x:mergeCells>
  <x:pageMargins left="0.7086111307144165" right="0.7086111307144165" top="0.74750000238418579" bottom="0.74750000238418579" header="0.31486111879348755" footer="0.31486111879348755"/>
  <x:pageSetup paperSize="9" scale="28" firstPageNumber="1" fitToWidth="1" fitToHeight="1" orientation="landscape" usePrinterDefaults="1" blackAndWhite="0" draft="0" useFirstPageNumber="0" horizontalDpi="600" verticalDpi="600" copies="1"/>
  <x:drawing r:id="rId1"/>
  <x:legacyDrawing r:id="rId2"/>
</x:worksheet>
</file>

<file path=xl/worksheets/sheet1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1" filterMode="1"/>
  <x:dimension ref="A1:AT6"/>
  <x:sheetViews>
    <x:sheetView view="pageBreakPreview" topLeftCell="A1" zoomScaleNormal="100" zoomScaleSheetLayoutView="100" workbookViewId="0">
      <x:pane xSplit="8" ySplit="6" topLeftCell="I7" activePane="bottomRight" state="frozen"/>
      <x:selection pane="bottomRight" activeCell="A2" activeCellId="0" sqref="A2:A2"/>
    </x:sheetView>
  </x:sheetViews>
  <x:sheetFormatPr defaultColWidth="9.00390625" defaultRowHeight="16.5"/>
  <x:cols>
    <x:col min="1" max="1" width="6.875" style="1" customWidth="1"/>
    <x:col min="2" max="2" width="7.125" style="1" customWidth="1"/>
    <x:col min="3" max="3" width="9" style="1" customWidth="1"/>
    <x:col min="4" max="4" width="5.25" style="1" customWidth="1"/>
    <x:col min="5" max="6" width="6" style="1" customWidth="1"/>
    <x:col min="7" max="7" width="6.75" style="1" customWidth="1"/>
    <x:col min="8" max="8" width="19" style="1" customWidth="1"/>
    <x:col min="9" max="9" width="9.5" style="1" bestFit="1" customWidth="1"/>
    <x:col min="10" max="10" width="9.5" style="1" customWidth="1"/>
    <x:col min="11" max="11" width="9.75" style="1" customWidth="1"/>
    <x:col min="12" max="12" width="11" style="1" customWidth="1"/>
    <x:col min="13" max="13" width="17.5" style="1" customWidth="1"/>
    <x:col min="14" max="14" width="17.375" style="1" customWidth="1"/>
    <x:col min="15" max="15" width="17.875" style="1" customWidth="1"/>
    <x:col min="16" max="16" width="8" style="1" customWidth="1"/>
    <x:col min="17" max="17" width="8.625" style="1" customWidth="1"/>
    <x:col min="18" max="18" width="8.125" style="1" customWidth="1"/>
    <x:col min="19" max="19" width="9" style="1" customWidth="1"/>
    <x:col min="20" max="20" width="9.125" style="1" customWidth="1"/>
    <x:col min="21" max="21" width="6.125" style="1" customWidth="1"/>
    <x:col min="22" max="22" width="10.5" style="1" customWidth="1"/>
    <x:col min="23" max="23" width="11.375" style="1" customWidth="1"/>
    <x:col min="24" max="24" width="6.625" style="1" customWidth="1"/>
    <x:col min="25" max="25" width="27.75" style="1" customWidth="1"/>
    <x:col min="26" max="26" width="6.375" style="1" customWidth="1"/>
    <x:col min="27" max="27" width="8" style="1" customWidth="1"/>
    <x:col min="28" max="28" width="7" style="1" customWidth="1"/>
    <x:col min="29" max="29" width="8.625" style="1" customWidth="1"/>
    <x:col min="30" max="30" width="6.125" style="1" customWidth="1"/>
    <x:col min="31" max="31" width="13" style="1" customWidth="1"/>
    <x:col min="32" max="32" width="10.5" style="1" customWidth="1"/>
    <x:col min="33" max="33" width="17.375" style="1" customWidth="1"/>
    <x:col min="34" max="34" width="11.875" style="1" customWidth="1"/>
    <x:col min="35" max="35" width="15.75" style="1" customWidth="1"/>
    <x:col min="36" max="36" width="10.875" style="1" customWidth="1"/>
    <x:col min="37" max="37" width="12.125" style="1" customWidth="1"/>
    <x:col min="38" max="38" width="12.5" style="1" customWidth="1"/>
    <x:col min="39" max="39" width="13.75" style="1" customWidth="1"/>
    <x:col min="40" max="40" width="6.625" style="1" customWidth="1"/>
    <x:col min="41" max="41" width="17.375" style="1" customWidth="1"/>
    <x:col min="42" max="42" width="12.875" style="1" customWidth="1"/>
    <x:col min="43" max="46" width="0" style="1" hidden="1" customWidth="1"/>
    <x:col min="47" max="47" width="7.125" style="1" bestFit="1" customWidth="1"/>
    <x:col min="48" max="48" width="10.25" style="1" customWidth="1"/>
  </x:cols>
  <x:sheetData>
    <x:row r="1" spans="1:40" ht="39" customHeight="1">
      <x:c r="A1" s="169" t="s">
        <x:v>663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  <x:c r="AJ1" s="169"/>
      <x:c r="AK1" s="169"/>
      <x:c r="AL1" s="169"/>
      <x:c r="AM1" s="169"/>
      <x:c r="AN1" s="169"/>
    </x:row>
    <x:row r="3" spans="1:46" ht="28.5" customHeight="1">
      <x:c r="A3" s="169" t="s">
        <x:v>496</x:v>
      </x:c>
      <x:c r="B3" s="169" t="s">
        <x:v>682</x:v>
      </x:c>
      <x:c r="C3" s="169" t="s">
        <x:v>676</x:v>
      </x:c>
      <x:c r="D3" s="169" t="s">
        <x:v>82</x:v>
      </x:c>
      <x:c r="E3" s="169"/>
      <x:c r="F3" s="169"/>
      <x:c r="G3" s="169"/>
      <x:c r="H3" s="169"/>
      <x:c r="I3" s="169" t="s">
        <x:v>379</x:v>
      </x:c>
      <x:c r="J3" s="169" t="s">
        <x:v>387</x:v>
      </x:c>
      <x:c r="K3" s="169" t="s">
        <x:v>374</x:v>
      </x:c>
      <x:c r="L3" s="169"/>
      <x:c r="M3" s="169"/>
      <x:c r="N3" s="169" t="s">
        <x:v>683</x:v>
      </x:c>
      <x:c r="O3" s="169"/>
      <x:c r="P3" s="169" t="s">
        <x:v>179</x:v>
      </x:c>
      <x:c r="Q3" s="169"/>
      <x:c r="R3" s="169" t="s">
        <x:v>394</x:v>
      </x:c>
      <x:c r="S3" s="169"/>
      <x:c r="T3" s="169" t="s">
        <x:v>373</x:v>
      </x:c>
      <x:c r="U3" s="169"/>
      <x:c r="V3" s="169" t="s">
        <x:v>540</x:v>
      </x:c>
      <x:c r="W3" s="169"/>
      <x:c r="X3" s="169"/>
      <x:c r="Y3" s="169"/>
      <x:c r="Z3" s="169"/>
      <x:c r="AA3" s="169"/>
      <x:c r="AB3" s="169" t="s">
        <x:v>376</x:v>
      </x:c>
      <x:c r="AC3" s="169"/>
      <x:c r="AD3" s="169" t="s">
        <x:v>356</x:v>
      </x:c>
      <x:c r="AE3" s="169"/>
      <x:c r="AF3" s="169"/>
      <x:c r="AG3" s="169"/>
      <x:c r="AH3" s="169"/>
      <x:c r="AI3" s="169"/>
      <x:c r="AJ3" s="169"/>
      <x:c r="AK3" s="169"/>
      <x:c r="AL3" s="169"/>
      <x:c r="AM3" s="169"/>
      <x:c r="AN3" s="169"/>
      <x:c r="AO3" s="169" t="s">
        <x:v>690</x:v>
      </x:c>
      <x:c r="AP3" s="169" t="s">
        <x:v>380</x:v>
      </x:c>
      <x:c r="AQ3" s="169" t="s">
        <x:v>388</x:v>
      </x:c>
      <x:c r="AR3" s="169"/>
      <x:c r="AS3" s="169"/>
      <x:c r="AT3" s="169"/>
    </x:row>
    <x:row r="4" spans="1:46" customHeight="1">
      <x:c r="A4" s="169"/>
      <x:c r="B4" s="169"/>
      <x:c r="C4" s="169"/>
      <x:c r="D4" s="169" t="s">
        <x:v>69</x:v>
      </x:c>
      <x:c r="E4" s="169" t="s">
        <x:v>552</x:v>
      </x:c>
      <x:c r="F4" s="169" t="s">
        <x:v>500</x:v>
      </x:c>
      <x:c r="G4" s="169" t="s">
        <x:v>495</x:v>
      </x:c>
      <x:c r="H4" s="169" t="s">
        <x:v>236</x:v>
      </x:c>
      <x:c r="I4" s="169"/>
      <x:c r="J4" s="169"/>
      <x:c r="K4" s="169" t="s">
        <x:v>521</x:v>
      </x:c>
      <x:c r="L4" s="169" t="s">
        <x:v>533</x:v>
      </x:c>
      <x:c r="M4" s="169" t="s">
        <x:v>497</x:v>
      </x:c>
      <x:c r="N4" s="169" t="s">
        <x:v>586</x:v>
      </x:c>
      <x:c r="O4" s="169" t="s">
        <x:v>491</x:v>
      </x:c>
      <x:c r="P4" s="169" t="s">
        <x:v>384</x:v>
      </x:c>
      <x:c r="Q4" s="169" t="s">
        <x:v>227</x:v>
      </x:c>
      <x:c r="R4" s="169" t="s">
        <x:v>673</x:v>
      </x:c>
      <x:c r="S4" s="169" t="s">
        <x:v>291</x:v>
      </x:c>
      <x:c r="T4" s="169" t="s">
        <x:v>32</x:v>
      </x:c>
      <x:c r="U4" s="169" t="s">
        <x:v>672</x:v>
      </x:c>
      <x:c r="V4" s="169" t="s">
        <x:v>30</x:v>
      </x:c>
      <x:c r="W4" s="169" t="s">
        <x:v>25</x:v>
      </x:c>
      <x:c r="X4" s="169" t="s">
        <x:v>232</x:v>
      </x:c>
      <x:c r="Y4" s="169" t="s">
        <x:v>640</x:v>
      </x:c>
      <x:c r="Z4" s="169" t="s">
        <x:v>23</x:v>
      </x:c>
      <x:c r="AA4" s="169" t="s">
        <x:v>382</x:v>
      </x:c>
      <x:c r="AB4" s="169" t="s">
        <x:v>575</x:v>
      </x:c>
      <x:c r="AC4" s="169" t="s">
        <x:v>365</x:v>
      </x:c>
      <x:c r="AD4" s="169" t="s">
        <x:v>687</x:v>
      </x:c>
      <x:c r="AE4" s="169" t="s">
        <x:v>385</x:v>
      </x:c>
      <x:c r="AF4" s="169" t="s">
        <x:v>381</x:v>
      </x:c>
      <x:c r="AG4" s="169" t="s">
        <x:v>362</x:v>
      </x:c>
      <x:c r="AH4" s="169" t="s">
        <x:v>20</x:v>
      </x:c>
      <x:c r="AI4" s="169" t="s">
        <x:v>530</x:v>
      </x:c>
      <x:c r="AJ4" s="169" t="s">
        <x:v>26</x:v>
      </x:c>
      <x:c r="AK4" s="169"/>
      <x:c r="AL4" s="169"/>
      <x:c r="AM4" s="169" t="s">
        <x:v>504</x:v>
      </x:c>
      <x:c r="AN4" s="169"/>
      <x:c r="AO4" s="169"/>
      <x:c r="AP4" s="169"/>
      <x:c r="AQ4" s="169"/>
      <x:c r="AR4" s="169"/>
      <x:c r="AS4" s="169"/>
      <x:c r="AT4" s="169"/>
    </x:row>
    <x:row r="5" spans="1:46" customHeight="1">
      <x:c r="A5" s="169"/>
      <x:c r="B5" s="169"/>
      <x:c r="C5" s="169"/>
      <x:c r="D5" s="169"/>
      <x:c r="E5" s="169"/>
      <x:c r="F5" s="169"/>
      <x:c r="G5" s="169"/>
      <x:c r="H5" s="169"/>
      <x:c r="I5" s="169"/>
      <x:c r="J5" s="169"/>
      <x:c r="K5" s="169"/>
      <x:c r="L5" s="169"/>
      <x:c r="M5" s="169"/>
      <x:c r="N5" s="169"/>
      <x:c r="O5" s="169"/>
      <x:c r="P5" s="169"/>
      <x:c r="Q5" s="169"/>
      <x:c r="R5" s="169"/>
      <x:c r="S5" s="169"/>
      <x:c r="T5" s="169"/>
      <x:c r="U5" s="169"/>
      <x:c r="V5" s="169"/>
      <x:c r="W5" s="169"/>
      <x:c r="X5" s="169"/>
      <x:c r="Y5" s="169"/>
      <x:c r="Z5" s="169"/>
      <x:c r="AA5" s="169"/>
      <x:c r="AB5" s="169"/>
      <x:c r="AC5" s="169"/>
      <x:c r="AD5" s="169"/>
      <x:c r="AE5" s="169"/>
      <x:c r="AF5" s="169"/>
      <x:c r="AG5" s="169"/>
      <x:c r="AH5" s="169"/>
      <x:c r="AI5" s="169"/>
      <x:c r="AO5" s="169"/>
      <x:c r="AP5" s="169"/>
      <x:c r="AQ5" s="169" t="s">
        <x:v>540</x:v>
      </x:c>
      <x:c r="AR5" s="169"/>
      <x:c r="AS5" s="169" t="s">
        <x:v>428</x:v>
      </x:c>
      <x:c r="AT5" s="169"/>
    </x:row>
    <x:row r="6" spans="1:46" ht="22.5" customHeight="1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69"/>
      <x:c r="AF6" s="169"/>
      <x:c r="AG6" s="169"/>
      <x:c r="AH6" s="169"/>
      <x:c r="AI6" s="169"/>
      <x:c r="AJ6" s="1" t="s">
        <x:v>45</x:v>
      </x:c>
      <x:c r="AK6" s="1" t="s">
        <x:v>508</x:v>
      </x:c>
      <x:c r="AL6" s="1" t="s">
        <x:v>511</x:v>
      </x:c>
      <x:c r="AM6" s="1" t="s">
        <x:v>371</x:v>
      </x:c>
      <x:c r="AN6" s="1" t="s">
        <x:v>642</x:v>
      </x:c>
      <x:c r="AO6" s="169"/>
      <x:c r="AP6" s="169"/>
      <x:c r="AQ6" s="1" t="s">
        <x:v>441</x:v>
      </x:c>
      <x:c r="AR6" s="1" t="s">
        <x:v>421</x:v>
      </x:c>
      <x:c r="AS6" s="1" t="s">
        <x:v>441</x:v>
      </x:c>
      <x:c r="AT6" s="1" t="s">
        <x:v>421</x:v>
      </x:c>
    </x:row>
    <x:row r="7" ht="22.5" customHeight="1"/>
    <x:row r="8" ht="22.5" customHeight="1"/>
    <x:row r="9" ht="18" customHeight="1"/>
  </x:sheetData>
  <x:autoFilter ref="A6:AX9"/>
  <x:mergeCells count="52">
    <x:mergeCell ref="A1:AN1"/>
    <x:mergeCell ref="A3:A6"/>
    <x:mergeCell ref="B3:B6"/>
    <x:mergeCell ref="C3:C6"/>
    <x:mergeCell ref="D3:H3"/>
    <x:mergeCell ref="I3:I6"/>
    <x:mergeCell ref="J3:J6"/>
    <x:mergeCell ref="K3:M3"/>
    <x:mergeCell ref="N3:O3"/>
    <x:mergeCell ref="P3:Q3"/>
    <x:mergeCell ref="R3:S3"/>
    <x:mergeCell ref="T3:U3"/>
    <x:mergeCell ref="V3:AA3"/>
    <x:mergeCell ref="AB3:AC3"/>
    <x:mergeCell ref="AD3:AN3"/>
    <x:mergeCell ref="AO3:AO6"/>
    <x:mergeCell ref="AP3:AP6"/>
    <x:mergeCell ref="AQ3:AT4"/>
    <x:mergeCell ref="D4:D6"/>
    <x:mergeCell ref="E4:E6"/>
    <x:mergeCell ref="F4:F6"/>
    <x:mergeCell ref="G4:G6"/>
    <x:mergeCell ref="H4:H6"/>
    <x:mergeCell ref="K4:K6"/>
    <x:mergeCell ref="L4:L6"/>
    <x:mergeCell ref="M4:M6"/>
    <x:mergeCell ref="N4:N6"/>
    <x:mergeCell ref="O4:O6"/>
    <x:mergeCell ref="P4:P6"/>
    <x:mergeCell ref="Q4:Q6"/>
    <x:mergeCell ref="R4:R6"/>
    <x:mergeCell ref="S4:S6"/>
    <x:mergeCell ref="T4:T6"/>
    <x:mergeCell ref="U4:U6"/>
    <x:mergeCell ref="V4:V6"/>
    <x:mergeCell ref="W4:W6"/>
    <x:mergeCell ref="X4:X6"/>
    <x:mergeCell ref="Y4:Y6"/>
    <x:mergeCell ref="Z4:Z6"/>
    <x:mergeCell ref="AA4:AA6"/>
    <x:mergeCell ref="AB4:AB6"/>
    <x:mergeCell ref="AC4:AC6"/>
    <x:mergeCell ref="AD4:AD6"/>
    <x:mergeCell ref="AE4:AE6"/>
    <x:mergeCell ref="AF4:AF6"/>
    <x:mergeCell ref="AG4:AG6"/>
    <x:mergeCell ref="AH4:AH6"/>
    <x:mergeCell ref="AI4:AI6"/>
    <x:mergeCell ref="AJ4:AL4"/>
    <x:mergeCell ref="AM4:AN4"/>
    <x:mergeCell ref="AQ5:AR5"/>
    <x:mergeCell ref="AS5:AT5"/>
  </x:mergeCells>
  <x:pageMargins left="0.7086111307144165" right="0.7086111307144165" top="0.74750000238418579" bottom="0.74750000238418579" header="0.31486111879348755" footer="0.31486111879348755"/>
  <x:pageSetup paperSize="9" scale="28" firstPageNumber="1" fitToWidth="1" fitToHeight="1" orientation="landscape" usePrinterDefaults="1" blackAndWhite="0" draft="0" useFirstPageNumber="0" horizontalDpi="600" verticalDpi="600" copies="1"/>
  <x:drawing r:id="rId1"/>
  <x:legacyDrawing r:id="rId2"/>
</x:worksheet>
</file>

<file path=xl/worksheets/sheet1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2" filterMode="1"/>
  <x:dimension ref="A1:AS6"/>
  <x:sheetViews>
    <x:sheetView view="pageBreakPreview" topLeftCell="A1" zoomScaleNormal="100" zoomScaleSheetLayoutView="100" workbookViewId="0">
      <x:pane xSplit="8" ySplit="6" topLeftCell="I7" activePane="bottomRight" state="frozen"/>
      <x:selection pane="bottomRight" activeCell="M19" activeCellId="0" sqref="M19:M19"/>
    </x:sheetView>
  </x:sheetViews>
  <x:sheetFormatPr defaultColWidth="9.00390625" defaultRowHeight="16.5"/>
  <x:cols>
    <x:col min="1" max="1" width="6.875" style="1" customWidth="1"/>
    <x:col min="2" max="2" width="7.125" style="1" customWidth="1"/>
    <x:col min="3" max="3" width="9" style="1" customWidth="1"/>
    <x:col min="4" max="4" width="5.25" style="1" customWidth="1"/>
    <x:col min="5" max="6" width="6" style="1" customWidth="1"/>
    <x:col min="7" max="7" width="6.75" style="1" customWidth="1"/>
    <x:col min="8" max="8" width="19" style="1" customWidth="1"/>
    <x:col min="9" max="9" width="9.5" style="1" bestFit="1" customWidth="1"/>
    <x:col min="10" max="10" width="9.75" style="1" customWidth="1"/>
    <x:col min="11" max="11" width="11" style="1" customWidth="1"/>
    <x:col min="12" max="12" width="17.5" style="1" customWidth="1"/>
    <x:col min="13" max="13" width="17.375" style="1" customWidth="1"/>
    <x:col min="14" max="14" width="17.875" style="1" customWidth="1"/>
    <x:col min="15" max="15" width="8" style="1" customWidth="1"/>
    <x:col min="16" max="16" width="8.625" style="1" customWidth="1"/>
    <x:col min="17" max="17" width="8.125" style="1" customWidth="1"/>
    <x:col min="18" max="18" width="9" style="1" customWidth="1"/>
    <x:col min="19" max="19" width="9.125" style="1" customWidth="1"/>
    <x:col min="20" max="20" width="18" style="1" bestFit="1" customWidth="1"/>
    <x:col min="21" max="22" width="13" style="1" bestFit="1" customWidth="1"/>
    <x:col min="23" max="23" width="11" style="1" bestFit="1" customWidth="1"/>
    <x:col min="24" max="24" width="27.75" style="1" customWidth="1"/>
    <x:col min="25" max="25" width="6.375" style="1" customWidth="1"/>
    <x:col min="26" max="26" width="8" style="1" customWidth="1"/>
    <x:col min="27" max="27" width="7" style="1" customWidth="1"/>
    <x:col min="28" max="28" width="8.625" style="1" customWidth="1"/>
    <x:col min="29" max="29" width="6.125" style="1" customWidth="1"/>
    <x:col min="30" max="30" width="13" style="1" customWidth="1"/>
    <x:col min="31" max="31" width="10.5" style="1" customWidth="1"/>
    <x:col min="32" max="32" width="17.375" style="1" customWidth="1"/>
    <x:col min="33" max="33" width="11.875" style="1" customWidth="1"/>
    <x:col min="34" max="34" width="15.75" style="1" customWidth="1"/>
    <x:col min="35" max="35" width="10.875" style="1" customWidth="1"/>
    <x:col min="36" max="36" width="12.125" style="1" customWidth="1"/>
    <x:col min="37" max="37" width="12.5" style="1" customWidth="1"/>
    <x:col min="38" max="38" width="13.75" style="1" customWidth="1"/>
    <x:col min="39" max="39" width="6.625" style="1" customWidth="1"/>
    <x:col min="40" max="40" width="17.375" style="1" customWidth="1"/>
    <x:col min="41" max="41" width="12.875" style="1" customWidth="1"/>
    <x:col min="42" max="45" width="0" style="1" hidden="1" customWidth="1"/>
    <x:col min="46" max="46" width="7.125" style="1" bestFit="1" customWidth="1"/>
    <x:col min="47" max="47" width="10.25" style="1" customWidth="1"/>
  </x:cols>
  <x:sheetData>
    <x:row r="1" spans="1:39" ht="39" customHeight="1">
      <x:c r="A1" s="169" t="s">
        <x:v>666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  <x:c r="AJ1" s="169"/>
      <x:c r="AK1" s="169"/>
      <x:c r="AL1" s="169"/>
      <x:c r="AM1" s="169"/>
    </x:row>
    <x:row r="3" spans="1:45" ht="28.5" customHeight="1">
      <x:c r="A3" s="169" t="s">
        <x:v>496</x:v>
      </x:c>
      <x:c r="B3" s="169" t="s">
        <x:v>682</x:v>
      </x:c>
      <x:c r="C3" s="169" t="s">
        <x:v>676</x:v>
      </x:c>
      <x:c r="D3" s="169" t="s">
        <x:v>82</x:v>
      </x:c>
      <x:c r="E3" s="169"/>
      <x:c r="F3" s="169"/>
      <x:c r="G3" s="169"/>
      <x:c r="H3" s="169"/>
      <x:c r="I3" s="169" t="s">
        <x:v>379</x:v>
      </x:c>
      <x:c r="J3" s="169" t="s">
        <x:v>374</x:v>
      </x:c>
      <x:c r="K3" s="169"/>
      <x:c r="L3" s="169"/>
      <x:c r="M3" s="169" t="s">
        <x:v>683</x:v>
      </x:c>
      <x:c r="N3" s="169"/>
      <x:c r="O3" s="169" t="s">
        <x:v>179</x:v>
      </x:c>
      <x:c r="P3" s="169"/>
      <x:c r="Q3" s="169" t="s">
        <x:v>394</x:v>
      </x:c>
      <x:c r="R3" s="169"/>
      <x:c r="S3" s="169" t="s">
        <x:v>373</x:v>
      </x:c>
      <x:c r="T3" s="169"/>
      <x:c r="U3" s="169" t="s">
        <x:v>540</x:v>
      </x:c>
      <x:c r="V3" s="169"/>
      <x:c r="W3" s="169"/>
      <x:c r="X3" s="169"/>
      <x:c r="Y3" s="169"/>
      <x:c r="Z3" s="169"/>
      <x:c r="AA3" s="169" t="s">
        <x:v>376</x:v>
      </x:c>
      <x:c r="AB3" s="169"/>
      <x:c r="AC3" s="169" t="s">
        <x:v>356</x:v>
      </x:c>
      <x:c r="AD3" s="169"/>
      <x:c r="AE3" s="169"/>
      <x:c r="AF3" s="169"/>
      <x:c r="AG3" s="169"/>
      <x:c r="AH3" s="169"/>
      <x:c r="AI3" s="169"/>
      <x:c r="AJ3" s="169"/>
      <x:c r="AK3" s="169"/>
      <x:c r="AL3" s="169"/>
      <x:c r="AM3" s="169"/>
      <x:c r="AN3" s="169" t="s">
        <x:v>690</x:v>
      </x:c>
      <x:c r="AO3" s="169" t="s">
        <x:v>380</x:v>
      </x:c>
      <x:c r="AP3" s="169" t="s">
        <x:v>388</x:v>
      </x:c>
      <x:c r="AQ3" s="169"/>
      <x:c r="AR3" s="169"/>
      <x:c r="AS3" s="169"/>
    </x:row>
    <x:row r="4" spans="1:45" customHeight="1">
      <x:c r="A4" s="169"/>
      <x:c r="B4" s="169"/>
      <x:c r="C4" s="169"/>
      <x:c r="D4" s="169" t="s">
        <x:v>69</x:v>
      </x:c>
      <x:c r="E4" s="169" t="s">
        <x:v>552</x:v>
      </x:c>
      <x:c r="F4" s="169" t="s">
        <x:v>500</x:v>
      </x:c>
      <x:c r="G4" s="169" t="s">
        <x:v>495</x:v>
      </x:c>
      <x:c r="H4" s="169" t="s">
        <x:v>236</x:v>
      </x:c>
      <x:c r="I4" s="169"/>
      <x:c r="J4" s="169" t="s">
        <x:v>521</x:v>
      </x:c>
      <x:c r="K4" s="169" t="s">
        <x:v>533</x:v>
      </x:c>
      <x:c r="L4" s="169" t="s">
        <x:v>497</x:v>
      </x:c>
      <x:c r="M4" s="169" t="s">
        <x:v>586</x:v>
      </x:c>
      <x:c r="N4" s="169" t="s">
        <x:v>491</x:v>
      </x:c>
      <x:c r="O4" s="169" t="s">
        <x:v>384</x:v>
      </x:c>
      <x:c r="P4" s="169" t="s">
        <x:v>227</x:v>
      </x:c>
      <x:c r="Q4" s="169" t="s">
        <x:v>673</x:v>
      </x:c>
      <x:c r="R4" s="169" t="s">
        <x:v>291</x:v>
      </x:c>
      <x:c r="S4" s="169" t="s">
        <x:v>32</x:v>
      </x:c>
      <x:c r="T4" s="169" t="s">
        <x:v>672</x:v>
      </x:c>
      <x:c r="U4" s="169" t="s">
        <x:v>30</x:v>
      </x:c>
      <x:c r="V4" s="169" t="s">
        <x:v>25</x:v>
      </x:c>
      <x:c r="W4" s="169" t="s">
        <x:v>232</x:v>
      </x:c>
      <x:c r="X4" s="169" t="s">
        <x:v>640</x:v>
      </x:c>
      <x:c r="Y4" s="169" t="s">
        <x:v>23</x:v>
      </x:c>
      <x:c r="Z4" s="169" t="s">
        <x:v>382</x:v>
      </x:c>
      <x:c r="AA4" s="169" t="s">
        <x:v>575</x:v>
      </x:c>
      <x:c r="AB4" s="169" t="s">
        <x:v>365</x:v>
      </x:c>
      <x:c r="AC4" s="169" t="s">
        <x:v>687</x:v>
      </x:c>
      <x:c r="AD4" s="169" t="s">
        <x:v>385</x:v>
      </x:c>
      <x:c r="AE4" s="169" t="s">
        <x:v>381</x:v>
      </x:c>
      <x:c r="AF4" s="169" t="s">
        <x:v>362</x:v>
      </x:c>
      <x:c r="AG4" s="169" t="s">
        <x:v>20</x:v>
      </x:c>
      <x:c r="AH4" s="169" t="s">
        <x:v>530</x:v>
      </x:c>
      <x:c r="AI4" s="169" t="s">
        <x:v>26</x:v>
      </x:c>
      <x:c r="AJ4" s="169"/>
      <x:c r="AK4" s="169"/>
      <x:c r="AL4" s="169" t="s">
        <x:v>504</x:v>
      </x:c>
      <x:c r="AM4" s="169"/>
      <x:c r="AN4" s="169"/>
      <x:c r="AO4" s="169"/>
      <x:c r="AP4" s="169"/>
      <x:c r="AQ4" s="169"/>
      <x:c r="AR4" s="169"/>
      <x:c r="AS4" s="169"/>
    </x:row>
    <x:row r="5" spans="1:45" customHeight="1">
      <x:c r="A5" s="169"/>
      <x:c r="B5" s="169"/>
      <x:c r="C5" s="169"/>
      <x:c r="D5" s="169"/>
      <x:c r="E5" s="169"/>
      <x:c r="F5" s="169"/>
      <x:c r="G5" s="169"/>
      <x:c r="H5" s="169"/>
      <x:c r="I5" s="169"/>
      <x:c r="J5" s="169"/>
      <x:c r="K5" s="169"/>
      <x:c r="L5" s="169"/>
      <x:c r="M5" s="169"/>
      <x:c r="N5" s="169"/>
      <x:c r="O5" s="169"/>
      <x:c r="P5" s="169"/>
      <x:c r="Q5" s="169"/>
      <x:c r="R5" s="169"/>
      <x:c r="S5" s="169"/>
      <x:c r="T5" s="169"/>
      <x:c r="U5" s="169"/>
      <x:c r="V5" s="169"/>
      <x:c r="W5" s="169"/>
      <x:c r="X5" s="169"/>
      <x:c r="Y5" s="169"/>
      <x:c r="Z5" s="169"/>
      <x:c r="AA5" s="169"/>
      <x:c r="AB5" s="169"/>
      <x:c r="AC5" s="169"/>
      <x:c r="AD5" s="169"/>
      <x:c r="AE5" s="169"/>
      <x:c r="AF5" s="169"/>
      <x:c r="AG5" s="169"/>
      <x:c r="AH5" s="169"/>
      <x:c r="AN5" s="169"/>
      <x:c r="AO5" s="169"/>
      <x:c r="AP5" s="169" t="s">
        <x:v>540</x:v>
      </x:c>
      <x:c r="AQ5" s="169"/>
      <x:c r="AR5" s="169" t="s">
        <x:v>428</x:v>
      </x:c>
      <x:c r="AS5" s="169"/>
    </x:row>
    <x:row r="6" spans="1:45" ht="22.5" customHeight="1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69"/>
      <x:c r="AF6" s="169"/>
      <x:c r="AG6" s="169"/>
      <x:c r="AH6" s="169"/>
      <x:c r="AI6" s="1" t="s">
        <x:v>45</x:v>
      </x:c>
      <x:c r="AJ6" s="1" t="s">
        <x:v>508</x:v>
      </x:c>
      <x:c r="AK6" s="1" t="s">
        <x:v>511</x:v>
      </x:c>
      <x:c r="AL6" s="1" t="s">
        <x:v>371</x:v>
      </x:c>
      <x:c r="AM6" s="1" t="s">
        <x:v>642</x:v>
      </x:c>
      <x:c r="AN6" s="169"/>
      <x:c r="AO6" s="169"/>
      <x:c r="AP6" s="1" t="s">
        <x:v>441</x:v>
      </x:c>
      <x:c r="AQ6" s="1" t="s">
        <x:v>421</x:v>
      </x:c>
      <x:c r="AR6" s="1" t="s">
        <x:v>441</x:v>
      </x:c>
      <x:c r="AS6" s="1" t="s">
        <x:v>421</x:v>
      </x:c>
    </x:row>
    <x:row r="7" ht="22.5" customHeight="1"/>
    <x:row r="8" ht="22.5" customHeight="1"/>
    <x:row r="9" ht="22.5" customHeight="1"/>
    <x:row r="10" ht="22.5" customHeight="1"/>
    <x:row r="11" ht="22.5" customHeight="1"/>
    <x:row r="12" ht="22.5" customHeight="1"/>
    <x:row r="13" ht="22.5" customHeight="1"/>
    <x:row r="14" ht="18" customHeight="1"/>
  </x:sheetData>
  <x:autoFilter ref="A6:AW14"/>
  <x:mergeCells count="51">
    <x:mergeCell ref="A1:AM1"/>
    <x:mergeCell ref="A3:A6"/>
    <x:mergeCell ref="B3:B6"/>
    <x:mergeCell ref="C3:C6"/>
    <x:mergeCell ref="D3:H3"/>
    <x:mergeCell ref="I3:I6"/>
    <x:mergeCell ref="J3:L3"/>
    <x:mergeCell ref="M3:N3"/>
    <x:mergeCell ref="O3:P3"/>
    <x:mergeCell ref="Q3:R3"/>
    <x:mergeCell ref="S3:T3"/>
    <x:mergeCell ref="U3:Z3"/>
    <x:mergeCell ref="AA3:AB3"/>
    <x:mergeCell ref="AC3:AM3"/>
    <x:mergeCell ref="AN3:AN6"/>
    <x:mergeCell ref="AO3:AO6"/>
    <x:mergeCell ref="AP3:AS4"/>
    <x:mergeCell ref="D4:D6"/>
    <x:mergeCell ref="E4:E6"/>
    <x:mergeCell ref="F4:F6"/>
    <x:mergeCell ref="G4:G6"/>
    <x:mergeCell ref="H4:H6"/>
    <x:mergeCell ref="J4:J6"/>
    <x:mergeCell ref="K4:K6"/>
    <x:mergeCell ref="L4:L6"/>
    <x:mergeCell ref="M4:M6"/>
    <x:mergeCell ref="N4:N6"/>
    <x:mergeCell ref="O4:O6"/>
    <x:mergeCell ref="P4:P6"/>
    <x:mergeCell ref="Q4:Q6"/>
    <x:mergeCell ref="R4:R6"/>
    <x:mergeCell ref="S4:S6"/>
    <x:mergeCell ref="T4:T6"/>
    <x:mergeCell ref="U4:U6"/>
    <x:mergeCell ref="V4:V6"/>
    <x:mergeCell ref="W4:W6"/>
    <x:mergeCell ref="X4:X6"/>
    <x:mergeCell ref="Y4:Y6"/>
    <x:mergeCell ref="Z4:Z6"/>
    <x:mergeCell ref="AA4:AA6"/>
    <x:mergeCell ref="AB4:AB6"/>
    <x:mergeCell ref="AC4:AC6"/>
    <x:mergeCell ref="AD4:AD6"/>
    <x:mergeCell ref="AE4:AE6"/>
    <x:mergeCell ref="AF4:AF6"/>
    <x:mergeCell ref="AG4:AG6"/>
    <x:mergeCell ref="AH4:AH6"/>
    <x:mergeCell ref="AI4:AK4"/>
    <x:mergeCell ref="AL4:AM4"/>
    <x:mergeCell ref="AP5:AQ5"/>
    <x:mergeCell ref="AR5:AS5"/>
  </x:mergeCells>
  <x:pageMargins left="0.7086111307144165" right="0.7086111307144165" top="0.74750000238418579" bottom="0.74750000238418579" header="0.31486111879348755" footer="0.31486111879348755"/>
  <x:pageSetup paperSize="9" scale="27" firstPageNumber="1" fitToWidth="1" fitToHeight="1" orientation="landscape" usePrinterDefaults="1" blackAndWhite="0" draft="0" useFirstPageNumber="0" horizontalDpi="600" verticalDpi="600" copies="1"/>
</x:worksheet>
</file>

<file path=xl/worksheets/sheet1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3" filterMode="1"/>
  <x:dimension ref="A1:AS6"/>
  <x:sheetViews>
    <x:sheetView view="pageBreakPreview" topLeftCell="A1" zoomScaleNormal="100" zoomScaleSheetLayoutView="100" workbookViewId="0">
      <x:pane xSplit="8" ySplit="6" topLeftCell="I7" activePane="bottomRight" state="frozen"/>
      <x:selection pane="bottomRight" activeCell="A2" activeCellId="0" sqref="A2:A2"/>
    </x:sheetView>
  </x:sheetViews>
  <x:sheetFormatPr defaultColWidth="9.00390625" defaultRowHeight="16.5"/>
  <x:cols>
    <x:col min="1" max="1" width="6.875" style="1" customWidth="1"/>
    <x:col min="2" max="2" width="7.125" style="1" customWidth="1"/>
    <x:col min="3" max="3" width="9" style="1" customWidth="1"/>
    <x:col min="4" max="4" width="5.25" style="1" customWidth="1"/>
    <x:col min="5" max="6" width="6" style="1" customWidth="1"/>
    <x:col min="7" max="7" width="6.75" style="1" customWidth="1"/>
    <x:col min="8" max="8" width="19" style="1" customWidth="1"/>
    <x:col min="9" max="9" width="9.5" style="1" bestFit="1" customWidth="1"/>
    <x:col min="10" max="10" width="9.75" style="1" customWidth="1"/>
    <x:col min="11" max="11" width="11" style="1" customWidth="1"/>
    <x:col min="12" max="12" width="17.5" style="1" customWidth="1"/>
    <x:col min="13" max="13" width="17.375" style="1" customWidth="1"/>
    <x:col min="14" max="14" width="17.875" style="1" customWidth="1"/>
    <x:col min="15" max="15" width="8" style="1" customWidth="1"/>
    <x:col min="16" max="16" width="8.625" style="1" customWidth="1"/>
    <x:col min="17" max="17" width="8.125" style="1" customWidth="1"/>
    <x:col min="18" max="18" width="9" style="1" customWidth="1"/>
    <x:col min="19" max="19" width="9.125" style="1" customWidth="1"/>
    <x:col min="20" max="20" width="18" style="1" bestFit="1" customWidth="1"/>
    <x:col min="21" max="22" width="13" style="1" bestFit="1" customWidth="1"/>
    <x:col min="23" max="23" width="11" style="1" bestFit="1" customWidth="1"/>
    <x:col min="24" max="24" width="27.75" style="1" customWidth="1"/>
    <x:col min="25" max="25" width="6.375" style="1" customWidth="1"/>
    <x:col min="26" max="26" width="8" style="1" customWidth="1"/>
    <x:col min="27" max="27" width="7" style="1" customWidth="1"/>
    <x:col min="28" max="28" width="8.625" style="1" customWidth="1"/>
    <x:col min="29" max="29" width="6.125" style="1" customWidth="1"/>
    <x:col min="30" max="30" width="13" style="1" customWidth="1"/>
    <x:col min="31" max="31" width="10.5" style="1" customWidth="1"/>
    <x:col min="32" max="32" width="17.375" style="1" customWidth="1"/>
    <x:col min="33" max="33" width="11.875" style="1" customWidth="1"/>
    <x:col min="34" max="34" width="15.75" style="1" customWidth="1"/>
    <x:col min="35" max="35" width="10.875" style="1" customWidth="1"/>
    <x:col min="36" max="36" width="12.125" style="1" customWidth="1"/>
    <x:col min="37" max="37" width="12.5" style="1" customWidth="1"/>
    <x:col min="38" max="38" width="13.75" style="1" customWidth="1"/>
    <x:col min="39" max="39" width="6.625" style="1" customWidth="1"/>
    <x:col min="40" max="40" width="17.375" style="1" customWidth="1"/>
    <x:col min="41" max="41" width="12.875" style="1" customWidth="1"/>
    <x:col min="42" max="45" width="0" style="1" hidden="1" customWidth="1"/>
    <x:col min="46" max="46" width="7.125" style="1" bestFit="1" customWidth="1"/>
    <x:col min="47" max="47" width="10.25" style="1" customWidth="1"/>
  </x:cols>
  <x:sheetData>
    <x:row r="1" spans="1:39" ht="39" customHeight="1">
      <x:c r="A1" s="169" t="s">
        <x:v>10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  <x:c r="AJ1" s="169"/>
      <x:c r="AK1" s="169"/>
      <x:c r="AL1" s="169"/>
      <x:c r="AM1" s="169"/>
    </x:row>
    <x:row r="3" spans="1:45" ht="28.5" customHeight="1">
      <x:c r="A3" s="169" t="s">
        <x:v>496</x:v>
      </x:c>
      <x:c r="B3" s="169" t="s">
        <x:v>682</x:v>
      </x:c>
      <x:c r="C3" s="169" t="s">
        <x:v>676</x:v>
      </x:c>
      <x:c r="D3" s="169" t="s">
        <x:v>82</x:v>
      </x:c>
      <x:c r="E3" s="169"/>
      <x:c r="F3" s="169"/>
      <x:c r="G3" s="169"/>
      <x:c r="H3" s="169"/>
      <x:c r="I3" s="169" t="s">
        <x:v>379</x:v>
      </x:c>
      <x:c r="J3" s="169" t="s">
        <x:v>374</x:v>
      </x:c>
      <x:c r="K3" s="169"/>
      <x:c r="L3" s="169"/>
      <x:c r="M3" s="169" t="s">
        <x:v>683</x:v>
      </x:c>
      <x:c r="N3" s="169"/>
      <x:c r="O3" s="169" t="s">
        <x:v>179</x:v>
      </x:c>
      <x:c r="P3" s="169"/>
      <x:c r="Q3" s="169" t="s">
        <x:v>394</x:v>
      </x:c>
      <x:c r="R3" s="169"/>
      <x:c r="S3" s="169" t="s">
        <x:v>373</x:v>
      </x:c>
      <x:c r="T3" s="169"/>
      <x:c r="U3" s="169" t="s">
        <x:v>540</x:v>
      </x:c>
      <x:c r="V3" s="169"/>
      <x:c r="W3" s="169"/>
      <x:c r="X3" s="169"/>
      <x:c r="Y3" s="169"/>
      <x:c r="Z3" s="169"/>
      <x:c r="AA3" s="169" t="s">
        <x:v>376</x:v>
      </x:c>
      <x:c r="AB3" s="169"/>
      <x:c r="AC3" s="169" t="s">
        <x:v>356</x:v>
      </x:c>
      <x:c r="AD3" s="169"/>
      <x:c r="AE3" s="169"/>
      <x:c r="AF3" s="169"/>
      <x:c r="AG3" s="169"/>
      <x:c r="AH3" s="169"/>
      <x:c r="AI3" s="169"/>
      <x:c r="AJ3" s="169"/>
      <x:c r="AK3" s="169"/>
      <x:c r="AL3" s="169"/>
      <x:c r="AM3" s="169"/>
      <x:c r="AN3" s="169" t="s">
        <x:v>690</x:v>
      </x:c>
      <x:c r="AO3" s="169" t="s">
        <x:v>380</x:v>
      </x:c>
      <x:c r="AP3" s="169" t="s">
        <x:v>388</x:v>
      </x:c>
      <x:c r="AQ3" s="169"/>
      <x:c r="AR3" s="169"/>
      <x:c r="AS3" s="169"/>
    </x:row>
    <x:row r="4" spans="1:45" customHeight="1">
      <x:c r="A4" s="169"/>
      <x:c r="B4" s="169"/>
      <x:c r="C4" s="169"/>
      <x:c r="D4" s="169" t="s">
        <x:v>69</x:v>
      </x:c>
      <x:c r="E4" s="169" t="s">
        <x:v>552</x:v>
      </x:c>
      <x:c r="F4" s="169" t="s">
        <x:v>500</x:v>
      </x:c>
      <x:c r="G4" s="169" t="s">
        <x:v>495</x:v>
      </x:c>
      <x:c r="H4" s="169" t="s">
        <x:v>236</x:v>
      </x:c>
      <x:c r="I4" s="169"/>
      <x:c r="J4" s="169" t="s">
        <x:v>521</x:v>
      </x:c>
      <x:c r="K4" s="169" t="s">
        <x:v>533</x:v>
      </x:c>
      <x:c r="L4" s="169" t="s">
        <x:v>497</x:v>
      </x:c>
      <x:c r="M4" s="169" t="s">
        <x:v>586</x:v>
      </x:c>
      <x:c r="N4" s="169" t="s">
        <x:v>491</x:v>
      </x:c>
      <x:c r="O4" s="169" t="s">
        <x:v>384</x:v>
      </x:c>
      <x:c r="P4" s="169" t="s">
        <x:v>227</x:v>
      </x:c>
      <x:c r="Q4" s="169" t="s">
        <x:v>673</x:v>
      </x:c>
      <x:c r="R4" s="169" t="s">
        <x:v>291</x:v>
      </x:c>
      <x:c r="S4" s="169" t="s">
        <x:v>32</x:v>
      </x:c>
      <x:c r="T4" s="169" t="s">
        <x:v>672</x:v>
      </x:c>
      <x:c r="U4" s="169" t="s">
        <x:v>30</x:v>
      </x:c>
      <x:c r="V4" s="169" t="s">
        <x:v>25</x:v>
      </x:c>
      <x:c r="W4" s="169" t="s">
        <x:v>232</x:v>
      </x:c>
      <x:c r="X4" s="169" t="s">
        <x:v>640</x:v>
      </x:c>
      <x:c r="Y4" s="169" t="s">
        <x:v>23</x:v>
      </x:c>
      <x:c r="Z4" s="169" t="s">
        <x:v>382</x:v>
      </x:c>
      <x:c r="AA4" s="169" t="s">
        <x:v>575</x:v>
      </x:c>
      <x:c r="AB4" s="169" t="s">
        <x:v>365</x:v>
      </x:c>
      <x:c r="AC4" s="169" t="s">
        <x:v>687</x:v>
      </x:c>
      <x:c r="AD4" s="169" t="s">
        <x:v>385</x:v>
      </x:c>
      <x:c r="AE4" s="169" t="s">
        <x:v>381</x:v>
      </x:c>
      <x:c r="AF4" s="169" t="s">
        <x:v>362</x:v>
      </x:c>
      <x:c r="AG4" s="169" t="s">
        <x:v>20</x:v>
      </x:c>
      <x:c r="AH4" s="169" t="s">
        <x:v>530</x:v>
      </x:c>
      <x:c r="AI4" s="169" t="s">
        <x:v>26</x:v>
      </x:c>
      <x:c r="AJ4" s="169"/>
      <x:c r="AK4" s="169"/>
      <x:c r="AL4" s="169" t="s">
        <x:v>504</x:v>
      </x:c>
      <x:c r="AM4" s="169"/>
      <x:c r="AN4" s="169"/>
      <x:c r="AO4" s="169"/>
      <x:c r="AP4" s="169"/>
      <x:c r="AQ4" s="169"/>
      <x:c r="AR4" s="169"/>
      <x:c r="AS4" s="169"/>
    </x:row>
    <x:row r="5" spans="1:45" customHeight="1">
      <x:c r="A5" s="169"/>
      <x:c r="B5" s="169"/>
      <x:c r="C5" s="169"/>
      <x:c r="D5" s="169"/>
      <x:c r="E5" s="169"/>
      <x:c r="F5" s="169"/>
      <x:c r="G5" s="169"/>
      <x:c r="H5" s="169"/>
      <x:c r="I5" s="169"/>
      <x:c r="J5" s="169"/>
      <x:c r="K5" s="169"/>
      <x:c r="L5" s="169"/>
      <x:c r="M5" s="169"/>
      <x:c r="N5" s="169"/>
      <x:c r="O5" s="169"/>
      <x:c r="P5" s="169"/>
      <x:c r="Q5" s="169"/>
      <x:c r="R5" s="169"/>
      <x:c r="S5" s="169"/>
      <x:c r="T5" s="169"/>
      <x:c r="U5" s="169"/>
      <x:c r="V5" s="169"/>
      <x:c r="W5" s="169"/>
      <x:c r="X5" s="169"/>
      <x:c r="Y5" s="169"/>
      <x:c r="Z5" s="169"/>
      <x:c r="AA5" s="169"/>
      <x:c r="AB5" s="169"/>
      <x:c r="AC5" s="169"/>
      <x:c r="AD5" s="169"/>
      <x:c r="AE5" s="169"/>
      <x:c r="AF5" s="169"/>
      <x:c r="AG5" s="169"/>
      <x:c r="AH5" s="169"/>
      <x:c r="AN5" s="169"/>
      <x:c r="AO5" s="169"/>
      <x:c r="AP5" s="169" t="s">
        <x:v>540</x:v>
      </x:c>
      <x:c r="AQ5" s="169"/>
      <x:c r="AR5" s="169" t="s">
        <x:v>428</x:v>
      </x:c>
      <x:c r="AS5" s="169"/>
    </x:row>
    <x:row r="6" spans="1:45" ht="22.5" customHeight="1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69"/>
      <x:c r="AF6" s="169"/>
      <x:c r="AG6" s="169"/>
      <x:c r="AH6" s="169"/>
      <x:c r="AI6" s="1" t="s">
        <x:v>45</x:v>
      </x:c>
      <x:c r="AJ6" s="1" t="s">
        <x:v>508</x:v>
      </x:c>
      <x:c r="AK6" s="1" t="s">
        <x:v>511</x:v>
      </x:c>
      <x:c r="AL6" s="1" t="s">
        <x:v>371</x:v>
      </x:c>
      <x:c r="AM6" s="1" t="s">
        <x:v>642</x:v>
      </x:c>
      <x:c r="AN6" s="169"/>
      <x:c r="AO6" s="169"/>
      <x:c r="AP6" s="1" t="s">
        <x:v>441</x:v>
      </x:c>
      <x:c r="AQ6" s="1" t="s">
        <x:v>421</x:v>
      </x:c>
      <x:c r="AR6" s="1" t="s">
        <x:v>441</x:v>
      </x:c>
      <x:c r="AS6" s="1" t="s">
        <x:v>421</x:v>
      </x:c>
    </x:row>
    <x:row r="7" ht="22.5" customHeight="1"/>
    <x:row r="8" ht="22.5" customHeight="1"/>
    <x:row r="9" ht="22.5" customHeight="1"/>
    <x:row r="10" ht="22.5" customHeight="1"/>
    <x:row r="11" ht="22.5" customHeight="1"/>
    <x:row r="12" ht="22.5" customHeight="1"/>
    <x:row r="13" ht="22.5" customHeight="1"/>
    <x:row r="14" ht="18" customHeight="1"/>
  </x:sheetData>
  <x:autoFilter ref="A6:AW14"/>
  <x:mergeCells count="51">
    <x:mergeCell ref="A1:AM1"/>
    <x:mergeCell ref="A3:A6"/>
    <x:mergeCell ref="B3:B6"/>
    <x:mergeCell ref="C3:C6"/>
    <x:mergeCell ref="D3:H3"/>
    <x:mergeCell ref="I3:I6"/>
    <x:mergeCell ref="J3:L3"/>
    <x:mergeCell ref="M3:N3"/>
    <x:mergeCell ref="O3:P3"/>
    <x:mergeCell ref="Q3:R3"/>
    <x:mergeCell ref="S3:T3"/>
    <x:mergeCell ref="U3:Z3"/>
    <x:mergeCell ref="AA3:AB3"/>
    <x:mergeCell ref="AC3:AM3"/>
    <x:mergeCell ref="AN3:AN6"/>
    <x:mergeCell ref="AO3:AO6"/>
    <x:mergeCell ref="AP3:AS4"/>
    <x:mergeCell ref="D4:D6"/>
    <x:mergeCell ref="E4:E6"/>
    <x:mergeCell ref="F4:F6"/>
    <x:mergeCell ref="G4:G6"/>
    <x:mergeCell ref="H4:H6"/>
    <x:mergeCell ref="J4:J6"/>
    <x:mergeCell ref="K4:K6"/>
    <x:mergeCell ref="L4:L6"/>
    <x:mergeCell ref="M4:M6"/>
    <x:mergeCell ref="N4:N6"/>
    <x:mergeCell ref="O4:O6"/>
    <x:mergeCell ref="P4:P6"/>
    <x:mergeCell ref="Q4:Q6"/>
    <x:mergeCell ref="R4:R6"/>
    <x:mergeCell ref="S4:S6"/>
    <x:mergeCell ref="T4:T6"/>
    <x:mergeCell ref="U4:U6"/>
    <x:mergeCell ref="V4:V6"/>
    <x:mergeCell ref="W4:W6"/>
    <x:mergeCell ref="X4:X6"/>
    <x:mergeCell ref="Y4:Y6"/>
    <x:mergeCell ref="Z4:Z6"/>
    <x:mergeCell ref="AA4:AA6"/>
    <x:mergeCell ref="AB4:AB6"/>
    <x:mergeCell ref="AC4:AC6"/>
    <x:mergeCell ref="AD4:AD6"/>
    <x:mergeCell ref="AE4:AE6"/>
    <x:mergeCell ref="AF4:AF6"/>
    <x:mergeCell ref="AG4:AG6"/>
    <x:mergeCell ref="AH4:AH6"/>
    <x:mergeCell ref="AI4:AK4"/>
    <x:mergeCell ref="AL4:AM4"/>
    <x:mergeCell ref="AP5:AQ5"/>
    <x:mergeCell ref="AR5:AS5"/>
  </x:mergeCells>
  <x:pageMargins left="0.7086111307144165" right="0.7086111307144165" top="0.74750000238418579" bottom="0.74750000238418579" header="0.31486111879348755" footer="0.31486111879348755"/>
  <x:pageSetup paperSize="9" scale="27" firstPageNumber="1" fitToWidth="1" fitToHeight="1" orientation="landscape" usePrinterDefaults="1" blackAndWhite="0" draft="0" useFirstPageNumber="0" horizontalDpi="600" verticalDpi="600" copies="1"/>
</x:worksheet>
</file>

<file path=xl/worksheets/sheet1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4" filterMode="1"/>
  <x:dimension ref="A1:AS6"/>
  <x:sheetViews>
    <x:sheetView view="pageBreakPreview" topLeftCell="A1" zoomScaleNormal="100" zoomScaleSheetLayoutView="100" workbookViewId="0">
      <x:pane xSplit="8" ySplit="6" topLeftCell="I7" activePane="bottomRight" state="frozen"/>
      <x:selection pane="bottomRight" activeCell="A2" activeCellId="0" sqref="A2:A2"/>
    </x:sheetView>
  </x:sheetViews>
  <x:sheetFormatPr defaultColWidth="9.00390625" defaultRowHeight="16.5"/>
  <x:cols>
    <x:col min="1" max="1" width="6.875" style="1" customWidth="1"/>
    <x:col min="2" max="2" width="7.125" style="1" customWidth="1"/>
    <x:col min="3" max="3" width="9" style="1" customWidth="1"/>
    <x:col min="4" max="4" width="5.25" style="1" customWidth="1"/>
    <x:col min="5" max="6" width="6" style="1" customWidth="1"/>
    <x:col min="7" max="7" width="6.75" style="1" customWidth="1"/>
    <x:col min="8" max="8" width="19" style="1" customWidth="1"/>
    <x:col min="9" max="9" width="9.5" style="1" bestFit="1" customWidth="1"/>
    <x:col min="10" max="10" width="9.75" style="1" customWidth="1"/>
    <x:col min="11" max="11" width="11" style="1" customWidth="1"/>
    <x:col min="12" max="12" width="17.5" style="1" customWidth="1"/>
    <x:col min="13" max="13" width="17.375" style="1" customWidth="1"/>
    <x:col min="14" max="14" width="17.875" style="1" customWidth="1"/>
    <x:col min="15" max="15" width="8" style="1" customWidth="1"/>
    <x:col min="16" max="16" width="8.625" style="1" customWidth="1"/>
    <x:col min="17" max="17" width="8.125" style="1" customWidth="1"/>
    <x:col min="18" max="18" width="9" style="1" customWidth="1"/>
    <x:col min="19" max="19" width="9.125" style="1" customWidth="1"/>
    <x:col min="20" max="20" width="18" style="1" bestFit="1" customWidth="1"/>
    <x:col min="21" max="22" width="13" style="1" bestFit="1" customWidth="1"/>
    <x:col min="23" max="23" width="11" style="1" bestFit="1" customWidth="1"/>
    <x:col min="24" max="24" width="27.75" style="1" customWidth="1"/>
    <x:col min="25" max="25" width="6.375" style="1" customWidth="1"/>
    <x:col min="26" max="26" width="8" style="1" customWidth="1"/>
    <x:col min="27" max="27" width="7" style="1" customWidth="1"/>
    <x:col min="28" max="28" width="8.625" style="1" customWidth="1"/>
    <x:col min="29" max="29" width="6.125" style="1" customWidth="1"/>
    <x:col min="30" max="30" width="13" style="1" customWidth="1"/>
    <x:col min="31" max="31" width="10.5" style="1" customWidth="1"/>
    <x:col min="32" max="32" width="17.375" style="1" customWidth="1"/>
    <x:col min="33" max="33" width="11.875" style="1" customWidth="1"/>
    <x:col min="34" max="34" width="15.75" style="1" customWidth="1"/>
    <x:col min="35" max="35" width="10.875" style="1" customWidth="1"/>
    <x:col min="36" max="36" width="12.125" style="1" customWidth="1"/>
    <x:col min="37" max="37" width="12.5" style="1" customWidth="1"/>
    <x:col min="38" max="38" width="13.75" style="1" customWidth="1"/>
    <x:col min="39" max="39" width="6.625" style="1" customWidth="1"/>
    <x:col min="40" max="40" width="17.375" style="1" customWidth="1"/>
    <x:col min="41" max="41" width="12.875" style="1" customWidth="1"/>
    <x:col min="42" max="45" width="0" style="1" hidden="1" customWidth="1"/>
    <x:col min="46" max="46" width="7.125" style="1" bestFit="1" customWidth="1"/>
    <x:col min="47" max="47" width="10.25" style="1" customWidth="1"/>
  </x:cols>
  <x:sheetData>
    <x:row r="1" spans="1:39" ht="39" customHeight="1">
      <x:c r="A1" s="169" t="s">
        <x:v>15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  <x:c r="AJ1" s="169"/>
      <x:c r="AK1" s="169"/>
      <x:c r="AL1" s="169"/>
      <x:c r="AM1" s="169"/>
    </x:row>
    <x:row r="3" spans="1:45" ht="28.5" customHeight="1">
      <x:c r="A3" s="169" t="s">
        <x:v>496</x:v>
      </x:c>
      <x:c r="B3" s="169" t="s">
        <x:v>682</x:v>
      </x:c>
      <x:c r="C3" s="169" t="s">
        <x:v>676</x:v>
      </x:c>
      <x:c r="D3" s="169" t="s">
        <x:v>82</x:v>
      </x:c>
      <x:c r="E3" s="169"/>
      <x:c r="F3" s="169"/>
      <x:c r="G3" s="169"/>
      <x:c r="H3" s="169"/>
      <x:c r="I3" s="169" t="s">
        <x:v>379</x:v>
      </x:c>
      <x:c r="J3" s="169" t="s">
        <x:v>374</x:v>
      </x:c>
      <x:c r="K3" s="169"/>
      <x:c r="L3" s="169"/>
      <x:c r="M3" s="169" t="s">
        <x:v>683</x:v>
      </x:c>
      <x:c r="N3" s="169"/>
      <x:c r="O3" s="169" t="s">
        <x:v>179</x:v>
      </x:c>
      <x:c r="P3" s="169"/>
      <x:c r="Q3" s="169" t="s">
        <x:v>394</x:v>
      </x:c>
      <x:c r="R3" s="169"/>
      <x:c r="S3" s="169" t="s">
        <x:v>373</x:v>
      </x:c>
      <x:c r="T3" s="169"/>
      <x:c r="U3" s="169" t="s">
        <x:v>540</x:v>
      </x:c>
      <x:c r="V3" s="169"/>
      <x:c r="W3" s="169"/>
      <x:c r="X3" s="169"/>
      <x:c r="Y3" s="169"/>
      <x:c r="Z3" s="169"/>
      <x:c r="AA3" s="169" t="s">
        <x:v>376</x:v>
      </x:c>
      <x:c r="AB3" s="169"/>
      <x:c r="AC3" s="169" t="s">
        <x:v>356</x:v>
      </x:c>
      <x:c r="AD3" s="169"/>
      <x:c r="AE3" s="169"/>
      <x:c r="AF3" s="169"/>
      <x:c r="AG3" s="169"/>
      <x:c r="AH3" s="169"/>
      <x:c r="AI3" s="169"/>
      <x:c r="AJ3" s="169"/>
      <x:c r="AK3" s="169"/>
      <x:c r="AL3" s="169"/>
      <x:c r="AM3" s="169"/>
      <x:c r="AN3" s="169" t="s">
        <x:v>690</x:v>
      </x:c>
      <x:c r="AO3" s="169" t="s">
        <x:v>380</x:v>
      </x:c>
      <x:c r="AP3" s="169" t="s">
        <x:v>388</x:v>
      </x:c>
      <x:c r="AQ3" s="169"/>
      <x:c r="AR3" s="169"/>
      <x:c r="AS3" s="169"/>
    </x:row>
    <x:row r="4" spans="1:45" customHeight="1">
      <x:c r="A4" s="169"/>
      <x:c r="B4" s="169"/>
      <x:c r="C4" s="169"/>
      <x:c r="D4" s="169" t="s">
        <x:v>69</x:v>
      </x:c>
      <x:c r="E4" s="169" t="s">
        <x:v>552</x:v>
      </x:c>
      <x:c r="F4" s="169" t="s">
        <x:v>500</x:v>
      </x:c>
      <x:c r="G4" s="169" t="s">
        <x:v>495</x:v>
      </x:c>
      <x:c r="H4" s="169" t="s">
        <x:v>236</x:v>
      </x:c>
      <x:c r="I4" s="169"/>
      <x:c r="J4" s="169" t="s">
        <x:v>521</x:v>
      </x:c>
      <x:c r="K4" s="169" t="s">
        <x:v>533</x:v>
      </x:c>
      <x:c r="L4" s="169" t="s">
        <x:v>497</x:v>
      </x:c>
      <x:c r="M4" s="169" t="s">
        <x:v>586</x:v>
      </x:c>
      <x:c r="N4" s="169" t="s">
        <x:v>491</x:v>
      </x:c>
      <x:c r="O4" s="169" t="s">
        <x:v>384</x:v>
      </x:c>
      <x:c r="P4" s="169" t="s">
        <x:v>227</x:v>
      </x:c>
      <x:c r="Q4" s="169" t="s">
        <x:v>673</x:v>
      </x:c>
      <x:c r="R4" s="169" t="s">
        <x:v>291</x:v>
      </x:c>
      <x:c r="S4" s="169" t="s">
        <x:v>32</x:v>
      </x:c>
      <x:c r="T4" s="169" t="s">
        <x:v>672</x:v>
      </x:c>
      <x:c r="U4" s="169" t="s">
        <x:v>30</x:v>
      </x:c>
      <x:c r="V4" s="169" t="s">
        <x:v>25</x:v>
      </x:c>
      <x:c r="W4" s="169" t="s">
        <x:v>232</x:v>
      </x:c>
      <x:c r="X4" s="169" t="s">
        <x:v>640</x:v>
      </x:c>
      <x:c r="Y4" s="169" t="s">
        <x:v>23</x:v>
      </x:c>
      <x:c r="Z4" s="169" t="s">
        <x:v>382</x:v>
      </x:c>
      <x:c r="AA4" s="169" t="s">
        <x:v>575</x:v>
      </x:c>
      <x:c r="AB4" s="169" t="s">
        <x:v>365</x:v>
      </x:c>
      <x:c r="AC4" s="169" t="s">
        <x:v>687</x:v>
      </x:c>
      <x:c r="AD4" s="169" t="s">
        <x:v>385</x:v>
      </x:c>
      <x:c r="AE4" s="169" t="s">
        <x:v>381</x:v>
      </x:c>
      <x:c r="AF4" s="169" t="s">
        <x:v>362</x:v>
      </x:c>
      <x:c r="AG4" s="169" t="s">
        <x:v>20</x:v>
      </x:c>
      <x:c r="AH4" s="169" t="s">
        <x:v>530</x:v>
      </x:c>
      <x:c r="AI4" s="169" t="s">
        <x:v>26</x:v>
      </x:c>
      <x:c r="AJ4" s="169"/>
      <x:c r="AK4" s="169"/>
      <x:c r="AL4" s="169" t="s">
        <x:v>504</x:v>
      </x:c>
      <x:c r="AM4" s="169"/>
      <x:c r="AN4" s="169"/>
      <x:c r="AO4" s="169"/>
      <x:c r="AP4" s="169"/>
      <x:c r="AQ4" s="169"/>
      <x:c r="AR4" s="169"/>
      <x:c r="AS4" s="169"/>
    </x:row>
    <x:row r="5" spans="1:45" customHeight="1">
      <x:c r="A5" s="169"/>
      <x:c r="B5" s="169"/>
      <x:c r="C5" s="169"/>
      <x:c r="D5" s="169"/>
      <x:c r="E5" s="169"/>
      <x:c r="F5" s="169"/>
      <x:c r="G5" s="169"/>
      <x:c r="H5" s="169"/>
      <x:c r="I5" s="169"/>
      <x:c r="J5" s="169"/>
      <x:c r="K5" s="169"/>
      <x:c r="L5" s="169"/>
      <x:c r="M5" s="169"/>
      <x:c r="N5" s="169"/>
      <x:c r="O5" s="169"/>
      <x:c r="P5" s="169"/>
      <x:c r="Q5" s="169"/>
      <x:c r="R5" s="169"/>
      <x:c r="S5" s="169"/>
      <x:c r="T5" s="169"/>
      <x:c r="U5" s="169"/>
      <x:c r="V5" s="169"/>
      <x:c r="W5" s="169"/>
      <x:c r="X5" s="169"/>
      <x:c r="Y5" s="169"/>
      <x:c r="Z5" s="169"/>
      <x:c r="AA5" s="169"/>
      <x:c r="AB5" s="169"/>
      <x:c r="AC5" s="169"/>
      <x:c r="AD5" s="169"/>
      <x:c r="AE5" s="169"/>
      <x:c r="AF5" s="169"/>
      <x:c r="AG5" s="169"/>
      <x:c r="AH5" s="169"/>
      <x:c r="AN5" s="169"/>
      <x:c r="AO5" s="169"/>
      <x:c r="AP5" s="169" t="s">
        <x:v>540</x:v>
      </x:c>
      <x:c r="AQ5" s="169"/>
      <x:c r="AR5" s="169" t="s">
        <x:v>428</x:v>
      </x:c>
      <x:c r="AS5" s="169"/>
    </x:row>
    <x:row r="6" spans="1:45" ht="22.5" customHeight="1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69"/>
      <x:c r="AF6" s="169"/>
      <x:c r="AG6" s="169"/>
      <x:c r="AH6" s="169"/>
      <x:c r="AI6" s="1" t="s">
        <x:v>45</x:v>
      </x:c>
      <x:c r="AJ6" s="1" t="s">
        <x:v>508</x:v>
      </x:c>
      <x:c r="AK6" s="1" t="s">
        <x:v>511</x:v>
      </x:c>
      <x:c r="AL6" s="1" t="s">
        <x:v>371</x:v>
      </x:c>
      <x:c r="AM6" s="1" t="s">
        <x:v>642</x:v>
      </x:c>
      <x:c r="AN6" s="169"/>
      <x:c r="AO6" s="169"/>
      <x:c r="AP6" s="1" t="s">
        <x:v>441</x:v>
      </x:c>
      <x:c r="AQ6" s="1" t="s">
        <x:v>421</x:v>
      </x:c>
      <x:c r="AR6" s="1" t="s">
        <x:v>441</x:v>
      </x:c>
      <x:c r="AS6" s="1" t="s">
        <x:v>421</x:v>
      </x:c>
    </x:row>
    <x:row r="7" ht="22.5" customHeight="1"/>
    <x:row r="8" ht="22.5" customHeight="1"/>
    <x:row r="9" ht="22.5" customHeight="1"/>
    <x:row r="10" ht="22.5" customHeight="1"/>
    <x:row r="11" ht="22.5" customHeight="1"/>
    <x:row r="12" ht="22.5" customHeight="1"/>
    <x:row r="13" ht="22.5" customHeight="1"/>
    <x:row r="14" ht="18" customHeight="1"/>
  </x:sheetData>
  <x:autoFilter ref="A6:AW14"/>
  <x:mergeCells count="51">
    <x:mergeCell ref="A1:AM1"/>
    <x:mergeCell ref="A3:A6"/>
    <x:mergeCell ref="B3:B6"/>
    <x:mergeCell ref="C3:C6"/>
    <x:mergeCell ref="D3:H3"/>
    <x:mergeCell ref="I3:I6"/>
    <x:mergeCell ref="J3:L3"/>
    <x:mergeCell ref="M3:N3"/>
    <x:mergeCell ref="O3:P3"/>
    <x:mergeCell ref="Q3:R3"/>
    <x:mergeCell ref="S3:T3"/>
    <x:mergeCell ref="U3:Z3"/>
    <x:mergeCell ref="AA3:AB3"/>
    <x:mergeCell ref="AC3:AM3"/>
    <x:mergeCell ref="AN3:AN6"/>
    <x:mergeCell ref="AO3:AO6"/>
    <x:mergeCell ref="AP3:AS4"/>
    <x:mergeCell ref="D4:D6"/>
    <x:mergeCell ref="E4:E6"/>
    <x:mergeCell ref="F4:F6"/>
    <x:mergeCell ref="G4:G6"/>
    <x:mergeCell ref="H4:H6"/>
    <x:mergeCell ref="J4:J6"/>
    <x:mergeCell ref="K4:K6"/>
    <x:mergeCell ref="L4:L6"/>
    <x:mergeCell ref="M4:M6"/>
    <x:mergeCell ref="N4:N6"/>
    <x:mergeCell ref="O4:O6"/>
    <x:mergeCell ref="P4:P6"/>
    <x:mergeCell ref="Q4:Q6"/>
    <x:mergeCell ref="R4:R6"/>
    <x:mergeCell ref="S4:S6"/>
    <x:mergeCell ref="T4:T6"/>
    <x:mergeCell ref="U4:U6"/>
    <x:mergeCell ref="V4:V6"/>
    <x:mergeCell ref="W4:W6"/>
    <x:mergeCell ref="X4:X6"/>
    <x:mergeCell ref="Y4:Y6"/>
    <x:mergeCell ref="Z4:Z6"/>
    <x:mergeCell ref="AA4:AA6"/>
    <x:mergeCell ref="AB4:AB6"/>
    <x:mergeCell ref="AC4:AC6"/>
    <x:mergeCell ref="AD4:AD6"/>
    <x:mergeCell ref="AE4:AE6"/>
    <x:mergeCell ref="AF4:AF6"/>
    <x:mergeCell ref="AG4:AG6"/>
    <x:mergeCell ref="AH4:AH6"/>
    <x:mergeCell ref="AI4:AK4"/>
    <x:mergeCell ref="AL4:AM4"/>
    <x:mergeCell ref="AP5:AQ5"/>
    <x:mergeCell ref="AR5:AS5"/>
  </x:mergeCells>
  <x:pageMargins left="0.7086111307144165" right="0.7086111307144165" top="0.74750000238418579" bottom="0.74750000238418579" header="0.31486111879348755" footer="0.31486111879348755"/>
  <x:pageSetup paperSize="9" scale="27" firstPageNumber="1" fitToWidth="1" fitToHeight="1" orientation="landscape" usePrinterDefaults="1" blackAndWhite="0" draft="0" useFirstPageNumber="0" horizontalDpi="600" verticalDpi="600" copies="1"/>
</x:worksheet>
</file>

<file path=xl/worksheets/sheet1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5" filterMode="1"/>
  <x:dimension ref="A1:AS6"/>
  <x:sheetViews>
    <x:sheetView view="pageBreakPreview" topLeftCell="A1" zoomScaleNormal="100" zoomScaleSheetLayoutView="100" workbookViewId="0">
      <x:pane xSplit="8" ySplit="6" topLeftCell="I7" activePane="bottomRight" state="frozen"/>
      <x:selection pane="bottomRight" activeCell="K32" activeCellId="0" sqref="K32:K32"/>
    </x:sheetView>
  </x:sheetViews>
  <x:sheetFormatPr defaultColWidth="9.00390625" defaultRowHeight="16.5"/>
  <x:cols>
    <x:col min="1" max="1" width="6.875" style="1" customWidth="1"/>
    <x:col min="2" max="2" width="7.125" style="1" customWidth="1"/>
    <x:col min="3" max="3" width="9" style="1" customWidth="1"/>
    <x:col min="4" max="4" width="5.25" style="1" customWidth="1"/>
    <x:col min="5" max="6" width="6" style="1" customWidth="1"/>
    <x:col min="7" max="7" width="6.75" style="1" customWidth="1"/>
    <x:col min="8" max="8" width="19" style="1" customWidth="1"/>
    <x:col min="9" max="9" width="9.5" style="1" bestFit="1" customWidth="1"/>
    <x:col min="10" max="10" width="9.75" style="1" customWidth="1"/>
    <x:col min="11" max="11" width="11" style="1" customWidth="1"/>
    <x:col min="12" max="12" width="17.5" style="1" customWidth="1"/>
    <x:col min="13" max="13" width="17.375" style="1" customWidth="1"/>
    <x:col min="14" max="14" width="17.875" style="1" customWidth="1"/>
    <x:col min="15" max="15" width="8" style="1" customWidth="1"/>
    <x:col min="16" max="16" width="8.625" style="1" customWidth="1"/>
    <x:col min="17" max="17" width="8.125" style="1" customWidth="1"/>
    <x:col min="18" max="18" width="9" style="1" customWidth="1"/>
    <x:col min="19" max="19" width="9.125" style="1" customWidth="1"/>
    <x:col min="20" max="20" width="18" style="1" bestFit="1" customWidth="1"/>
    <x:col min="21" max="22" width="13" style="1" bestFit="1" customWidth="1"/>
    <x:col min="23" max="23" width="11" style="1" bestFit="1" customWidth="1"/>
    <x:col min="24" max="24" width="27.75" style="1" customWidth="1"/>
    <x:col min="25" max="25" width="6.375" style="1" customWidth="1"/>
    <x:col min="26" max="26" width="8" style="1" customWidth="1"/>
    <x:col min="27" max="27" width="7" style="1" customWidth="1"/>
    <x:col min="28" max="28" width="8.625" style="1" customWidth="1"/>
    <x:col min="29" max="29" width="6.125" style="1" customWidth="1"/>
    <x:col min="30" max="30" width="13" style="1" customWidth="1"/>
    <x:col min="31" max="31" width="10.5" style="1" customWidth="1"/>
    <x:col min="32" max="32" width="17.375" style="1" customWidth="1"/>
    <x:col min="33" max="33" width="11.875" style="1" customWidth="1"/>
    <x:col min="34" max="34" width="15.75" style="1" customWidth="1"/>
    <x:col min="35" max="35" width="10.875" style="1" customWidth="1"/>
    <x:col min="36" max="36" width="12.125" style="1" customWidth="1"/>
    <x:col min="37" max="37" width="12.5" style="1" customWidth="1"/>
    <x:col min="38" max="38" width="13.75" style="1" customWidth="1"/>
    <x:col min="39" max="39" width="6.625" style="1" customWidth="1"/>
    <x:col min="40" max="40" width="17.375" style="1" customWidth="1"/>
    <x:col min="41" max="41" width="12.875" style="1" customWidth="1"/>
    <x:col min="42" max="45" width="0" style="1" hidden="1" customWidth="1"/>
    <x:col min="46" max="46" width="7.125" style="1" bestFit="1" customWidth="1"/>
    <x:col min="47" max="47" width="10.25" style="1" customWidth="1"/>
  </x:cols>
  <x:sheetData>
    <x:row r="1" spans="1:39" ht="39" customHeight="1">
      <x:c r="A1" s="169" t="s">
        <x:v>667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  <x:c r="AJ1" s="169"/>
      <x:c r="AK1" s="169"/>
      <x:c r="AL1" s="169"/>
      <x:c r="AM1" s="169"/>
    </x:row>
    <x:row r="3" spans="1:45" ht="28.5" customHeight="1">
      <x:c r="A3" s="169" t="s">
        <x:v>496</x:v>
      </x:c>
      <x:c r="B3" s="169" t="s">
        <x:v>682</x:v>
      </x:c>
      <x:c r="C3" s="169" t="s">
        <x:v>676</x:v>
      </x:c>
      <x:c r="D3" s="169" t="s">
        <x:v>82</x:v>
      </x:c>
      <x:c r="E3" s="169"/>
      <x:c r="F3" s="169"/>
      <x:c r="G3" s="169"/>
      <x:c r="H3" s="169"/>
      <x:c r="I3" s="169" t="s">
        <x:v>379</x:v>
      </x:c>
      <x:c r="J3" s="169" t="s">
        <x:v>374</x:v>
      </x:c>
      <x:c r="K3" s="169"/>
      <x:c r="L3" s="169"/>
      <x:c r="M3" s="169" t="s">
        <x:v>683</x:v>
      </x:c>
      <x:c r="N3" s="169"/>
      <x:c r="O3" s="169" t="s">
        <x:v>179</x:v>
      </x:c>
      <x:c r="P3" s="169"/>
      <x:c r="Q3" s="169" t="s">
        <x:v>394</x:v>
      </x:c>
      <x:c r="R3" s="169"/>
      <x:c r="S3" s="169" t="s">
        <x:v>373</x:v>
      </x:c>
      <x:c r="T3" s="169"/>
      <x:c r="U3" s="169" t="s">
        <x:v>540</x:v>
      </x:c>
      <x:c r="V3" s="169"/>
      <x:c r="W3" s="169"/>
      <x:c r="X3" s="169"/>
      <x:c r="Y3" s="169"/>
      <x:c r="Z3" s="169"/>
      <x:c r="AA3" s="169" t="s">
        <x:v>376</x:v>
      </x:c>
      <x:c r="AB3" s="169"/>
      <x:c r="AC3" s="169" t="s">
        <x:v>356</x:v>
      </x:c>
      <x:c r="AD3" s="169"/>
      <x:c r="AE3" s="169"/>
      <x:c r="AF3" s="169"/>
      <x:c r="AG3" s="169"/>
      <x:c r="AH3" s="169"/>
      <x:c r="AI3" s="169"/>
      <x:c r="AJ3" s="169"/>
      <x:c r="AK3" s="169"/>
      <x:c r="AL3" s="169"/>
      <x:c r="AM3" s="169"/>
      <x:c r="AN3" s="169" t="s">
        <x:v>690</x:v>
      </x:c>
      <x:c r="AO3" s="169" t="s">
        <x:v>380</x:v>
      </x:c>
      <x:c r="AP3" s="169" t="s">
        <x:v>388</x:v>
      </x:c>
      <x:c r="AQ3" s="169"/>
      <x:c r="AR3" s="169"/>
      <x:c r="AS3" s="169"/>
    </x:row>
    <x:row r="4" spans="1:45" customHeight="1">
      <x:c r="A4" s="169"/>
      <x:c r="B4" s="169"/>
      <x:c r="C4" s="169"/>
      <x:c r="D4" s="169" t="s">
        <x:v>69</x:v>
      </x:c>
      <x:c r="E4" s="169" t="s">
        <x:v>552</x:v>
      </x:c>
      <x:c r="F4" s="169" t="s">
        <x:v>500</x:v>
      </x:c>
      <x:c r="G4" s="169" t="s">
        <x:v>495</x:v>
      </x:c>
      <x:c r="H4" s="169" t="s">
        <x:v>236</x:v>
      </x:c>
      <x:c r="I4" s="169"/>
      <x:c r="J4" s="169" t="s">
        <x:v>521</x:v>
      </x:c>
      <x:c r="K4" s="169" t="s">
        <x:v>533</x:v>
      </x:c>
      <x:c r="L4" s="169" t="s">
        <x:v>497</x:v>
      </x:c>
      <x:c r="M4" s="169" t="s">
        <x:v>586</x:v>
      </x:c>
      <x:c r="N4" s="169" t="s">
        <x:v>491</x:v>
      </x:c>
      <x:c r="O4" s="169" t="s">
        <x:v>384</x:v>
      </x:c>
      <x:c r="P4" s="169" t="s">
        <x:v>227</x:v>
      </x:c>
      <x:c r="Q4" s="169" t="s">
        <x:v>673</x:v>
      </x:c>
      <x:c r="R4" s="169" t="s">
        <x:v>291</x:v>
      </x:c>
      <x:c r="S4" s="169" t="s">
        <x:v>32</x:v>
      </x:c>
      <x:c r="T4" s="169" t="s">
        <x:v>672</x:v>
      </x:c>
      <x:c r="U4" s="169" t="s">
        <x:v>30</x:v>
      </x:c>
      <x:c r="V4" s="169" t="s">
        <x:v>25</x:v>
      </x:c>
      <x:c r="W4" s="169" t="s">
        <x:v>232</x:v>
      </x:c>
      <x:c r="X4" s="169" t="s">
        <x:v>640</x:v>
      </x:c>
      <x:c r="Y4" s="169" t="s">
        <x:v>23</x:v>
      </x:c>
      <x:c r="Z4" s="169" t="s">
        <x:v>382</x:v>
      </x:c>
      <x:c r="AA4" s="169" t="s">
        <x:v>575</x:v>
      </x:c>
      <x:c r="AB4" s="169" t="s">
        <x:v>365</x:v>
      </x:c>
      <x:c r="AC4" s="169" t="s">
        <x:v>687</x:v>
      </x:c>
      <x:c r="AD4" s="169" t="s">
        <x:v>385</x:v>
      </x:c>
      <x:c r="AE4" s="169" t="s">
        <x:v>381</x:v>
      </x:c>
      <x:c r="AF4" s="169" t="s">
        <x:v>362</x:v>
      </x:c>
      <x:c r="AG4" s="169" t="s">
        <x:v>20</x:v>
      </x:c>
      <x:c r="AH4" s="169" t="s">
        <x:v>530</x:v>
      </x:c>
      <x:c r="AI4" s="169" t="s">
        <x:v>26</x:v>
      </x:c>
      <x:c r="AJ4" s="169"/>
      <x:c r="AK4" s="169"/>
      <x:c r="AL4" s="169" t="s">
        <x:v>504</x:v>
      </x:c>
      <x:c r="AM4" s="169"/>
      <x:c r="AN4" s="169"/>
      <x:c r="AO4" s="169"/>
      <x:c r="AP4" s="169"/>
      <x:c r="AQ4" s="169"/>
      <x:c r="AR4" s="169"/>
      <x:c r="AS4" s="169"/>
    </x:row>
    <x:row r="5" spans="1:45" customHeight="1">
      <x:c r="A5" s="169"/>
      <x:c r="B5" s="169"/>
      <x:c r="C5" s="169"/>
      <x:c r="D5" s="169"/>
      <x:c r="E5" s="169"/>
      <x:c r="F5" s="169"/>
      <x:c r="G5" s="169"/>
      <x:c r="H5" s="169"/>
      <x:c r="I5" s="169"/>
      <x:c r="J5" s="169"/>
      <x:c r="K5" s="169"/>
      <x:c r="L5" s="169"/>
      <x:c r="M5" s="169"/>
      <x:c r="N5" s="169"/>
      <x:c r="O5" s="169"/>
      <x:c r="P5" s="169"/>
      <x:c r="Q5" s="169"/>
      <x:c r="R5" s="169"/>
      <x:c r="S5" s="169"/>
      <x:c r="T5" s="169"/>
      <x:c r="U5" s="169"/>
      <x:c r="V5" s="169"/>
      <x:c r="W5" s="169"/>
      <x:c r="X5" s="169"/>
      <x:c r="Y5" s="169"/>
      <x:c r="Z5" s="169"/>
      <x:c r="AA5" s="169"/>
      <x:c r="AB5" s="169"/>
      <x:c r="AC5" s="169"/>
      <x:c r="AD5" s="169"/>
      <x:c r="AE5" s="169"/>
      <x:c r="AF5" s="169"/>
      <x:c r="AG5" s="169"/>
      <x:c r="AH5" s="169"/>
      <x:c r="AN5" s="169"/>
      <x:c r="AO5" s="169"/>
      <x:c r="AP5" s="169" t="s">
        <x:v>540</x:v>
      </x:c>
      <x:c r="AQ5" s="169"/>
      <x:c r="AR5" s="169" t="s">
        <x:v>428</x:v>
      </x:c>
      <x:c r="AS5" s="169"/>
    </x:row>
    <x:row r="6" spans="1:45" ht="22.5" customHeight="1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69"/>
      <x:c r="AF6" s="169"/>
      <x:c r="AG6" s="169"/>
      <x:c r="AH6" s="169"/>
      <x:c r="AI6" s="1" t="s">
        <x:v>45</x:v>
      </x:c>
      <x:c r="AJ6" s="1" t="s">
        <x:v>508</x:v>
      </x:c>
      <x:c r="AK6" s="1" t="s">
        <x:v>511</x:v>
      </x:c>
      <x:c r="AL6" s="1" t="s">
        <x:v>371</x:v>
      </x:c>
      <x:c r="AM6" s="1" t="s">
        <x:v>642</x:v>
      </x:c>
      <x:c r="AN6" s="169"/>
      <x:c r="AO6" s="169"/>
      <x:c r="AP6" s="1" t="s">
        <x:v>441</x:v>
      </x:c>
      <x:c r="AQ6" s="1" t="s">
        <x:v>421</x:v>
      </x:c>
      <x:c r="AR6" s="1" t="s">
        <x:v>441</x:v>
      </x:c>
      <x:c r="AS6" s="1" t="s">
        <x:v>421</x:v>
      </x:c>
    </x:row>
    <x:row r="7" ht="22.5" customHeight="1"/>
    <x:row r="8" ht="22.5" customHeight="1"/>
    <x:row r="9" ht="22.5" customHeight="1"/>
    <x:row r="10" ht="22.5" customHeight="1"/>
    <x:row r="11" ht="22.5" customHeight="1"/>
    <x:row r="12" ht="22.5" customHeight="1"/>
    <x:row r="13" ht="22.5" customHeight="1"/>
    <x:row r="14" ht="18" customHeight="1"/>
  </x:sheetData>
  <x:autoFilter ref="A6:AW14"/>
  <x:mergeCells count="51">
    <x:mergeCell ref="A1:AM1"/>
    <x:mergeCell ref="A3:A6"/>
    <x:mergeCell ref="B3:B6"/>
    <x:mergeCell ref="C3:C6"/>
    <x:mergeCell ref="D3:H3"/>
    <x:mergeCell ref="I3:I6"/>
    <x:mergeCell ref="J3:L3"/>
    <x:mergeCell ref="M3:N3"/>
    <x:mergeCell ref="O3:P3"/>
    <x:mergeCell ref="Q3:R3"/>
    <x:mergeCell ref="S3:T3"/>
    <x:mergeCell ref="U3:Z3"/>
    <x:mergeCell ref="AA3:AB3"/>
    <x:mergeCell ref="AC3:AM3"/>
    <x:mergeCell ref="AN3:AN6"/>
    <x:mergeCell ref="AO3:AO6"/>
    <x:mergeCell ref="AP3:AS4"/>
    <x:mergeCell ref="D4:D6"/>
    <x:mergeCell ref="E4:E6"/>
    <x:mergeCell ref="F4:F6"/>
    <x:mergeCell ref="G4:G6"/>
    <x:mergeCell ref="H4:H6"/>
    <x:mergeCell ref="J4:J6"/>
    <x:mergeCell ref="K4:K6"/>
    <x:mergeCell ref="L4:L6"/>
    <x:mergeCell ref="M4:M6"/>
    <x:mergeCell ref="N4:N6"/>
    <x:mergeCell ref="O4:O6"/>
    <x:mergeCell ref="P4:P6"/>
    <x:mergeCell ref="Q4:Q6"/>
    <x:mergeCell ref="R4:R6"/>
    <x:mergeCell ref="S4:S6"/>
    <x:mergeCell ref="T4:T6"/>
    <x:mergeCell ref="U4:U6"/>
    <x:mergeCell ref="V4:V6"/>
    <x:mergeCell ref="W4:W6"/>
    <x:mergeCell ref="X4:X6"/>
    <x:mergeCell ref="Y4:Y6"/>
    <x:mergeCell ref="Z4:Z6"/>
    <x:mergeCell ref="AA4:AA6"/>
    <x:mergeCell ref="AB4:AB6"/>
    <x:mergeCell ref="AC4:AC6"/>
    <x:mergeCell ref="AD4:AD6"/>
    <x:mergeCell ref="AE4:AE6"/>
    <x:mergeCell ref="AF4:AF6"/>
    <x:mergeCell ref="AG4:AG6"/>
    <x:mergeCell ref="AH4:AH6"/>
    <x:mergeCell ref="AI4:AK4"/>
    <x:mergeCell ref="AL4:AM4"/>
    <x:mergeCell ref="AP5:AQ5"/>
    <x:mergeCell ref="AR5:AS5"/>
  </x:mergeCells>
  <x:pageMargins left="0.7086111307144165" right="0.7086111307144165" top="0.74750000238418579" bottom="0.74750000238418579" header="0.31486111879348755" footer="0.31486111879348755"/>
  <x:pageSetup paperSize="9" scale="27" firstPageNumber="1" fitToWidth="1" fitToHeight="1" orientation="landscape" usePrinterDefaults="1" blackAndWhite="0" draft="0" useFirstPageNumber="0" horizontalDpi="600" verticalDpi="600" copies="1"/>
</x:worksheet>
</file>

<file path=xl/worksheets/sheet1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6" filterMode="1"/>
  <x:dimension ref="A1:AS6"/>
  <x:sheetViews>
    <x:sheetView view="pageBreakPreview" topLeftCell="A1" zoomScaleNormal="100" zoomScaleSheetLayoutView="100" workbookViewId="0">
      <x:pane xSplit="8" ySplit="6" topLeftCell="I7" activePane="bottomRight" state="frozen"/>
      <x:selection pane="bottomRight" activeCell="K12" activeCellId="0" sqref="K12:K12"/>
    </x:sheetView>
  </x:sheetViews>
  <x:sheetFormatPr defaultColWidth="9.00390625" defaultRowHeight="16.5"/>
  <x:cols>
    <x:col min="1" max="1" width="6.875" style="1" customWidth="1"/>
    <x:col min="2" max="2" width="7.125" style="1" customWidth="1"/>
    <x:col min="3" max="3" width="9" style="1" customWidth="1"/>
    <x:col min="4" max="4" width="5.25" style="1" customWidth="1"/>
    <x:col min="5" max="6" width="6" style="1" customWidth="1"/>
    <x:col min="7" max="7" width="6.75" style="1" customWidth="1"/>
    <x:col min="8" max="8" width="19" style="1" customWidth="1"/>
    <x:col min="9" max="9" width="9.5" style="1" bestFit="1" customWidth="1"/>
    <x:col min="10" max="10" width="9.75" style="1" customWidth="1"/>
    <x:col min="11" max="11" width="11" style="1" customWidth="1"/>
    <x:col min="12" max="12" width="17.5" style="1" customWidth="1"/>
    <x:col min="13" max="13" width="17.375" style="1" customWidth="1"/>
    <x:col min="14" max="14" width="17.875" style="1" customWidth="1"/>
    <x:col min="15" max="15" width="8" style="1" customWidth="1"/>
    <x:col min="16" max="16" width="8.625" style="1" customWidth="1"/>
    <x:col min="17" max="17" width="8.125" style="1" customWidth="1"/>
    <x:col min="18" max="18" width="9" style="1" customWidth="1"/>
    <x:col min="19" max="19" width="9.125" style="1" customWidth="1"/>
    <x:col min="20" max="20" width="18" style="1" bestFit="1" customWidth="1"/>
    <x:col min="21" max="22" width="13" style="1" bestFit="1" customWidth="1"/>
    <x:col min="23" max="23" width="11" style="1" bestFit="1" customWidth="1"/>
    <x:col min="24" max="24" width="27.75" style="1" customWidth="1"/>
    <x:col min="25" max="25" width="6.375" style="1" customWidth="1"/>
    <x:col min="26" max="26" width="8" style="1" customWidth="1"/>
    <x:col min="27" max="27" width="7" style="1" customWidth="1"/>
    <x:col min="28" max="28" width="8.625" style="1" customWidth="1"/>
    <x:col min="29" max="29" width="6.125" style="1" customWidth="1"/>
    <x:col min="30" max="30" width="13" style="1" customWidth="1"/>
    <x:col min="31" max="31" width="10.5" style="1" customWidth="1"/>
    <x:col min="32" max="32" width="17.375" style="1" customWidth="1"/>
    <x:col min="33" max="33" width="11.875" style="1" customWidth="1"/>
    <x:col min="34" max="34" width="15.75" style="1" customWidth="1"/>
    <x:col min="35" max="35" width="10.875" style="1" customWidth="1"/>
    <x:col min="36" max="36" width="12.125" style="1" customWidth="1"/>
    <x:col min="37" max="37" width="12.5" style="1" customWidth="1"/>
    <x:col min="38" max="38" width="13.75" style="1" customWidth="1"/>
    <x:col min="39" max="39" width="6.625" style="1" customWidth="1"/>
    <x:col min="40" max="40" width="17.375" style="1" customWidth="1"/>
    <x:col min="41" max="41" width="12.875" style="1" customWidth="1"/>
    <x:col min="42" max="45" width="0" style="1" hidden="1" customWidth="1"/>
    <x:col min="46" max="46" width="7.125" style="1" bestFit="1" customWidth="1"/>
    <x:col min="47" max="47" width="10.25" style="1" customWidth="1"/>
  </x:cols>
  <x:sheetData>
    <x:row r="1" spans="1:39" ht="39" customHeight="1">
      <x:c r="A1" s="169" t="s">
        <x:v>14</x:v>
      </x:c>
      <x:c r="B1" s="169"/>
      <x:c r="C1" s="169"/>
      <x:c r="D1" s="169"/>
      <x:c r="E1" s="169"/>
      <x:c r="F1" s="169"/>
      <x:c r="G1" s="169"/>
      <x:c r="H1" s="169"/>
      <x:c r="I1" s="169"/>
      <x:c r="J1" s="169"/>
      <x:c r="K1" s="169"/>
      <x:c r="L1" s="169"/>
      <x:c r="M1" s="169"/>
      <x:c r="N1" s="169"/>
      <x:c r="O1" s="169"/>
      <x:c r="P1" s="169"/>
      <x:c r="Q1" s="169"/>
      <x:c r="R1" s="169"/>
      <x:c r="S1" s="169"/>
      <x:c r="T1" s="169"/>
      <x:c r="U1" s="169"/>
      <x:c r="V1" s="169"/>
      <x:c r="W1" s="169"/>
      <x:c r="X1" s="169"/>
      <x:c r="Y1" s="169"/>
      <x:c r="Z1" s="169"/>
      <x:c r="AA1" s="169"/>
      <x:c r="AB1" s="169"/>
      <x:c r="AC1" s="169"/>
      <x:c r="AD1" s="169"/>
      <x:c r="AE1" s="169"/>
      <x:c r="AF1" s="169"/>
      <x:c r="AG1" s="169"/>
      <x:c r="AH1" s="169"/>
      <x:c r="AI1" s="169"/>
      <x:c r="AJ1" s="169"/>
      <x:c r="AK1" s="169"/>
      <x:c r="AL1" s="169"/>
      <x:c r="AM1" s="169"/>
    </x:row>
    <x:row r="3" spans="1:45" ht="28.5" customHeight="1">
      <x:c r="A3" s="169" t="s">
        <x:v>496</x:v>
      </x:c>
      <x:c r="B3" s="169" t="s">
        <x:v>682</x:v>
      </x:c>
      <x:c r="C3" s="169" t="s">
        <x:v>676</x:v>
      </x:c>
      <x:c r="D3" s="169" t="s">
        <x:v>82</x:v>
      </x:c>
      <x:c r="E3" s="169"/>
      <x:c r="F3" s="169"/>
      <x:c r="G3" s="169"/>
      <x:c r="H3" s="169"/>
      <x:c r="I3" s="169" t="s">
        <x:v>379</x:v>
      </x:c>
      <x:c r="J3" s="169" t="s">
        <x:v>374</x:v>
      </x:c>
      <x:c r="K3" s="169"/>
      <x:c r="L3" s="169"/>
      <x:c r="M3" s="169" t="s">
        <x:v>683</x:v>
      </x:c>
      <x:c r="N3" s="169"/>
      <x:c r="O3" s="169" t="s">
        <x:v>179</x:v>
      </x:c>
      <x:c r="P3" s="169"/>
      <x:c r="Q3" s="169" t="s">
        <x:v>394</x:v>
      </x:c>
      <x:c r="R3" s="169"/>
      <x:c r="S3" s="169" t="s">
        <x:v>373</x:v>
      </x:c>
      <x:c r="T3" s="169"/>
      <x:c r="U3" s="169" t="s">
        <x:v>540</x:v>
      </x:c>
      <x:c r="V3" s="169"/>
      <x:c r="W3" s="169"/>
      <x:c r="X3" s="169"/>
      <x:c r="Y3" s="169"/>
      <x:c r="Z3" s="169"/>
      <x:c r="AA3" s="169" t="s">
        <x:v>376</x:v>
      </x:c>
      <x:c r="AB3" s="169"/>
      <x:c r="AC3" s="169" t="s">
        <x:v>356</x:v>
      </x:c>
      <x:c r="AD3" s="169"/>
      <x:c r="AE3" s="169"/>
      <x:c r="AF3" s="169"/>
      <x:c r="AG3" s="169"/>
      <x:c r="AH3" s="169"/>
      <x:c r="AI3" s="169"/>
      <x:c r="AJ3" s="169"/>
      <x:c r="AK3" s="169"/>
      <x:c r="AL3" s="169"/>
      <x:c r="AM3" s="169"/>
      <x:c r="AN3" s="169" t="s">
        <x:v>690</x:v>
      </x:c>
      <x:c r="AO3" s="169" t="s">
        <x:v>380</x:v>
      </x:c>
      <x:c r="AP3" s="169" t="s">
        <x:v>388</x:v>
      </x:c>
      <x:c r="AQ3" s="169"/>
      <x:c r="AR3" s="169"/>
      <x:c r="AS3" s="169"/>
    </x:row>
    <x:row r="4" spans="1:45" customHeight="1">
      <x:c r="A4" s="169"/>
      <x:c r="B4" s="169"/>
      <x:c r="C4" s="169"/>
      <x:c r="D4" s="169" t="s">
        <x:v>69</x:v>
      </x:c>
      <x:c r="E4" s="169" t="s">
        <x:v>552</x:v>
      </x:c>
      <x:c r="F4" s="169" t="s">
        <x:v>500</x:v>
      </x:c>
      <x:c r="G4" s="169" t="s">
        <x:v>495</x:v>
      </x:c>
      <x:c r="H4" s="169" t="s">
        <x:v>236</x:v>
      </x:c>
      <x:c r="I4" s="169"/>
      <x:c r="J4" s="169" t="s">
        <x:v>521</x:v>
      </x:c>
      <x:c r="K4" s="169" t="s">
        <x:v>533</x:v>
      </x:c>
      <x:c r="L4" s="169" t="s">
        <x:v>497</x:v>
      </x:c>
      <x:c r="M4" s="169" t="s">
        <x:v>586</x:v>
      </x:c>
      <x:c r="N4" s="169" t="s">
        <x:v>491</x:v>
      </x:c>
      <x:c r="O4" s="169" t="s">
        <x:v>384</x:v>
      </x:c>
      <x:c r="P4" s="169" t="s">
        <x:v>227</x:v>
      </x:c>
      <x:c r="Q4" s="169" t="s">
        <x:v>673</x:v>
      </x:c>
      <x:c r="R4" s="169" t="s">
        <x:v>291</x:v>
      </x:c>
      <x:c r="S4" s="169" t="s">
        <x:v>32</x:v>
      </x:c>
      <x:c r="T4" s="169" t="s">
        <x:v>672</x:v>
      </x:c>
      <x:c r="U4" s="169" t="s">
        <x:v>30</x:v>
      </x:c>
      <x:c r="V4" s="169" t="s">
        <x:v>25</x:v>
      </x:c>
      <x:c r="W4" s="169" t="s">
        <x:v>232</x:v>
      </x:c>
      <x:c r="X4" s="169" t="s">
        <x:v>640</x:v>
      </x:c>
      <x:c r="Y4" s="169" t="s">
        <x:v>23</x:v>
      </x:c>
      <x:c r="Z4" s="169" t="s">
        <x:v>382</x:v>
      </x:c>
      <x:c r="AA4" s="169" t="s">
        <x:v>575</x:v>
      </x:c>
      <x:c r="AB4" s="169" t="s">
        <x:v>365</x:v>
      </x:c>
      <x:c r="AC4" s="169" t="s">
        <x:v>687</x:v>
      </x:c>
      <x:c r="AD4" s="169" t="s">
        <x:v>385</x:v>
      </x:c>
      <x:c r="AE4" s="169" t="s">
        <x:v>381</x:v>
      </x:c>
      <x:c r="AF4" s="169" t="s">
        <x:v>362</x:v>
      </x:c>
      <x:c r="AG4" s="169" t="s">
        <x:v>20</x:v>
      </x:c>
      <x:c r="AH4" s="169" t="s">
        <x:v>530</x:v>
      </x:c>
      <x:c r="AI4" s="169" t="s">
        <x:v>26</x:v>
      </x:c>
      <x:c r="AJ4" s="169"/>
      <x:c r="AK4" s="169"/>
      <x:c r="AL4" s="169" t="s">
        <x:v>504</x:v>
      </x:c>
      <x:c r="AM4" s="169"/>
      <x:c r="AN4" s="169"/>
      <x:c r="AO4" s="169"/>
      <x:c r="AP4" s="169"/>
      <x:c r="AQ4" s="169"/>
      <x:c r="AR4" s="169"/>
      <x:c r="AS4" s="169"/>
    </x:row>
    <x:row r="5" spans="1:45" customHeight="1">
      <x:c r="A5" s="169"/>
      <x:c r="B5" s="169"/>
      <x:c r="C5" s="169"/>
      <x:c r="D5" s="169"/>
      <x:c r="E5" s="169"/>
      <x:c r="F5" s="169"/>
      <x:c r="G5" s="169"/>
      <x:c r="H5" s="169"/>
      <x:c r="I5" s="169"/>
      <x:c r="J5" s="169"/>
      <x:c r="K5" s="169"/>
      <x:c r="L5" s="169"/>
      <x:c r="M5" s="169"/>
      <x:c r="N5" s="169"/>
      <x:c r="O5" s="169"/>
      <x:c r="P5" s="169"/>
      <x:c r="Q5" s="169"/>
      <x:c r="R5" s="169"/>
      <x:c r="S5" s="169"/>
      <x:c r="T5" s="169"/>
      <x:c r="U5" s="169"/>
      <x:c r="V5" s="169"/>
      <x:c r="W5" s="169"/>
      <x:c r="X5" s="169"/>
      <x:c r="Y5" s="169"/>
      <x:c r="Z5" s="169"/>
      <x:c r="AA5" s="169"/>
      <x:c r="AB5" s="169"/>
      <x:c r="AC5" s="169"/>
      <x:c r="AD5" s="169"/>
      <x:c r="AE5" s="169"/>
      <x:c r="AF5" s="169"/>
      <x:c r="AG5" s="169"/>
      <x:c r="AH5" s="169"/>
      <x:c r="AN5" s="169"/>
      <x:c r="AO5" s="169"/>
      <x:c r="AP5" s="169" t="s">
        <x:v>540</x:v>
      </x:c>
      <x:c r="AQ5" s="169"/>
      <x:c r="AR5" s="169" t="s">
        <x:v>428</x:v>
      </x:c>
      <x:c r="AS5" s="169"/>
    </x:row>
    <x:row r="6" spans="1:45" ht="22.5" customHeight="1">
      <x:c r="A6" s="169"/>
      <x:c r="B6" s="169"/>
      <x:c r="C6" s="169"/>
      <x:c r="D6" s="169"/>
      <x:c r="E6" s="169"/>
      <x:c r="F6" s="169"/>
      <x:c r="G6" s="169"/>
      <x:c r="H6" s="169"/>
      <x:c r="I6" s="169"/>
      <x:c r="J6" s="169"/>
      <x:c r="K6" s="169"/>
      <x:c r="L6" s="169"/>
      <x:c r="M6" s="169"/>
      <x:c r="N6" s="169"/>
      <x:c r="O6" s="169"/>
      <x:c r="P6" s="169"/>
      <x:c r="Q6" s="169"/>
      <x:c r="R6" s="169"/>
      <x:c r="S6" s="169"/>
      <x:c r="T6" s="169"/>
      <x:c r="U6" s="169"/>
      <x:c r="V6" s="169"/>
      <x:c r="W6" s="169"/>
      <x:c r="X6" s="169"/>
      <x:c r="Y6" s="169"/>
      <x:c r="Z6" s="169"/>
      <x:c r="AA6" s="169"/>
      <x:c r="AB6" s="169"/>
      <x:c r="AC6" s="169"/>
      <x:c r="AD6" s="169"/>
      <x:c r="AE6" s="169"/>
      <x:c r="AF6" s="169"/>
      <x:c r="AG6" s="169"/>
      <x:c r="AH6" s="169"/>
      <x:c r="AI6" s="1" t="s">
        <x:v>45</x:v>
      </x:c>
      <x:c r="AJ6" s="1" t="s">
        <x:v>508</x:v>
      </x:c>
      <x:c r="AK6" s="1" t="s">
        <x:v>511</x:v>
      </x:c>
      <x:c r="AL6" s="1" t="s">
        <x:v>371</x:v>
      </x:c>
      <x:c r="AM6" s="1" t="s">
        <x:v>642</x:v>
      </x:c>
      <x:c r="AN6" s="169"/>
      <x:c r="AO6" s="169"/>
      <x:c r="AP6" s="1" t="s">
        <x:v>441</x:v>
      </x:c>
      <x:c r="AQ6" s="1" t="s">
        <x:v>421</x:v>
      </x:c>
      <x:c r="AR6" s="1" t="s">
        <x:v>441</x:v>
      </x:c>
      <x:c r="AS6" s="1" t="s">
        <x:v>421</x:v>
      </x:c>
    </x:row>
    <x:row r="7" ht="22.5" customHeight="1"/>
    <x:row r="8" ht="22.5" customHeight="1"/>
    <x:row r="9" ht="22.5" customHeight="1"/>
    <x:row r="10" ht="22.5" customHeight="1"/>
    <x:row r="11" ht="22.5" customHeight="1"/>
    <x:row r="12" ht="22.5" customHeight="1"/>
    <x:row r="13" ht="22.5" customHeight="1"/>
    <x:row r="14" ht="18" customHeight="1"/>
  </x:sheetData>
  <x:autoFilter ref="A6:AW14"/>
  <x:mergeCells count="51">
    <x:mergeCell ref="A1:AM1"/>
    <x:mergeCell ref="A3:A6"/>
    <x:mergeCell ref="B3:B6"/>
    <x:mergeCell ref="C3:C6"/>
    <x:mergeCell ref="D3:H3"/>
    <x:mergeCell ref="I3:I6"/>
    <x:mergeCell ref="J3:L3"/>
    <x:mergeCell ref="M3:N3"/>
    <x:mergeCell ref="O3:P3"/>
    <x:mergeCell ref="Q3:R3"/>
    <x:mergeCell ref="S3:T3"/>
    <x:mergeCell ref="U3:Z3"/>
    <x:mergeCell ref="AA3:AB3"/>
    <x:mergeCell ref="AC3:AM3"/>
    <x:mergeCell ref="AN3:AN6"/>
    <x:mergeCell ref="AO3:AO6"/>
    <x:mergeCell ref="AP3:AS4"/>
    <x:mergeCell ref="D4:D6"/>
    <x:mergeCell ref="E4:E6"/>
    <x:mergeCell ref="F4:F6"/>
    <x:mergeCell ref="G4:G6"/>
    <x:mergeCell ref="H4:H6"/>
    <x:mergeCell ref="J4:J6"/>
    <x:mergeCell ref="K4:K6"/>
    <x:mergeCell ref="L4:L6"/>
    <x:mergeCell ref="M4:M6"/>
    <x:mergeCell ref="N4:N6"/>
    <x:mergeCell ref="O4:O6"/>
    <x:mergeCell ref="P4:P6"/>
    <x:mergeCell ref="Q4:Q6"/>
    <x:mergeCell ref="R4:R6"/>
    <x:mergeCell ref="S4:S6"/>
    <x:mergeCell ref="T4:T6"/>
    <x:mergeCell ref="U4:U6"/>
    <x:mergeCell ref="V4:V6"/>
    <x:mergeCell ref="W4:W6"/>
    <x:mergeCell ref="X4:X6"/>
    <x:mergeCell ref="Y4:Y6"/>
    <x:mergeCell ref="Z4:Z6"/>
    <x:mergeCell ref="AA4:AA6"/>
    <x:mergeCell ref="AB4:AB6"/>
    <x:mergeCell ref="AC4:AC6"/>
    <x:mergeCell ref="AD4:AD6"/>
    <x:mergeCell ref="AE4:AE6"/>
    <x:mergeCell ref="AF4:AF6"/>
    <x:mergeCell ref="AG4:AG6"/>
    <x:mergeCell ref="AH4:AH6"/>
    <x:mergeCell ref="AI4:AK4"/>
    <x:mergeCell ref="AL4:AM4"/>
    <x:mergeCell ref="AP5:AQ5"/>
    <x:mergeCell ref="AR5:AS5"/>
  </x:mergeCells>
  <x:pageMargins left="0.7086111307144165" right="0.7086111307144165" top="0.74750000238418579" bottom="0.74750000238418579" header="0.31486111879348755" footer="0.31486111879348755"/>
  <x:pageSetup paperSize="9" scale="27" firstPageNumber="1" fitToWidth="1" fitToHeight="1" orientation="landscape" usePrinterDefaults="1" blackAndWhite="0" draft="0" useFirstPageNumber="0" horizontalDpi="600" verticalDpi="600" copies="1"/>
</x:worksheet>
</file>

<file path=xl/worksheets/sheet1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7"/>
  <x:dimension ref="A1:M182"/>
  <x:sheetViews>
    <x:sheetView tabSelected="1" topLeftCell="A1" zoomScale="90" zoomScaleNormal="90" zoomScaleSheetLayoutView="75" workbookViewId="0">
      <x:pane xSplit="2" ySplit="3" topLeftCell="C4" activePane="bottomRight" state="frozen"/>
      <x:selection pane="bottomRight" activeCell="H24" activeCellId="0" sqref="H24:H24"/>
    </x:sheetView>
  </x:sheetViews>
  <x:sheetFormatPr defaultColWidth="9.00390625" defaultRowHeight="13.550000000000001"/>
  <x:cols>
    <x:col min="1" max="1" width="10.375" style="94" customWidth="1"/>
    <x:col min="2" max="2" width="16.75" style="88" hidden="1" customWidth="1"/>
    <x:col min="3" max="3" width="8.25" style="88" bestFit="1" customWidth="1"/>
    <x:col min="4" max="5" width="8" style="88" bestFit="1" customWidth="1"/>
    <x:col min="6" max="6" width="7.5" style="88" customWidth="1"/>
    <x:col min="7" max="7" width="5.125" style="89" customWidth="1"/>
    <x:col min="8" max="8" width="10.375" style="90" customWidth="1"/>
    <x:col min="9" max="9" width="10" style="90" customWidth="1"/>
    <x:col min="10" max="10" width="5.5" style="95" customWidth="1"/>
    <x:col min="11" max="11" width="66.875" style="113" customWidth="1"/>
    <x:col min="12" max="12" width="21.875" style="97" customWidth="1"/>
    <x:col min="13" max="13" width="12.125" style="88" bestFit="1" customWidth="1"/>
    <x:col min="14" max="14" width="12.125" style="87" customWidth="1"/>
    <x:col min="15" max="16378" width="9" style="87"/>
    <x:col min="16379" max="16384" width="9.00390625" style="87"/>
  </x:cols>
  <x:sheetData>
    <x:row r="1" spans="1:13" ht="36.75" customHeight="1">
      <x:c r="A1" s="133" t="s">
        <x:v>252</x:v>
      </x:c>
      <x:c r="B1" s="133"/>
      <x:c r="C1" s="133"/>
      <x:c r="D1" s="133"/>
      <x:c r="E1" s="133"/>
      <x:c r="F1" s="133"/>
      <x:c r="G1" s="133"/>
      <x:c r="H1" s="133"/>
      <x:c r="I1" s="133"/>
      <x:c r="J1" s="133"/>
      <x:c r="K1" s="133"/>
      <x:c r="L1" s="133"/>
      <x:c r="M1" s="133"/>
    </x:row>
    <x:row r="2" spans="1:13" ht="20.100000000000001" customHeight="1">
      <x:c r="A2" s="134" t="s">
        <x:v>569</x:v>
      </x:c>
      <x:c r="B2" s="91" t="s">
        <x:v>640</x:v>
      </x:c>
      <x:c r="C2" s="136" t="s">
        <x:v>616</x:v>
      </x:c>
      <x:c r="D2" s="136" t="s">
        <x:v>83</x:v>
      </x:c>
      <x:c r="E2" s="136" t="s">
        <x:v>482</x:v>
      </x:c>
      <x:c r="F2" s="136" t="s">
        <x:v>95</x:v>
      </x:c>
      <x:c r="G2" s="136" t="s">
        <x:v>639</x:v>
      </x:c>
      <x:c r="H2" s="138" t="s">
        <x:v>317</x:v>
      </x:c>
      <x:c r="I2" s="138" t="s">
        <x:v>337</x:v>
      </x:c>
      <x:c r="J2" s="140" t="s">
        <x:v>9</x:v>
      </x:c>
      <x:c r="K2" s="142" t="s">
        <x:v>728</x:v>
      </x:c>
      <x:c r="L2" s="143"/>
      <x:c r="M2" s="144" t="s">
        <x:v>93</x:v>
      </x:c>
    </x:row>
    <x:row r="3" spans="1:13" ht="20.100000000000001" customHeight="1">
      <x:c r="A3" s="135"/>
      <x:c r="B3" s="92" t="s">
        <x:v>321</x:v>
      </x:c>
      <x:c r="C3" s="137"/>
      <x:c r="D3" s="137"/>
      <x:c r="E3" s="137"/>
      <x:c r="F3" s="137"/>
      <x:c r="G3" s="137"/>
      <x:c r="H3" s="139"/>
      <x:c r="I3" s="139"/>
      <x:c r="J3" s="141"/>
      <x:c r="K3" s="126" t="s">
        <x:v>724</x:v>
      </x:c>
      <x:c r="L3" s="127" t="s">
        <x:v>732</x:v>
      </x:c>
      <x:c r="M3" s="145"/>
    </x:row>
    <x:row r="4" spans="1:13" ht="30.75" customHeight="1">
      <x:c r="A4" s="146" t="s">
        <x:v>210</x:v>
      </x:c>
      <x:c r="B4" s="148" t="s">
        <x:v>18</x:v>
      </x:c>
      <x:c r="C4" s="102" t="s">
        <x:v>78</x:v>
      </x:c>
      <x:c r="D4" s="102" t="s">
        <x:v>98</x:v>
      </x:c>
      <x:c r="E4" s="102" t="s">
        <x:v>113</x:v>
      </x:c>
      <x:c r="F4" s="102" t="s">
        <x:v>203</x:v>
      </x:c>
      <x:c r="G4" s="102" t="s">
        <x:v>630</x:v>
      </x:c>
      <x:c r="H4" s="93">
        <x:v>90050</x:v>
      </x:c>
      <x:c r="I4" s="93">
        <x:v>667</x:v>
      </x:c>
      <x:c r="J4" s="93" t="s">
        <x:v>717</x:v>
      </x:c>
      <x:c r="K4" s="128" t="s">
        <x:v>652</x:v>
      </x:c>
      <x:c r="L4" s="121" t="s">
        <x:v>731</x:v>
      </x:c>
      <x:c r="M4" s="102"/>
    </x:row>
    <x:row r="5" spans="1:13" ht="23.100000000000001" customHeight="1">
      <x:c r="A5" s="147"/>
      <x:c r="B5" s="149"/>
      <x:c r="C5" s="102" t="s">
        <x:v>78</x:v>
      </x:c>
      <x:c r="D5" s="102" t="s">
        <x:v>98</x:v>
      </x:c>
      <x:c r="E5" s="102" t="s">
        <x:v>113</x:v>
      </x:c>
      <x:c r="F5" s="102">
        <x:v>1230</x:v>
      </x:c>
      <x:c r="G5" s="102" t="s">
        <x:v>638</x:v>
      </x:c>
      <x:c r="H5" s="93">
        <x:v>2224</x:v>
      </x:c>
      <x:c r="I5" s="93">
        <x:v>78</x:v>
      </x:c>
      <x:c r="J5" s="93" t="s">
        <x:v>717</x:v>
      </x:c>
      <x:c r="K5" s="129"/>
      <x:c r="L5" s="98" t="s">
        <x:v>288</x:v>
      </x:c>
      <x:c r="M5" s="103"/>
    </x:row>
    <x:row r="6" spans="1:13" ht="23.100000000000001" customHeight="1">
      <x:c r="A6" s="150" t="s">
        <x:v>210</x:v>
      </x:c>
      <x:c r="B6" s="149" t="s">
        <x:v>671</x:v>
      </x:c>
      <x:c r="C6" s="102" t="s">
        <x:v>78</x:v>
      </x:c>
      <x:c r="D6" s="102" t="s">
        <x:v>98</x:v>
      </x:c>
      <x:c r="E6" s="102" t="s">
        <x:v>80</x:v>
      </x:c>
      <x:c r="F6" s="151" t="s">
        <x:v>343</x:v>
      </x:c>
      <x:c r="G6" s="151" t="s">
        <x:v>630</x:v>
      </x:c>
      <x:c r="H6" s="152">
        <x:v>48805</x:v>
      </x:c>
      <x:c r="I6" s="152">
        <x:v>831</x:v>
      </x:c>
      <x:c r="J6" s="152" t="s">
        <x:v>717</x:v>
      </x:c>
      <x:c r="K6" s="130" t="s">
        <x:v>863</x:v>
      </x:c>
      <x:c r="L6" s="98" t="s">
        <x:v>815</x:v>
      </x:c>
      <x:c r="M6" s="151"/>
    </x:row>
    <x:row r="7" spans="1:13" ht="23.100000000000001" customHeight="1">
      <x:c r="A7" s="150"/>
      <x:c r="B7" s="149"/>
      <x:c r="C7" s="102" t="s">
        <x:v>78</x:v>
      </x:c>
      <x:c r="D7" s="102" t="s">
        <x:v>98</x:v>
      </x:c>
      <x:c r="E7" s="102" t="s">
        <x:v>80</x:v>
      </x:c>
      <x:c r="F7" s="151"/>
      <x:c r="G7" s="151"/>
      <x:c r="H7" s="152"/>
      <x:c r="I7" s="152"/>
      <x:c r="J7" s="152"/>
      <x:c r="K7" s="130" t="s">
        <x:v>238</x:v>
      </x:c>
      <x:c r="L7" s="98" t="s">
        <x:v>772</x:v>
      </x:c>
      <x:c r="M7" s="151"/>
    </x:row>
    <x:row r="8" spans="1:13" ht="23.100000000000001" customHeight="1">
      <x:c r="A8" s="150"/>
      <x:c r="B8" s="149"/>
      <x:c r="C8" s="102" t="s">
        <x:v>78</x:v>
      </x:c>
      <x:c r="D8" s="102" t="s">
        <x:v>98</x:v>
      </x:c>
      <x:c r="E8" s="102" t="s">
        <x:v>602</x:v>
      </x:c>
      <x:c r="F8" s="102">
        <x:v>88</x:v>
      </x:c>
      <x:c r="G8" s="102" t="s">
        <x:v>638</x:v>
      </x:c>
      <x:c r="H8" s="93">
        <x:v>3322</x:v>
      </x:c>
      <x:c r="I8" s="93">
        <x:v>16</x:v>
      </x:c>
      <x:c r="J8" s="93" t="s">
        <x:v>717</x:v>
      </x:c>
      <x:c r="K8" s="130" t="s">
        <x:v>919</x:v>
      </x:c>
      <x:c r="L8" s="121" t="s">
        <x:v>705</x:v>
      </x:c>
      <x:c r="M8" s="151"/>
    </x:row>
    <x:row r="9" spans="1:13" ht="23.100000000000001" customHeight="1">
      <x:c r="A9" s="150"/>
      <x:c r="B9" s="149"/>
      <x:c r="C9" s="102" t="s">
        <x:v>78</x:v>
      </x:c>
      <x:c r="D9" s="102" t="s">
        <x:v>98</x:v>
      </x:c>
      <x:c r="E9" s="102" t="s">
        <x:v>602</x:v>
      </x:c>
      <x:c r="F9" s="102" t="s">
        <x:v>341</x:v>
      </x:c>
      <x:c r="G9" s="102" t="s">
        <x:v>632</x:v>
      </x:c>
      <x:c r="H9" s="93">
        <x:v>1977</x:v>
      </x:c>
      <x:c r="I9" s="93">
        <x:v>69</x:v>
      </x:c>
      <x:c r="J9" s="93" t="s">
        <x:v>717</x:v>
      </x:c>
      <x:c r="K9" s="130" t="s">
        <x:v>901</x:v>
      </x:c>
      <x:c r="L9" s="98" t="s">
        <x:v>763</x:v>
      </x:c>
      <x:c r="M9" s="151"/>
    </x:row>
    <x:row r="10" spans="1:13" ht="23.100000000000001" customHeight="1">
      <x:c r="A10" s="147" t="s">
        <x:v>210</x:v>
      </x:c>
      <x:c r="B10" s="149" t="s">
        <x:v>17</x:v>
      </x:c>
      <x:c r="C10" s="102" t="s">
        <x:v>78</x:v>
      </x:c>
      <x:c r="D10" s="102" t="s">
        <x:v>98</x:v>
      </x:c>
      <x:c r="E10" s="102" t="s">
        <x:v>113</x:v>
      </x:c>
      <x:c r="F10" s="102" t="s">
        <x:v>203</x:v>
      </x:c>
      <x:c r="G10" s="102" t="s">
        <x:v>630</x:v>
      </x:c>
      <x:c r="H10" s="93">
        <x:v>90050</x:v>
      </x:c>
      <x:c r="I10" s="93">
        <x:v>1520</x:v>
      </x:c>
      <x:c r="J10" s="93" t="s">
        <x:v>717</x:v>
      </x:c>
      <x:c r="K10" s="128" t="s">
        <x:v>651</x:v>
      </x:c>
      <x:c r="L10" s="98" t="s">
        <x:v>731</x:v>
      </x:c>
      <x:c r="M10" s="102"/>
    </x:row>
    <x:row r="11" spans="1:13" ht="23.100000000000001" customHeight="1">
      <x:c r="A11" s="147"/>
      <x:c r="B11" s="149"/>
      <x:c r="C11" s="102" t="s">
        <x:v>78</x:v>
      </x:c>
      <x:c r="D11" s="102" t="s">
        <x:v>98</x:v>
      </x:c>
      <x:c r="E11" s="102" t="s">
        <x:v>602</x:v>
      </x:c>
      <x:c r="F11" s="102" t="s">
        <x:v>192</x:v>
      </x:c>
      <x:c r="G11" s="102" t="s">
        <x:v>630</x:v>
      </x:c>
      <x:c r="H11" s="93">
        <x:v>15502</x:v>
      </x:c>
      <x:c r="I11" s="93">
        <x:v>298</x:v>
      </x:c>
      <x:c r="J11" s="93" t="s">
        <x:v>717</x:v>
      </x:c>
      <x:c r="K11" s="131" t="s">
        <x:v>853</x:v>
      </x:c>
      <x:c r="L11" s="98" t="s">
        <x:v>786</x:v>
      </x:c>
      <x:c r="M11" s="102"/>
    </x:row>
    <x:row r="12" spans="1:13" ht="23.100000000000001" customHeight="1">
      <x:c r="A12" s="147"/>
      <x:c r="B12" s="149"/>
      <x:c r="C12" s="102" t="s">
        <x:v>78</x:v>
      </x:c>
      <x:c r="D12" s="102" t="s">
        <x:v>98</x:v>
      </x:c>
      <x:c r="E12" s="102" t="s">
        <x:v>602</x:v>
      </x:c>
      <x:c r="F12" s="102">
        <x:v>789</x:v>
      </x:c>
      <x:c r="G12" s="102" t="s">
        <x:v>630</x:v>
      </x:c>
      <x:c r="H12" s="93">
        <x:v>264</x:v>
      </x:c>
      <x:c r="I12" s="93">
        <x:v>9</x:v>
      </x:c>
      <x:c r="J12" s="93" t="s">
        <x:v>717</x:v>
      </x:c>
      <x:c r="K12" s="131" t="s">
        <x:v>905</x:v>
      </x:c>
      <x:c r="L12" s="98" t="s">
        <x:v>757</x:v>
      </x:c>
      <x:c r="M12" s="102"/>
    </x:row>
    <x:row r="13" spans="1:13" ht="23.100000000000001" customHeight="1">
      <x:c r="A13" s="147"/>
      <x:c r="B13" s="149"/>
      <x:c r="C13" s="102" t="s">
        <x:v>78</x:v>
      </x:c>
      <x:c r="D13" s="102" t="s">
        <x:v>98</x:v>
      </x:c>
      <x:c r="E13" s="102" t="s">
        <x:v>111</x:v>
      </x:c>
      <x:c r="F13" s="102" t="s">
        <x:v>342</x:v>
      </x:c>
      <x:c r="G13" s="102" t="s">
        <x:v>630</x:v>
      </x:c>
      <x:c r="H13" s="93">
        <x:v>2727</x:v>
      </x:c>
      <x:c r="I13" s="93">
        <x:v>282</x:v>
      </x:c>
      <x:c r="J13" s="93" t="s">
        <x:v>717</x:v>
      </x:c>
      <x:c r="K13" s="131" t="s">
        <x:v>895</x:v>
      </x:c>
      <x:c r="L13" s="98" t="s">
        <x:v>760</x:v>
      </x:c>
      <x:c r="M13" s="102"/>
    </x:row>
    <x:row r="14" spans="1:13" ht="23.100000000000001" customHeight="1">
      <x:c r="A14" s="147" t="s">
        <x:v>210</x:v>
      </x:c>
      <x:c r="B14" s="153" t="s">
        <x:v>659</x:v>
      </x:c>
      <x:c r="C14" s="102" t="s">
        <x:v>78</x:v>
      </x:c>
      <x:c r="D14" s="102" t="s">
        <x:v>98</x:v>
      </x:c>
      <x:c r="E14" s="102" t="s">
        <x:v>80</x:v>
      </x:c>
      <x:c r="F14" s="102" t="s">
        <x:v>204</x:v>
      </x:c>
      <x:c r="G14" s="102" t="s">
        <x:v>630</x:v>
      </x:c>
      <x:c r="H14" s="93">
        <x:v>83306</x:v>
      </x:c>
      <x:c r="I14" s="93">
        <x:v>124</x:v>
      </x:c>
      <x:c r="J14" s="93" t="s">
        <x:v>717</x:v>
      </x:c>
      <x:c r="K14" s="131" t="s">
        <x:v>281</x:v>
      </x:c>
      <x:c r="L14" s="98" t="s">
        <x:v>773</x:v>
      </x:c>
      <x:c r="M14" s="102"/>
    </x:row>
    <x:row r="15" spans="1:13" ht="23.100000000000001" customHeight="1">
      <x:c r="A15" s="147"/>
      <x:c r="B15" s="153"/>
      <x:c r="C15" s="102" t="s">
        <x:v>78</x:v>
      </x:c>
      <x:c r="D15" s="102" t="s">
        <x:v>98</x:v>
      </x:c>
      <x:c r="E15" s="102" t="s">
        <x:v>80</x:v>
      </x:c>
      <x:c r="F15" s="102">
        <x:v>826</x:v>
      </x:c>
      <x:c r="G15" s="102" t="s">
        <x:v>630</x:v>
      </x:c>
      <x:c r="H15" s="93">
        <x:v>1891</x:v>
      </x:c>
      <x:c r="I15" s="93">
        <x:v>94</x:v>
      </x:c>
      <x:c r="J15" s="93" t="s">
        <x:v>717</x:v>
      </x:c>
      <x:c r="K15" s="131" t="s">
        <x:v>5</x:v>
      </x:c>
      <x:c r="L15" s="98" t="s">
        <x:v>756</x:v>
      </x:c>
      <x:c r="M15" s="102"/>
    </x:row>
    <x:row r="16" spans="1:13" s="87" customFormat="1" ht="23.100000000000001" customHeight="1">
      <x:c r="A16" s="154" t="s">
        <x:v>210</x:v>
      </x:c>
      <x:c r="B16" s="100"/>
      <x:c r="C16" s="102" t="s">
        <x:v>78</x:v>
      </x:c>
      <x:c r="D16" s="102" t="s">
        <x:v>91</x:v>
      </x:c>
      <x:c r="E16" s="102" t="s">
        <x:v>107</x:v>
      </x:c>
      <x:c r="F16" s="157" t="s">
        <x:v>205</x:v>
      </x:c>
      <x:c r="G16" s="157" t="s">
        <x:v>630</x:v>
      </x:c>
      <x:c r="H16" s="160">
        <x:v>17058</x:v>
      </x:c>
      <x:c r="I16" s="160">
        <x:v>303</x:v>
      </x:c>
      <x:c r="J16" s="160" t="s">
        <x:v>717</x:v>
      </x:c>
      <x:c r="K16" s="132" t="s">
        <x:v>264</x:v>
      </x:c>
      <x:c r="L16" s="122" t="s">
        <x:v>813</x:v>
      </x:c>
      <x:c r="M16" s="102"/>
    </x:row>
    <x:row r="17" spans="1:13" s="87" customFormat="1" ht="23.100000000000001" customHeight="1">
      <x:c r="A17" s="155"/>
      <x:c r="B17" s="100"/>
      <x:c r="C17" s="102" t="s">
        <x:v>78</x:v>
      </x:c>
      <x:c r="D17" s="102" t="s">
        <x:v>91</x:v>
      </x:c>
      <x:c r="E17" s="102" t="s">
        <x:v>107</x:v>
      </x:c>
      <x:c r="F17" s="158"/>
      <x:c r="G17" s="158"/>
      <x:c r="H17" s="161"/>
      <x:c r="I17" s="161"/>
      <x:c r="J17" s="161"/>
      <x:c r="K17" s="132" t="s">
        <x:v>256</x:v>
      </x:c>
      <x:c r="L17" s="122" t="s">
        <x:v>775</x:v>
      </x:c>
      <x:c r="M17" s="102"/>
    </x:row>
    <x:row r="18" spans="1:13" s="87" customFormat="1" ht="23.100000000000001" customHeight="1">
      <x:c r="A18" s="155"/>
      <x:c r="B18" s="100"/>
      <x:c r="C18" s="102" t="s">
        <x:v>78</x:v>
      </x:c>
      <x:c r="D18" s="102" t="s">
        <x:v>91</x:v>
      </x:c>
      <x:c r="E18" s="102" t="s">
        <x:v>107</x:v>
      </x:c>
      <x:c r="F18" s="158"/>
      <x:c r="G18" s="158"/>
      <x:c r="H18" s="161"/>
      <x:c r="I18" s="161"/>
      <x:c r="J18" s="161"/>
      <x:c r="K18" s="132" t="s">
        <x:v>268</x:v>
      </x:c>
      <x:c r="L18" s="122" t="s">
        <x:v>767</x:v>
      </x:c>
      <x:c r="M18" s="102"/>
    </x:row>
    <x:row r="19" spans="1:13" s="87" customFormat="1" ht="23.100000000000001" customHeight="1">
      <x:c r="A19" s="155"/>
      <x:c r="B19" s="100"/>
      <x:c r="C19" s="102" t="s">
        <x:v>78</x:v>
      </x:c>
      <x:c r="D19" s="102" t="s">
        <x:v>91</x:v>
      </x:c>
      <x:c r="E19" s="102" t="s">
        <x:v>107</x:v>
      </x:c>
      <x:c r="F19" s="158"/>
      <x:c r="G19" s="158"/>
      <x:c r="H19" s="161"/>
      <x:c r="I19" s="161"/>
      <x:c r="J19" s="161"/>
      <x:c r="K19" s="132" t="s">
        <x:v>257</x:v>
      </x:c>
      <x:c r="L19" s="122" t="s">
        <x:v>762</x:v>
      </x:c>
      <x:c r="M19" s="102"/>
    </x:row>
    <x:row r="20" spans="1:13" s="87" customFormat="1" ht="23.100000000000001" customHeight="1">
      <x:c r="A20" s="155"/>
      <x:c r="B20" s="100"/>
      <x:c r="C20" s="102" t="s">
        <x:v>78</x:v>
      </x:c>
      <x:c r="D20" s="102" t="s">
        <x:v>91</x:v>
      </x:c>
      <x:c r="E20" s="102" t="s">
        <x:v>107</x:v>
      </x:c>
      <x:c r="F20" s="158"/>
      <x:c r="G20" s="158"/>
      <x:c r="H20" s="161"/>
      <x:c r="I20" s="161"/>
      <x:c r="J20" s="161"/>
      <x:c r="K20" s="132" t="s">
        <x:v>655</x:v>
      </x:c>
      <x:c r="L20" s="122" t="s">
        <x:v>805</x:v>
      </x:c>
      <x:c r="M20" s="102"/>
    </x:row>
    <x:row r="21" spans="1:13" s="96" customFormat="1" ht="23.100000000000001" customHeight="1">
      <x:c r="A21" s="155"/>
      <x:c r="B21" s="153" t="s">
        <x:v>130</x:v>
      </x:c>
      <x:c r="C21" s="102" t="s">
        <x:v>78</x:v>
      </x:c>
      <x:c r="D21" s="102" t="s">
        <x:v>91</x:v>
      </x:c>
      <x:c r="E21" s="102" t="s">
        <x:v>107</x:v>
      </x:c>
      <x:c r="F21" s="159"/>
      <x:c r="G21" s="159"/>
      <x:c r="H21" s="162"/>
      <x:c r="I21" s="163"/>
      <x:c r="J21" s="162"/>
      <x:c r="K21" s="132" t="s">
        <x:v>702</x:v>
      </x:c>
      <x:c r="L21" s="122" t="s">
        <x:v>805</x:v>
      </x:c>
      <x:c r="M21" s="104"/>
    </x:row>
    <x:row r="22" spans="1:13" ht="23.100000000000001" customHeight="1">
      <x:c r="A22" s="155"/>
      <x:c r="B22" s="153"/>
      <x:c r="C22" s="102" t="s">
        <x:v>78</x:v>
      </x:c>
      <x:c r="D22" s="102" t="s">
        <x:v>91</x:v>
      </x:c>
      <x:c r="E22" s="102" t="s">
        <x:v>107</x:v>
      </x:c>
      <x:c r="F22" s="102" t="s">
        <x:v>326</x:v>
      </x:c>
      <x:c r="G22" s="102" t="s">
        <x:v>630</x:v>
      </x:c>
      <x:c r="H22" s="93">
        <x:v>94017</x:v>
      </x:c>
      <x:c r="I22" s="93">
        <x:v>20</x:v>
      </x:c>
      <x:c r="J22" s="93" t="s">
        <x:v>717</x:v>
      </x:c>
      <x:c r="K22" s="131" t="s">
        <x:v>269</x:v>
      </x:c>
      <x:c r="L22" s="98" t="s">
        <x:v>778</x:v>
      </x:c>
      <x:c r="M22" s="102"/>
    </x:row>
    <x:row r="23" spans="1:13" ht="23.100000000000001" customHeight="1">
      <x:c r="A23" s="155"/>
      <x:c r="B23" s="153"/>
      <x:c r="C23" s="102" t="s">
        <x:v>78</x:v>
      </x:c>
      <x:c r="D23" s="102" t="s">
        <x:v>91</x:v>
      </x:c>
      <x:c r="E23" s="102" t="s">
        <x:v>107</x:v>
      </x:c>
      <x:c r="F23" s="102" t="s">
        <x:v>357</x:v>
      </x:c>
      <x:c r="G23" s="102" t="s">
        <x:v>630</x:v>
      </x:c>
      <x:c r="H23" s="93">
        <x:v>13404</x:v>
      </x:c>
      <x:c r="I23" s="93">
        <x:v>10</x:v>
      </x:c>
      <x:c r="J23" s="93" t="s">
        <x:v>717</x:v>
      </x:c>
      <x:c r="K23" s="131" t="s">
        <x:v>656</x:v>
      </x:c>
      <x:c r="L23" s="98" t="s">
        <x:v>710</x:v>
      </x:c>
      <x:c r="M23" s="102"/>
    </x:row>
    <x:row r="24" spans="1:13" ht="23.100000000000001" customHeight="1">
      <x:c r="A24" s="155"/>
      <x:c r="B24" s="153"/>
      <x:c r="C24" s="102" t="s">
        <x:v>78</x:v>
      </x:c>
      <x:c r="D24" s="102" t="s">
        <x:v>91</x:v>
      </x:c>
      <x:c r="E24" s="102" t="s">
        <x:v>619</x:v>
      </x:c>
      <x:c r="F24" s="102">
        <x:v>732</x:v>
      </x:c>
      <x:c r="G24" s="102" t="s">
        <x:v>629</x:v>
      </x:c>
      <x:c r="H24" s="93">
        <x:v>1488</x:v>
      </x:c>
      <x:c r="I24" s="93">
        <x:v>39</x:v>
      </x:c>
      <x:c r="J24" s="93" t="s">
        <x:v>717</x:v>
      </x:c>
      <x:c r="K24" s="131" t="s">
        <x:v>916</x:v>
      </x:c>
      <x:c r="L24" s="98" t="s">
        <x:v>708</x:v>
      </x:c>
      <x:c r="M24" s="102"/>
    </x:row>
    <x:row r="25" spans="1:13" s="96" customFormat="1" ht="23.100000000000001" customHeight="1">
      <x:c r="A25" s="155"/>
      <x:c r="B25" s="153"/>
      <x:c r="C25" s="102" t="s">
        <x:v>78</x:v>
      </x:c>
      <x:c r="D25" s="102" t="s">
        <x:v>91</x:v>
      </x:c>
      <x:c r="E25" s="102" t="s">
        <x:v>619</x:v>
      </x:c>
      <x:c r="F25" s="102" t="s">
        <x:v>184</x:v>
      </x:c>
      <x:c r="G25" s="102" t="s">
        <x:v>630</x:v>
      </x:c>
      <x:c r="H25" s="93">
        <x:v>28562</x:v>
      </x:c>
      <x:c r="I25" s="93">
        <x:v>75</x:v>
      </x:c>
      <x:c r="J25" s="93" t="s">
        <x:v>717</x:v>
      </x:c>
      <x:c r="K25" s="132" t="s">
        <x:v>907</x:v>
      </x:c>
      <x:c r="L25" s="122" t="s">
        <x:v>771</x:v>
      </x:c>
      <x:c r="M25" s="104"/>
    </x:row>
    <x:row r="26" spans="1:13" s="96" customFormat="1" ht="23.100000000000001" customHeight="1">
      <x:c r="A26" s="155"/>
      <x:c r="B26" s="153"/>
      <x:c r="C26" s="102" t="s">
        <x:v>78</x:v>
      </x:c>
      <x:c r="D26" s="102" t="s">
        <x:v>91</x:v>
      </x:c>
      <x:c r="E26" s="102" t="s">
        <x:v>619</x:v>
      </x:c>
      <x:c r="F26" s="102" t="s">
        <x:v>184</x:v>
      </x:c>
      <x:c r="G26" s="102" t="s">
        <x:v>630</x:v>
      </x:c>
      <x:c r="H26" s="93">
        <x:v>28562</x:v>
      </x:c>
      <x:c r="I26" s="93">
        <x:v>504</x:v>
      </x:c>
      <x:c r="J26" s="93" t="s">
        <x:v>717</x:v>
      </x:c>
      <x:c r="K26" s="132" t="s">
        <x:v>907</x:v>
      </x:c>
      <x:c r="L26" s="122" t="s">
        <x:v>771</x:v>
      </x:c>
      <x:c r="M26" s="104"/>
    </x:row>
    <x:row r="27" spans="1:13" s="96" customFormat="1" ht="23.100000000000001" customHeight="1">
      <x:c r="A27" s="154"/>
      <x:c r="B27" s="153"/>
      <x:c r="C27" s="102" t="s">
        <x:v>78</x:v>
      </x:c>
      <x:c r="D27" s="102" t="s">
        <x:v>91</x:v>
      </x:c>
      <x:c r="E27" s="102" t="s">
        <x:v>90</x:v>
      </x:c>
      <x:c r="F27" s="157" t="s">
        <x:v>322</x:v>
      </x:c>
      <x:c r="G27" s="157" t="s">
        <x:v>630</x:v>
      </x:c>
      <x:c r="H27" s="160">
        <x:v>41257</x:v>
      </x:c>
      <x:c r="I27" s="160">
        <x:v>1070</x:v>
      </x:c>
      <x:c r="J27" s="160" t="s">
        <x:v>717</x:v>
      </x:c>
      <x:c r="K27" s="132" t="s">
        <x:v>258</x:v>
      </x:c>
      <x:c r="L27" s="122" t="s">
        <x:v>789</x:v>
      </x:c>
      <x:c r="M27" s="104"/>
    </x:row>
    <x:row r="28" spans="1:13" ht="23.100000000000001" customHeight="1">
      <x:c r="A28" s="155"/>
      <x:c r="B28" s="153"/>
      <x:c r="C28" s="102" t="s">
        <x:v>78</x:v>
      </x:c>
      <x:c r="D28" s="102" t="s">
        <x:v>91</x:v>
      </x:c>
      <x:c r="E28" s="102" t="s">
        <x:v>90</x:v>
      </x:c>
      <x:c r="F28" s="159"/>
      <x:c r="G28" s="159"/>
      <x:c r="H28" s="162"/>
      <x:c r="I28" s="162"/>
      <x:c r="J28" s="162"/>
      <x:c r="K28" s="132" t="s">
        <x:v>879</x:v>
      </x:c>
      <x:c r="L28" s="122" t="s">
        <x:v>816</x:v>
      </x:c>
      <x:c r="M28" s="102"/>
    </x:row>
    <x:row r="29" spans="1:13" s="87" customFormat="1" ht="23.100000000000001" customHeight="1">
      <x:c r="A29" s="154"/>
      <x:c r="B29" s="153"/>
      <x:c r="C29" s="102" t="s">
        <x:v>78</x:v>
      </x:c>
      <x:c r="D29" s="102" t="s">
        <x:v>91</x:v>
      </x:c>
      <x:c r="E29" s="102" t="s">
        <x:v>90</x:v>
      </x:c>
      <x:c r="F29" s="157" t="s">
        <x:v>398</x:v>
      </x:c>
      <x:c r="G29" s="157" t="s">
        <x:v>630</x:v>
      </x:c>
      <x:c r="H29" s="160">
        <x:v>9896</x:v>
      </x:c>
      <x:c r="I29" s="160">
        <x:v>141</x:v>
      </x:c>
      <x:c r="J29" s="160" t="s">
        <x:v>717</x:v>
      </x:c>
      <x:c r="K29" s="125" t="s">
        <x:v>906</x:v>
      </x:c>
      <x:c r="L29" s="123" t="s">
        <x:v>787</x:v>
      </x:c>
      <x:c r="M29" s="102"/>
    </x:row>
    <x:row r="30" spans="1:13" ht="23.100000000000001" customHeight="1">
      <x:c r="A30" s="156"/>
      <x:c r="B30" s="153"/>
      <x:c r="C30" s="102" t="s">
        <x:v>78</x:v>
      </x:c>
      <x:c r="D30" s="102" t="s">
        <x:v>91</x:v>
      </x:c>
      <x:c r="E30" s="102" t="s">
        <x:v>90</x:v>
      </x:c>
      <x:c r="F30" s="159"/>
      <x:c r="G30" s="159"/>
      <x:c r="H30" s="162"/>
      <x:c r="I30" s="162"/>
      <x:c r="J30" s="162"/>
      <x:c r="K30" s="125" t="s">
        <x:v>914</x:v>
      </x:c>
      <x:c r="L30" s="123" t="s">
        <x:v>761</x:v>
      </x:c>
      <x:c r="M30" s="102"/>
    </x:row>
    <x:row r="31" spans="1:13" ht="23.100000000000001" customHeight="1">
      <x:c r="A31" s="147" t="s">
        <x:v>210</x:v>
      </x:c>
      <x:c r="B31" s="153" t="s">
        <x:v>275</x:v>
      </x:c>
      <x:c r="C31" s="102" t="s">
        <x:v>78</x:v>
      </x:c>
      <x:c r="D31" s="102" t="s">
        <x:v>102</x:v>
      </x:c>
      <x:c r="E31" s="102" t="s">
        <x:v>101</x:v>
      </x:c>
      <x:c r="F31" s="102" t="s">
        <x:v>199</x:v>
      </x:c>
      <x:c r="G31" s="102" t="s">
        <x:v>630</x:v>
      </x:c>
      <x:c r="H31" s="93">
        <x:v>685500</x:v>
      </x:c>
      <x:c r="I31" s="93">
        <x:v>667</x:v>
      </x:c>
      <x:c r="J31" s="93" t="s">
        <x:v>717</x:v>
      </x:c>
      <x:c r="K31" s="131" t="s">
        <x:v>254</x:v>
      </x:c>
      <x:c r="L31" s="98" t="s">
        <x:v>4</x:v>
      </x:c>
      <x:c r="M31" s="102"/>
    </x:row>
    <x:row r="32" spans="1:13" ht="23.100000000000001" customHeight="1">
      <x:c r="A32" s="147"/>
      <x:c r="B32" s="153"/>
      <x:c r="C32" s="102" t="s">
        <x:v>78</x:v>
      </x:c>
      <x:c r="D32" s="102" t="s">
        <x:v>91</x:v>
      </x:c>
      <x:c r="E32" s="102" t="s">
        <x:v>617</x:v>
      </x:c>
      <x:c r="F32" s="102" t="s">
        <x:v>348</x:v>
      </x:c>
      <x:c r="G32" s="102" t="s">
        <x:v>630</x:v>
      </x:c>
      <x:c r="H32" s="93">
        <x:v>31336</x:v>
      </x:c>
      <x:c r="I32" s="93">
        <x:v>244</x:v>
      </x:c>
      <x:c r="J32" s="93" t="s">
        <x:v>717</x:v>
      </x:c>
      <x:c r="K32" s="131" t="s">
        <x:v>696</x:v>
      </x:c>
      <x:c r="L32" s="98" t="s">
        <x:v>730</x:v>
      </x:c>
      <x:c r="M32" s="102"/>
    </x:row>
    <x:row r="33" spans="1:13" ht="23.100000000000001" customHeight="1">
      <x:c r="A33" s="147"/>
      <x:c r="B33" s="153"/>
      <x:c r="C33" s="102" t="s">
        <x:v>78</x:v>
      </x:c>
      <x:c r="D33" s="102" t="s">
        <x:v>91</x:v>
      </x:c>
      <x:c r="E33" s="102" t="s">
        <x:v>617</x:v>
      </x:c>
      <x:c r="F33" s="102" t="s">
        <x:v>355</x:v>
      </x:c>
      <x:c r="G33" s="102" t="s">
        <x:v>630</x:v>
      </x:c>
      <x:c r="H33" s="93">
        <x:v>1570</x:v>
      </x:c>
      <x:c r="I33" s="93">
        <x:v>131</x:v>
      </x:c>
      <x:c r="J33" s="93" t="s">
        <x:v>717</x:v>
      </x:c>
      <x:c r="K33" s="131" t="s">
        <x:v>844</x:v>
      </x:c>
      <x:c r="L33" s="98" t="s">
        <x:v>782</x:v>
      </x:c>
      <x:c r="M33" s="102"/>
    </x:row>
    <x:row r="34" spans="1:13" ht="23.100000000000001" customHeight="1">
      <x:c r="A34" s="147"/>
      <x:c r="B34" s="153"/>
      <x:c r="C34" s="102" t="s">
        <x:v>78</x:v>
      </x:c>
      <x:c r="D34" s="102" t="s">
        <x:v>91</x:v>
      </x:c>
      <x:c r="E34" s="102" t="s">
        <x:v>86</x:v>
      </x:c>
      <x:c r="F34" s="102" t="s">
        <x:v>49</x:v>
      </x:c>
      <x:c r="G34" s="102" t="s">
        <x:v>630</x:v>
      </x:c>
      <x:c r="H34" s="93">
        <x:v>131306</x:v>
      </x:c>
      <x:c r="I34" s="93">
        <x:v>454</x:v>
      </x:c>
      <x:c r="J34" s="93" t="s">
        <x:v>717</x:v>
      </x:c>
      <x:c r="K34" s="131" t="s">
        <x:v>855</x:v>
      </x:c>
      <x:c r="L34" s="98" t="s">
        <x:v>703</x:v>
      </x:c>
      <x:c r="M34" s="102"/>
    </x:row>
    <x:row r="35" spans="1:13" ht="23.100000000000001" customHeight="1">
      <x:c r="A35" s="147"/>
      <x:c r="B35" s="153"/>
      <x:c r="C35" s="102" t="s">
        <x:v>78</x:v>
      </x:c>
      <x:c r="D35" s="102" t="s">
        <x:v>91</x:v>
      </x:c>
      <x:c r="E35" s="102" t="s">
        <x:v>619</x:v>
      </x:c>
      <x:c r="F35" s="102" t="s">
        <x:v>88</x:v>
      </x:c>
      <x:c r="G35" s="102" t="s">
        <x:v>630</x:v>
      </x:c>
      <x:c r="H35" s="93">
        <x:v>88860</x:v>
      </x:c>
      <x:c r="I35" s="93">
        <x:v>482</x:v>
      </x:c>
      <x:c r="J35" s="93" t="s">
        <x:v>717</x:v>
      </x:c>
      <x:c r="K35" s="131" t="s">
        <x:v>855</x:v>
      </x:c>
      <x:c r="L35" s="98" t="s">
        <x:v>703</x:v>
      </x:c>
      <x:c r="M35" s="102"/>
    </x:row>
    <x:row r="36" spans="1:13" ht="23.100000000000001" customHeight="1">
      <x:c r="A36" s="147"/>
      <x:c r="B36" s="153"/>
      <x:c r="C36" s="102" t="s">
        <x:v>78</x:v>
      </x:c>
      <x:c r="D36" s="102" t="s">
        <x:v>91</x:v>
      </x:c>
      <x:c r="E36" s="102" t="s">
        <x:v>617</x:v>
      </x:c>
      <x:c r="F36" s="102" t="s">
        <x:v>324</x:v>
      </x:c>
      <x:c r="G36" s="102" t="s">
        <x:v>630</x:v>
      </x:c>
      <x:c r="H36" s="93">
        <x:v>1292529</x:v>
      </x:c>
      <x:c r="I36" s="93">
        <x:v>29</x:v>
      </x:c>
      <x:c r="J36" s="93" t="s">
        <x:v>717</x:v>
      </x:c>
      <x:c r="K36" s="131" t="s">
        <x:v>855</x:v>
      </x:c>
      <x:c r="L36" s="98" t="s">
        <x:v>229</x:v>
      </x:c>
      <x:c r="M36" s="102"/>
    </x:row>
    <x:row r="37" spans="1:13" ht="23.100000000000001" customHeight="1">
      <x:c r="A37" s="147"/>
      <x:c r="B37" s="153"/>
      <x:c r="C37" s="102" t="s">
        <x:v>78</x:v>
      </x:c>
      <x:c r="D37" s="102" t="s">
        <x:v>91</x:v>
      </x:c>
      <x:c r="E37" s="102" t="s">
        <x:v>617</x:v>
      </x:c>
      <x:c r="F37" s="151" t="s">
        <x:v>345</x:v>
      </x:c>
      <x:c r="G37" s="151" t="s">
        <x:v>630</x:v>
      </x:c>
      <x:c r="H37" s="152">
        <x:v>131901</x:v>
      </x:c>
      <x:c r="I37" s="152">
        <x:v>716</x:v>
      </x:c>
      <x:c r="J37" s="152" t="s">
        <x:v>717</x:v>
      </x:c>
      <x:c r="K37" s="117" t="s">
        <x:v>848</x:v>
      </x:c>
      <x:c r="L37" s="98" t="s">
        <x:v>804</x:v>
      </x:c>
      <x:c r="M37" s="102"/>
    </x:row>
    <x:row r="38" spans="1:13" ht="23.100000000000001" customHeight="1">
      <x:c r="A38" s="147"/>
      <x:c r="B38" s="153"/>
      <x:c r="C38" s="102" t="s">
        <x:v>78</x:v>
      </x:c>
      <x:c r="D38" s="102" t="s">
        <x:v>91</x:v>
      </x:c>
      <x:c r="E38" s="102" t="s">
        <x:v>617</x:v>
      </x:c>
      <x:c r="F38" s="151"/>
      <x:c r="G38" s="151"/>
      <x:c r="H38" s="152"/>
      <x:c r="I38" s="152"/>
      <x:c r="J38" s="152"/>
      <x:c r="K38" s="117" t="s">
        <x:v>851</x:v>
      </x:c>
      <x:c r="L38" s="98" t="s">
        <x:v>784</x:v>
      </x:c>
      <x:c r="M38" s="102"/>
    </x:row>
    <x:row r="39" spans="1:13" ht="23.100000000000001" customHeight="1">
      <x:c r="A39" s="147"/>
      <x:c r="B39" s="153"/>
      <x:c r="C39" s="102" t="s">
        <x:v>78</x:v>
      </x:c>
      <x:c r="D39" s="102" t="s">
        <x:v>91</x:v>
      </x:c>
      <x:c r="E39" s="102" t="s">
        <x:v>617</x:v>
      </x:c>
      <x:c r="F39" s="102" t="s">
        <x:v>74</x:v>
      </x:c>
      <x:c r="G39" s="102" t="s">
        <x:v>630</x:v>
      </x:c>
      <x:c r="H39" s="93">
        <x:v>25388</x:v>
      </x:c>
      <x:c r="I39" s="93">
        <x:v>191</x:v>
      </x:c>
      <x:c r="J39" s="93" t="s">
        <x:v>717</x:v>
      </x:c>
      <x:c r="K39" s="117" t="s">
        <x:v>910</x:v>
      </x:c>
      <x:c r="L39" s="98" t="s">
        <x:v>809</x:v>
      </x:c>
      <x:c r="M39" s="102"/>
    </x:row>
    <x:row r="40" spans="1:13" ht="23.100000000000001" customHeight="1">
      <x:c r="A40" s="147" t="s">
        <x:v>210</x:v>
      </x:c>
      <x:c r="B40" s="153" t="s">
        <x:v>273</x:v>
      </x:c>
      <x:c r="C40" s="102" t="s">
        <x:v>78</x:v>
      </x:c>
      <x:c r="D40" s="102" t="s">
        <x:v>91</x:v>
      </x:c>
      <x:c r="E40" s="102" t="s">
        <x:v>104</x:v>
      </x:c>
      <x:c r="F40" s="102" t="s">
        <x:v>44</x:v>
      </x:c>
      <x:c r="G40" s="102" t="s">
        <x:v>630</x:v>
      </x:c>
      <x:c r="H40" s="93">
        <x:v>57917</x:v>
      </x:c>
      <x:c r="I40" s="93">
        <x:v>309</x:v>
      </x:c>
      <x:c r="J40" s="93" t="s">
        <x:v>717</x:v>
      </x:c>
      <x:c r="K40" s="117" t="s">
        <x:v>260</x:v>
      </x:c>
      <x:c r="L40" s="98" t="s">
        <x:v>770</x:v>
      </x:c>
      <x:c r="M40" s="102"/>
    </x:row>
    <x:row r="41" spans="1:13" ht="23.100000000000001" customHeight="1">
      <x:c r="A41" s="147"/>
      <x:c r="B41" s="153"/>
      <x:c r="C41" s="102" t="s">
        <x:v>78</x:v>
      </x:c>
      <x:c r="D41" s="102" t="s">
        <x:v>91</x:v>
      </x:c>
      <x:c r="E41" s="102" t="s">
        <x:v>104</x:v>
      </x:c>
      <x:c r="F41" s="102">
        <x:v>157</x:v>
      </x:c>
      <x:c r="G41" s="102" t="s">
        <x:v>630</x:v>
      </x:c>
      <x:c r="H41" s="93">
        <x:v>2645</x:v>
      </x:c>
      <x:c r="I41" s="93">
        <x:v>175</x:v>
      </x:c>
      <x:c r="J41" s="93" t="s">
        <x:v>717</x:v>
      </x:c>
      <x:c r="K41" s="117" t="s">
        <x:v>908</x:v>
      </x:c>
      <x:c r="L41" s="98" t="s">
        <x:v>837</x:v>
      </x:c>
      <x:c r="M41" s="102"/>
    </x:row>
    <x:row r="42" spans="1:13" ht="23.100000000000001" customHeight="1">
      <x:c r="A42" s="147"/>
      <x:c r="B42" s="153"/>
      <x:c r="C42" s="102" t="s">
        <x:v>78</x:v>
      </x:c>
      <x:c r="D42" s="102" t="s">
        <x:v>91</x:v>
      </x:c>
      <x:c r="E42" s="102" t="s">
        <x:v>104</x:v>
      </x:c>
      <x:c r="F42" s="102" t="s">
        <x:v>50</x:v>
      </x:c>
      <x:c r="G42" s="102" t="s">
        <x:v>630</x:v>
      </x:c>
      <x:c r="H42" s="93">
        <x:v>60396</x:v>
      </x:c>
      <x:c r="I42" s="93">
        <x:v>257</x:v>
      </x:c>
      <x:c r="J42" s="93" t="s">
        <x:v>717</x:v>
      </x:c>
      <x:c r="K42" s="117" t="s">
        <x:v>924</x:v>
      </x:c>
      <x:c r="L42" s="98" t="s">
        <x:v>745</x:v>
      </x:c>
      <x:c r="M42" s="102"/>
    </x:row>
    <x:row r="43" spans="1:13" ht="23.100000000000001" customHeight="1">
      <x:c r="A43" s="147" t="s">
        <x:v>210</x:v>
      </x:c>
      <x:c r="B43" s="153" t="s">
        <x:v>693</x:v>
      </x:c>
      <x:c r="C43" s="151" t="s">
        <x:v>78</x:v>
      </x:c>
      <x:c r="D43" s="151" t="s">
        <x:v>94</x:v>
      </x:c>
      <x:c r="E43" s="151" t="s">
        <x:v>614</x:v>
      </x:c>
      <x:c r="F43" s="151" t="s">
        <x:v>77</x:v>
      </x:c>
      <x:c r="G43" s="151" t="s">
        <x:v>630</x:v>
      </x:c>
      <x:c r="H43" s="152">
        <x:v>36496</x:v>
      </x:c>
      <x:c r="I43" s="152">
        <x:v>230</x:v>
      </x:c>
      <x:c r="J43" s="152" t="s">
        <x:v>717</x:v>
      </x:c>
      <x:c r="K43" s="117" t="s">
        <x:v>278</x:v>
      </x:c>
      <x:c r="L43" s="98" t="s">
        <x:v>785</x:v>
      </x:c>
      <x:c r="M43" s="102"/>
    </x:row>
    <x:row r="44" spans="1:13" ht="23.100000000000001" customHeight="1">
      <x:c r="A44" s="147"/>
      <x:c r="B44" s="153"/>
      <x:c r="C44" s="151"/>
      <x:c r="D44" s="151"/>
      <x:c r="E44" s="151"/>
      <x:c r="F44" s="151"/>
      <x:c r="G44" s="151"/>
      <x:c r="H44" s="152"/>
      <x:c r="I44" s="152"/>
      <x:c r="J44" s="152"/>
      <x:c r="K44" s="117" t="s">
        <x:v>716</x:v>
      </x:c>
      <x:c r="L44" s="98" t="s">
        <x:v>803</x:v>
      </x:c>
      <x:c r="M44" s="102"/>
    </x:row>
    <x:row r="45" spans="1:13" ht="23.100000000000001" customHeight="1">
      <x:c r="A45" s="147"/>
      <x:c r="B45" s="153"/>
      <x:c r="C45" s="102" t="s">
        <x:v>78</x:v>
      </x:c>
      <x:c r="D45" s="102" t="s">
        <x:v>94</x:v>
      </x:c>
      <x:c r="E45" s="102" t="s">
        <x:v>614</x:v>
      </x:c>
      <x:c r="F45" s="102" t="s">
        <x:v>96</x:v>
      </x:c>
      <x:c r="G45" s="102" t="s">
        <x:v>630</x:v>
      </x:c>
      <x:c r="H45" s="93">
        <x:v>28959</x:v>
      </x:c>
      <x:c r="I45" s="93">
        <x:v>234</x:v>
      </x:c>
      <x:c r="J45" s="93" t="s">
        <x:v>717</x:v>
      </x:c>
      <x:c r="K45" s="117" t="s">
        <x:v>255</x:v>
      </x:c>
      <x:c r="L45" s="98" t="s">
        <x:v>831</x:v>
      </x:c>
      <x:c r="M45" s="102"/>
    </x:row>
    <x:row r="46" spans="1:13" ht="23.100000000000001" customHeight="1">
      <x:c r="A46" s="147" t="s">
        <x:v>210</x:v>
      </x:c>
      <x:c r="B46" s="153" t="s">
        <x:v>7</x:v>
      </x:c>
      <x:c r="C46" s="102" t="s">
        <x:v>78</x:v>
      </x:c>
      <x:c r="D46" s="102" t="s">
        <x:v>94</x:v>
      </x:c>
      <x:c r="E46" s="102" t="s">
        <x:v>614</x:v>
      </x:c>
      <x:c r="F46" s="102" t="s">
        <x:v>125</x:v>
      </x:c>
      <x:c r="G46" s="102" t="s">
        <x:v>630</x:v>
      </x:c>
      <x:c r="H46" s="93">
        <x:v>251405</x:v>
      </x:c>
      <x:c r="I46" s="93">
        <x:v>75</x:v>
      </x:c>
      <x:c r="J46" s="93" t="s">
        <x:v>717</x:v>
      </x:c>
      <x:c r="K46" s="117" t="s">
        <x:v>890</x:v>
      </x:c>
      <x:c r="L46" s="98" t="s">
        <x:v>709</x:v>
      </x:c>
      <x:c r="M46" s="102"/>
    </x:row>
    <x:row r="47" spans="1:13" ht="23.100000000000001" customHeight="1">
      <x:c r="A47" s="147"/>
      <x:c r="B47" s="153"/>
      <x:c r="C47" s="102" t="s">
        <x:v>78</x:v>
      </x:c>
      <x:c r="D47" s="102" t="s">
        <x:v>94</x:v>
      </x:c>
      <x:c r="E47" s="102" t="s">
        <x:v>614</x:v>
      </x:c>
      <x:c r="F47" s="102" t="s">
        <x:v>58</x:v>
      </x:c>
      <x:c r="G47" s="102" t="s">
        <x:v>630</x:v>
      </x:c>
      <x:c r="H47" s="93">
        <x:v>11901</x:v>
      </x:c>
      <x:c r="I47" s="93">
        <x:v>19</x:v>
      </x:c>
      <x:c r="J47" s="93" t="s">
        <x:v>717</x:v>
      </x:c>
      <x:c r="K47" s="117" t="s">
        <x:v>277</x:v>
      </x:c>
      <x:c r="L47" s="98" t="s">
        <x:v>818</x:v>
      </x:c>
      <x:c r="M47" s="102"/>
    </x:row>
    <x:row r="48" spans="1:13" ht="23.100000000000001" customHeight="1">
      <x:c r="A48" s="147"/>
      <x:c r="B48" s="153"/>
      <x:c r="C48" s="102" t="s">
        <x:v>78</x:v>
      </x:c>
      <x:c r="D48" s="102" t="s">
        <x:v>94</x:v>
      </x:c>
      <x:c r="E48" s="102" t="s">
        <x:v>614</x:v>
      </x:c>
      <x:c r="F48" s="164" t="s">
        <x:v>62</x:v>
      </x:c>
      <x:c r="G48" s="151" t="s">
        <x:v>630</x:v>
      </x:c>
      <x:c r="H48" s="152">
        <x:v>36496</x:v>
      </x:c>
      <x:c r="I48" s="152">
        <x:v>205</x:v>
      </x:c>
      <x:c r="J48" s="93" t="s">
        <x:v>717</x:v>
      </x:c>
      <x:c r="K48" s="117" t="s">
        <x:v>283</x:v>
      </x:c>
      <x:c r="L48" s="98" t="s">
        <x:v>796</x:v>
      </x:c>
      <x:c r="M48" s="102"/>
    </x:row>
    <x:row r="49" spans="1:13" ht="23.100000000000001" customHeight="1">
      <x:c r="A49" s="147"/>
      <x:c r="B49" s="153"/>
      <x:c r="C49" s="102" t="s">
        <x:v>78</x:v>
      </x:c>
      <x:c r="D49" s="102" t="s">
        <x:v>94</x:v>
      </x:c>
      <x:c r="E49" s="102" t="s">
        <x:v>614</x:v>
      </x:c>
      <x:c r="F49" s="164"/>
      <x:c r="G49" s="151"/>
      <x:c r="H49" s="152"/>
      <x:c r="I49" s="152"/>
      <x:c r="J49" s="93" t="s">
        <x:v>717</x:v>
      </x:c>
      <x:c r="K49" s="117" t="s">
        <x:v>280</x:v>
      </x:c>
      <x:c r="L49" s="98" t="s">
        <x:v>826</x:v>
      </x:c>
      <x:c r="M49" s="102"/>
    </x:row>
    <x:row r="50" spans="1:13" ht="23.100000000000001" customHeight="1">
      <x:c r="A50" s="147"/>
      <x:c r="B50" s="153"/>
      <x:c r="C50" s="102" t="s">
        <x:v>78</x:v>
      </x:c>
      <x:c r="D50" s="102" t="s">
        <x:v>94</x:v>
      </x:c>
      <x:c r="E50" s="102" t="s">
        <x:v>614</x:v>
      </x:c>
      <x:c r="F50" s="164"/>
      <x:c r="G50" s="151"/>
      <x:c r="H50" s="152"/>
      <x:c r="I50" s="152"/>
      <x:c r="J50" s="93" t="s">
        <x:v>717</x:v>
      </x:c>
      <x:c r="K50" s="117" t="s">
        <x:v>267</x:v>
      </x:c>
      <x:c r="L50" s="98" t="s">
        <x:v>758</x:v>
      </x:c>
      <x:c r="M50" s="102"/>
    </x:row>
    <x:row r="51" spans="1:13" ht="23.100000000000001" customHeight="1">
      <x:c r="A51" s="147"/>
      <x:c r="B51" s="153"/>
      <x:c r="C51" s="102" t="s">
        <x:v>78</x:v>
      </x:c>
      <x:c r="D51" s="102" t="s">
        <x:v>94</x:v>
      </x:c>
      <x:c r="E51" s="102" t="s">
        <x:v>614</x:v>
      </x:c>
      <x:c r="F51" s="164" t="s">
        <x:v>62</x:v>
      </x:c>
      <x:c r="G51" s="151" t="s">
        <x:v>630</x:v>
      </x:c>
      <x:c r="H51" s="152">
        <x:v>36496</x:v>
      </x:c>
      <x:c r="I51" s="152">
        <x:v>319</x:v>
      </x:c>
      <x:c r="J51" s="93" t="s">
        <x:v>717</x:v>
      </x:c>
      <x:c r="K51" s="117" t="s">
        <x:v>283</x:v>
      </x:c>
      <x:c r="L51" s="98" t="s">
        <x:v>796</x:v>
      </x:c>
      <x:c r="M51" s="102"/>
    </x:row>
    <x:row r="52" spans="1:13" ht="23.100000000000001" customHeight="1">
      <x:c r="A52" s="147"/>
      <x:c r="B52" s="153"/>
      <x:c r="C52" s="102" t="s">
        <x:v>78</x:v>
      </x:c>
      <x:c r="D52" s="102" t="s">
        <x:v>94</x:v>
      </x:c>
      <x:c r="E52" s="102" t="s">
        <x:v>614</x:v>
      </x:c>
      <x:c r="F52" s="164"/>
      <x:c r="G52" s="151"/>
      <x:c r="H52" s="152"/>
      <x:c r="I52" s="152"/>
      <x:c r="J52" s="93" t="s">
        <x:v>717</x:v>
      </x:c>
      <x:c r="K52" s="117" t="s">
        <x:v>280</x:v>
      </x:c>
      <x:c r="L52" s="98" t="s">
        <x:v>826</x:v>
      </x:c>
      <x:c r="M52" s="102"/>
    </x:row>
    <x:row r="53" spans="1:13" ht="23.100000000000001" customHeight="1">
      <x:c r="A53" s="147"/>
      <x:c r="B53" s="153"/>
      <x:c r="C53" s="102" t="s">
        <x:v>78</x:v>
      </x:c>
      <x:c r="D53" s="102" t="s">
        <x:v>94</x:v>
      </x:c>
      <x:c r="E53" s="102" t="s">
        <x:v>614</x:v>
      </x:c>
      <x:c r="F53" s="164"/>
      <x:c r="G53" s="151"/>
      <x:c r="H53" s="152"/>
      <x:c r="I53" s="152"/>
      <x:c r="J53" s="93" t="s">
        <x:v>717</x:v>
      </x:c>
      <x:c r="K53" s="117" t="s">
        <x:v>267</x:v>
      </x:c>
      <x:c r="L53" s="98" t="s">
        <x:v>758</x:v>
      </x:c>
      <x:c r="M53" s="102"/>
    </x:row>
    <x:row r="54" spans="1:13" ht="23.100000000000001" customHeight="1">
      <x:c r="A54" s="147"/>
      <x:c r="B54" s="153"/>
      <x:c r="C54" s="102" t="s">
        <x:v>78</x:v>
      </x:c>
      <x:c r="D54" s="102" t="s">
        <x:v>94</x:v>
      </x:c>
      <x:c r="E54" s="102" t="s">
        <x:v>614</x:v>
      </x:c>
      <x:c r="F54" s="151" t="s">
        <x:v>62</x:v>
      </x:c>
      <x:c r="G54" s="151" t="s">
        <x:v>630</x:v>
      </x:c>
      <x:c r="H54" s="152">
        <x:v>36496</x:v>
      </x:c>
      <x:c r="I54" s="152">
        <x:v>111</x:v>
      </x:c>
      <x:c r="J54" s="93" t="s">
        <x:v>717</x:v>
      </x:c>
      <x:c r="K54" s="117" t="s">
        <x:v>283</x:v>
      </x:c>
      <x:c r="L54" s="98" t="s">
        <x:v>796</x:v>
      </x:c>
      <x:c r="M54" s="102"/>
    </x:row>
    <x:row r="55" spans="1:13" ht="23.100000000000001" customHeight="1">
      <x:c r="A55" s="147"/>
      <x:c r="B55" s="153"/>
      <x:c r="C55" s="102" t="s">
        <x:v>78</x:v>
      </x:c>
      <x:c r="D55" s="102" t="s">
        <x:v>94</x:v>
      </x:c>
      <x:c r="E55" s="102" t="s">
        <x:v>614</x:v>
      </x:c>
      <x:c r="F55" s="151"/>
      <x:c r="G55" s="151"/>
      <x:c r="H55" s="152"/>
      <x:c r="I55" s="152"/>
      <x:c r="J55" s="93" t="s">
        <x:v>717</x:v>
      </x:c>
      <x:c r="K55" s="117" t="s">
        <x:v>280</x:v>
      </x:c>
      <x:c r="L55" s="98" t="s">
        <x:v>826</x:v>
      </x:c>
      <x:c r="M55" s="102"/>
    </x:row>
    <x:row r="56" spans="1:13" ht="23.100000000000001" customHeight="1">
      <x:c r="A56" s="147"/>
      <x:c r="B56" s="153"/>
      <x:c r="C56" s="102" t="s">
        <x:v>78</x:v>
      </x:c>
      <x:c r="D56" s="102" t="s">
        <x:v>94</x:v>
      </x:c>
      <x:c r="E56" s="102" t="s">
        <x:v>614</x:v>
      </x:c>
      <x:c r="F56" s="151"/>
      <x:c r="G56" s="151"/>
      <x:c r="H56" s="152"/>
      <x:c r="I56" s="152"/>
      <x:c r="J56" s="93" t="s">
        <x:v>717</x:v>
      </x:c>
      <x:c r="K56" s="117" t="s">
        <x:v>267</x:v>
      </x:c>
      <x:c r="L56" s="98" t="s">
        <x:v>758</x:v>
      </x:c>
      <x:c r="M56" s="102"/>
    </x:row>
    <x:row r="57" spans="1:13" ht="23.100000000000001" customHeight="1">
      <x:c r="A57" s="147"/>
      <x:c r="B57" s="153"/>
      <x:c r="C57" s="102" t="s">
        <x:v>78</x:v>
      </x:c>
      <x:c r="D57" s="102" t="s">
        <x:v>94</x:v>
      </x:c>
      <x:c r="E57" s="102" t="s">
        <x:v>614</x:v>
      </x:c>
      <x:c r="F57" s="164" t="s">
        <x:v>62</x:v>
      </x:c>
      <x:c r="G57" s="151" t="s">
        <x:v>630</x:v>
      </x:c>
      <x:c r="H57" s="152">
        <x:v>36496</x:v>
      </x:c>
      <x:c r="I57" s="152">
        <x:v>496</x:v>
      </x:c>
      <x:c r="J57" s="93" t="s">
        <x:v>717</x:v>
      </x:c>
      <x:c r="K57" s="117" t="s">
        <x:v>283</x:v>
      </x:c>
      <x:c r="L57" s="98" t="s">
        <x:v>796</x:v>
      </x:c>
      <x:c r="M57" s="102"/>
    </x:row>
    <x:row r="58" spans="1:13" ht="23.100000000000001" customHeight="1">
      <x:c r="A58" s="147"/>
      <x:c r="B58" s="153"/>
      <x:c r="C58" s="102" t="s">
        <x:v>78</x:v>
      </x:c>
      <x:c r="D58" s="102" t="s">
        <x:v>94</x:v>
      </x:c>
      <x:c r="E58" s="102" t="s">
        <x:v>614</x:v>
      </x:c>
      <x:c r="F58" s="164"/>
      <x:c r="G58" s="151"/>
      <x:c r="H58" s="152"/>
      <x:c r="I58" s="152"/>
      <x:c r="J58" s="93" t="s">
        <x:v>717</x:v>
      </x:c>
      <x:c r="K58" s="117" t="s">
        <x:v>280</x:v>
      </x:c>
      <x:c r="L58" s="98" t="s">
        <x:v>826</x:v>
      </x:c>
      <x:c r="M58" s="102"/>
    </x:row>
    <x:row r="59" spans="1:13" ht="23.100000000000001" customHeight="1">
      <x:c r="A59" s="147"/>
      <x:c r="B59" s="153"/>
      <x:c r="C59" s="102" t="s">
        <x:v>78</x:v>
      </x:c>
      <x:c r="D59" s="102" t="s">
        <x:v>94</x:v>
      </x:c>
      <x:c r="E59" s="102" t="s">
        <x:v>614</x:v>
      </x:c>
      <x:c r="F59" s="164"/>
      <x:c r="G59" s="151"/>
      <x:c r="H59" s="152"/>
      <x:c r="I59" s="152"/>
      <x:c r="J59" s="93" t="s">
        <x:v>717</x:v>
      </x:c>
      <x:c r="K59" s="117" t="s">
        <x:v>263</x:v>
      </x:c>
      <x:c r="L59" s="98" t="s">
        <x:v>758</x:v>
      </x:c>
      <x:c r="M59" s="102"/>
    </x:row>
    <x:row r="60" spans="1:13" ht="23.100000000000001" customHeight="1">
      <x:c r="A60" s="105" t="s">
        <x:v>210</x:v>
      </x:c>
      <x:c r="B60" s="100" t="s">
        <x:v>274</x:v>
      </x:c>
      <x:c r="C60" s="102" t="s">
        <x:v>78</x:v>
      </x:c>
      <x:c r="D60" s="102" t="s">
        <x:v>94</x:v>
      </x:c>
      <x:c r="E60" s="102" t="s">
        <x:v>614</x:v>
      </x:c>
      <x:c r="F60" s="102" t="s">
        <x:v>188</x:v>
      </x:c>
      <x:c r="G60" s="102" t="s">
        <x:v>454</x:v>
      </x:c>
      <x:c r="H60" s="93">
        <x:v>93223</x:v>
      </x:c>
      <x:c r="I60" s="93">
        <x:v>377</x:v>
      </x:c>
      <x:c r="J60" s="93" t="s">
        <x:v>717</x:v>
      </x:c>
      <x:c r="K60" s="117" t="s">
        <x:v>281</x:v>
      </x:c>
      <x:c r="L60" s="98" t="s">
        <x:v>773</x:v>
      </x:c>
      <x:c r="M60" s="102"/>
    </x:row>
    <x:row r="61" spans="1:13" ht="23.100000000000001" customHeight="1">
      <x:c r="A61" s="147" t="s">
        <x:v>210</x:v>
      </x:c>
      <x:c r="B61" s="153" t="s">
        <x:v>658</x:v>
      </x:c>
      <x:c r="C61" s="102" t="s">
        <x:v>78</x:v>
      </x:c>
      <x:c r="D61" s="102" t="s">
        <x:v>94</x:v>
      </x:c>
      <x:c r="E61" s="102" t="s">
        <x:v>614</x:v>
      </x:c>
      <x:c r="F61" s="102" t="s">
        <x:v>127</x:v>
      </x:c>
      <x:c r="G61" s="102" t="s">
        <x:v>630</x:v>
      </x:c>
      <x:c r="H61" s="93">
        <x:v>29355</x:v>
      </x:c>
      <x:c r="I61" s="93">
        <x:v>171</x:v>
      </x:c>
      <x:c r="J61" s="93" t="s">
        <x:v>717</x:v>
      </x:c>
      <x:c r="K61" s="117" t="s">
        <x:v>891</x:v>
      </x:c>
      <x:c r="L61" s="98" t="s">
        <x:v>819</x:v>
      </x:c>
      <x:c r="M61" s="102"/>
    </x:row>
    <x:row r="62" spans="1:13" ht="23.100000000000001" customHeight="1">
      <x:c r="A62" s="147"/>
      <x:c r="B62" s="153"/>
      <x:c r="C62" s="102" t="s">
        <x:v>78</x:v>
      </x:c>
      <x:c r="D62" s="102" t="s">
        <x:v>94</x:v>
      </x:c>
      <x:c r="E62" s="102" t="s">
        <x:v>614</x:v>
      </x:c>
      <x:c r="F62" s="102" t="s">
        <x:v>126</x:v>
      </x:c>
      <x:c r="G62" s="102" t="s">
        <x:v>630</x:v>
      </x:c>
      <x:c r="H62" s="93">
        <x:v>17070</x:v>
      </x:c>
      <x:c r="I62" s="93">
        <x:v>309</x:v>
      </x:c>
      <x:c r="J62" s="93" t="s">
        <x:v>717</x:v>
      </x:c>
      <x:c r="K62" s="117" t="s">
        <x:v>242</x:v>
      </x:c>
      <x:c r="L62" s="121" t="s">
        <x:v>825</x:v>
      </x:c>
      <x:c r="M62" s="102"/>
    </x:row>
    <x:row r="63" spans="1:13" ht="23.100000000000001" customHeight="1">
      <x:c r="A63" s="147"/>
      <x:c r="B63" s="153"/>
      <x:c r="C63" s="102" t="s">
        <x:v>78</x:v>
      </x:c>
      <x:c r="D63" s="102" t="s">
        <x:v>94</x:v>
      </x:c>
      <x:c r="E63" s="102" t="s">
        <x:v>614</x:v>
      </x:c>
      <x:c r="F63" s="102" t="s">
        <x:v>186</x:v>
      </x:c>
      <x:c r="G63" s="102" t="s">
        <x:v>630</x:v>
      </x:c>
      <x:c r="H63" s="93">
        <x:v>9954</x:v>
      </x:c>
      <x:c r="I63" s="93">
        <x:v>150</x:v>
      </x:c>
      <x:c r="J63" s="93" t="s">
        <x:v>717</x:v>
      </x:c>
      <x:c r="K63" s="117" t="s">
        <x:v>843</x:v>
      </x:c>
      <x:c r="L63" s="98" t="s">
        <x:v>712</x:v>
      </x:c>
      <x:c r="M63" s="102"/>
    </x:row>
    <x:row r="64" spans="1:13" ht="23.100000000000001" customHeight="1">
      <x:c r="A64" s="114" t="s">
        <x:v>210</x:v>
      </x:c>
      <x:c r="B64" s="115" t="s">
        <x:v>665</x:v>
      </x:c>
      <x:c r="C64" s="102" t="s">
        <x:v>78</x:v>
      </x:c>
      <x:c r="D64" s="102" t="s">
        <x:v>94</x:v>
      </x:c>
      <x:c r="E64" s="102" t="s">
        <x:v>122</x:v>
      </x:c>
      <x:c r="F64" s="102" t="s">
        <x:v>354</x:v>
      </x:c>
      <x:c r="G64" s="102" t="s">
        <x:v>638</x:v>
      </x:c>
      <x:c r="H64" s="93">
        <x:v>10149</x:v>
      </x:c>
      <x:c r="I64" s="93">
        <x:v>36</x:v>
      </x:c>
      <x:c r="J64" s="93" t="s">
        <x:v>717</x:v>
      </x:c>
      <x:c r="K64" s="117" t="s">
        <x:v>887</x:v>
      </x:c>
      <x:c r="L64" s="98" t="s">
        <x:v>822</x:v>
      </x:c>
      <x:c r="M64" s="102"/>
    </x:row>
    <x:row r="65" spans="1:13" ht="23.100000000000001" customHeight="1">
      <x:c r="A65" s="147" t="s">
        <x:v>210</x:v>
      </x:c>
      <x:c r="B65" s="153" t="s">
        <x:v>19</x:v>
      </x:c>
      <x:c r="C65" s="102" t="s">
        <x:v>78</x:v>
      </x:c>
      <x:c r="D65" s="102" t="s">
        <x:v>94</x:v>
      </x:c>
      <x:c r="E65" s="102" t="s">
        <x:v>122</x:v>
      </x:c>
      <x:c r="F65" s="102" t="s">
        <x:v>307</x:v>
      </x:c>
      <x:c r="G65" s="102" t="s">
        <x:v>630</x:v>
      </x:c>
      <x:c r="H65" s="93">
        <x:v>3174</x:v>
      </x:c>
      <x:c r="I65" s="93">
        <x:v>151</x:v>
      </x:c>
      <x:c r="J65" s="93" t="s">
        <x:v>717</x:v>
      </x:c>
      <x:c r="K65" s="117" t="s">
        <x:v>241</x:v>
      </x:c>
      <x:c r="L65" s="98" t="s">
        <x:v>821</x:v>
      </x:c>
      <x:c r="M65" s="98"/>
    </x:row>
    <x:row r="66" spans="1:13" ht="23.100000000000001" customHeight="1">
      <x:c r="A66" s="147"/>
      <x:c r="B66" s="153"/>
      <x:c r="C66" s="102" t="s">
        <x:v>78</x:v>
      </x:c>
      <x:c r="D66" s="102" t="s">
        <x:v>94</x:v>
      </x:c>
      <x:c r="E66" s="102" t="s">
        <x:v>122</x:v>
      </x:c>
      <x:c r="F66" s="102" t="s">
        <x:v>189</x:v>
      </x:c>
      <x:c r="G66" s="102" t="s">
        <x:v>630</x:v>
      </x:c>
      <x:c r="H66" s="93">
        <x:v>6347</x:v>
      </x:c>
      <x:c r="I66" s="93">
        <x:v>275</x:v>
      </x:c>
      <x:c r="J66" s="93" t="s">
        <x:v>717</x:v>
      </x:c>
      <x:c r="K66" s="117" t="s">
        <x:v>250</x:v>
      </x:c>
      <x:c r="L66" s="121" t="s">
        <x:v>748</x:v>
      </x:c>
      <x:c r="M66" s="98"/>
    </x:row>
    <x:row r="67" spans="1:13" ht="23.100000000000001" customHeight="1">
      <x:c r="A67" s="147"/>
      <x:c r="B67" s="153"/>
      <x:c r="C67" s="102" t="s">
        <x:v>78</x:v>
      </x:c>
      <x:c r="D67" s="102" t="s">
        <x:v>94</x:v>
      </x:c>
      <x:c r="E67" s="102" t="s">
        <x:v>122</x:v>
      </x:c>
      <x:c r="F67" s="102" t="s">
        <x:v>54</x:v>
      </x:c>
      <x:c r="G67" s="102" t="s">
        <x:v>630</x:v>
      </x:c>
      <x:c r="H67" s="93">
        <x:v>13091</x:v>
      </x:c>
      <x:c r="I67" s="93">
        <x:v>209</x:v>
      </x:c>
      <x:c r="J67" s="93" t="s">
        <x:v>717</x:v>
      </x:c>
      <x:c r="K67" s="117" t="s">
        <x:v>868</x:v>
      </x:c>
      <x:c r="L67" s="98" t="s">
        <x:v>840</x:v>
      </x:c>
      <x:c r="M67" s="98"/>
    </x:row>
    <x:row r="68" spans="1:13" ht="23.100000000000001" customHeight="1">
      <x:c r="A68" s="147"/>
      <x:c r="B68" s="153"/>
      <x:c r="C68" s="102" t="s">
        <x:v>78</x:v>
      </x:c>
      <x:c r="D68" s="102" t="s">
        <x:v>94</x:v>
      </x:c>
      <x:c r="E68" s="102" t="s">
        <x:v>122</x:v>
      </x:c>
      <x:c r="F68" s="102" t="s">
        <x:v>190</x:v>
      </x:c>
      <x:c r="G68" s="102" t="s">
        <x:v>630</x:v>
      </x:c>
      <x:c r="H68" s="93">
        <x:v>41278</x:v>
      </x:c>
      <x:c r="I68" s="93">
        <x:v>251</x:v>
      </x:c>
      <x:c r="J68" s="93" t="s">
        <x:v>717</x:v>
      </x:c>
      <x:c r="K68" s="117" t="s">
        <x:v>884</x:v>
      </x:c>
      <x:c r="L68" s="98" t="s">
        <x:v>768</x:v>
      </x:c>
      <x:c r="M68" s="98"/>
    </x:row>
    <x:row r="69" spans="1:13" ht="23.100000000000001" customHeight="1">
      <x:c r="A69" s="105" t="s">
        <x:v>210</x:v>
      </x:c>
      <x:c r="B69" s="100" t="s">
        <x:v>689</x:v>
      </x:c>
      <x:c r="C69" s="102" t="s">
        <x:v>78</x:v>
      </x:c>
      <x:c r="D69" s="102" t="s">
        <x:v>94</x:v>
      </x:c>
      <x:c r="E69" s="102" t="s">
        <x:v>604</x:v>
      </x:c>
      <x:c r="F69" s="102" t="s">
        <x:v>123</x:v>
      </x:c>
      <x:c r="G69" s="102" t="s">
        <x:v>630</x:v>
      </x:c>
      <x:c r="H69" s="93">
        <x:v>137721</x:v>
      </x:c>
      <x:c r="I69" s="93">
        <x:v>816</x:v>
      </x:c>
      <x:c r="J69" s="93" t="s">
        <x:v>717</x:v>
      </x:c>
      <x:c r="K69" s="117" t="s">
        <x:v>921</x:v>
      </x:c>
      <x:c r="L69" s="98" t="s">
        <x:v>828</x:v>
      </x:c>
      <x:c r="M69" s="102"/>
    </x:row>
    <x:row r="70" spans="1:13" ht="23.100000000000001" customHeight="1">
      <x:c r="A70" s="147" t="s">
        <x:v>210</x:v>
      </x:c>
      <x:c r="B70" s="153" t="s">
        <x:v>6</x:v>
      </x:c>
      <x:c r="C70" s="102" t="s">
        <x:v>78</x:v>
      </x:c>
      <x:c r="D70" s="102" t="s">
        <x:v>94</x:v>
      </x:c>
      <x:c r="E70" s="102" t="s">
        <x:v>604</x:v>
      </x:c>
      <x:c r="F70" s="102" t="s">
        <x:v>65</x:v>
      </x:c>
      <x:c r="G70" s="102" t="s">
        <x:v>630</x:v>
      </x:c>
      <x:c r="H70" s="93">
        <x:v>132496</x:v>
      </x:c>
      <x:c r="I70" s="93">
        <x:v>95</x:v>
      </x:c>
      <x:c r="J70" s="93" t="s">
        <x:v>717</x:v>
      </x:c>
      <x:c r="K70" s="117" t="s">
        <x:v>921</x:v>
      </x:c>
      <x:c r="L70" s="98" t="s">
        <x:v>827</x:v>
      </x:c>
      <x:c r="M70" s="102"/>
    </x:row>
    <x:row r="71" spans="1:13" s="96" customFormat="1" ht="23.100000000000001" customHeight="1">
      <x:c r="A71" s="147"/>
      <x:c r="B71" s="153"/>
      <x:c r="C71" s="102" t="s">
        <x:v>78</x:v>
      </x:c>
      <x:c r="D71" s="102" t="s">
        <x:v>94</x:v>
      </x:c>
      <x:c r="E71" s="102" t="s">
        <x:v>604</x:v>
      </x:c>
      <x:c r="F71" s="107" t="s">
        <x:v>405</x:v>
      </x:c>
      <x:c r="G71" s="102" t="s">
        <x:v>638</x:v>
      </x:c>
      <x:c r="H71" s="93">
        <x:v>1184</x:v>
      </x:c>
      <x:c r="I71" s="93">
        <x:v>21</x:v>
      </x:c>
      <x:c r="J71" s="93" t="s">
        <x:v>717</x:v>
      </x:c>
      <x:c r="K71" s="132" t="s">
        <x:v>882</x:v>
      </x:c>
      <x:c r="L71" s="122" t="s">
        <x:v>822</x:v>
      </x:c>
      <x:c r="M71" s="104"/>
    </x:row>
    <x:row r="72" spans="1:13" ht="23.100000000000001" customHeight="1">
      <x:c r="A72" s="147" t="s">
        <x:v>210</x:v>
      </x:c>
      <x:c r="B72" s="153" t="s">
        <x:v>691</x:v>
      </x:c>
      <x:c r="C72" s="102" t="s">
        <x:v>78</x:v>
      </x:c>
      <x:c r="D72" s="102" t="s">
        <x:v>94</x:v>
      </x:c>
      <x:c r="E72" s="102" t="s">
        <x:v>604</x:v>
      </x:c>
      <x:c r="F72" s="102" t="s">
        <x:v>400</x:v>
      </x:c>
      <x:c r="G72" s="102" t="s">
        <x:v>630</x:v>
      </x:c>
      <x:c r="H72" s="93">
        <x:v>90248</x:v>
      </x:c>
      <x:c r="I72" s="93">
        <x:v>339</x:v>
      </x:c>
      <x:c r="J72" s="93" t="s">
        <x:v>717</x:v>
      </x:c>
      <x:c r="K72" s="117" t="s">
        <x:v>920</x:v>
      </x:c>
      <x:c r="L72" s="98" t="s">
        <x:v>744</x:v>
      </x:c>
      <x:c r="M72" s="98"/>
    </x:row>
    <x:row r="73" spans="1:13" s="96" customFormat="1" ht="23.100000000000001" customHeight="1">
      <x:c r="A73" s="147"/>
      <x:c r="B73" s="153"/>
      <x:c r="C73" s="102" t="s">
        <x:v>78</x:v>
      </x:c>
      <x:c r="D73" s="102" t="s">
        <x:v>94</x:v>
      </x:c>
      <x:c r="E73" s="102" t="s">
        <x:v>604</x:v>
      </x:c>
      <x:c r="F73" s="102">
        <x:v>307</x:v>
      </x:c>
      <x:c r="G73" s="102" t="s">
        <x:v>638</x:v>
      </x:c>
      <x:c r="H73" s="93">
        <x:v>843</x:v>
      </x:c>
      <x:c r="I73" s="93">
        <x:v>6</x:v>
      </x:c>
      <x:c r="J73" s="93" t="s">
        <x:v>717</x:v>
      </x:c>
      <x:c r="K73" s="125" t="s">
        <x:v>654</x:v>
      </x:c>
      <x:c r="L73" s="123" t="s">
        <x:v>795</x:v>
      </x:c>
      <x:c r="M73" s="98"/>
    </x:row>
    <x:row r="74" spans="1:13" ht="23.100000000000001" customHeight="1">
      <x:c r="A74" s="147"/>
      <x:c r="B74" s="153"/>
      <x:c r="C74" s="102" t="s">
        <x:v>78</x:v>
      </x:c>
      <x:c r="D74" s="102" t="s">
        <x:v>94</x:v>
      </x:c>
      <x:c r="E74" s="102" t="s">
        <x:v>604</x:v>
      </x:c>
      <x:c r="F74" s="102" t="s">
        <x:v>335</x:v>
      </x:c>
      <x:c r="G74" s="102" t="s">
        <x:v>630</x:v>
      </x:c>
      <x:c r="H74" s="93">
        <x:v>90750</x:v>
      </x:c>
      <x:c r="I74" s="93">
        <x:v>971</x:v>
      </x:c>
      <x:c r="J74" s="93" t="s">
        <x:v>717</x:v>
      </x:c>
      <x:c r="K74" s="117" t="s">
        <x:v>240</x:v>
      </x:c>
      <x:c r="L74" s="121" t="s">
        <x:v>791</x:v>
      </x:c>
      <x:c r="M74" s="98"/>
    </x:row>
    <x:row r="75" spans="1:13" ht="23.100000000000001" customHeight="1">
      <x:c r="A75" s="147" t="s">
        <x:v>210</x:v>
      </x:c>
      <x:c r="B75" s="153" t="s">
        <x:v>16</x:v>
      </x:c>
      <x:c r="C75" s="102" t="s">
        <x:v>78</x:v>
      </x:c>
      <x:c r="D75" s="102" t="s">
        <x:v>94</x:v>
      </x:c>
      <x:c r="E75" s="102" t="s">
        <x:v>781</x:v>
      </x:c>
      <x:c r="F75" s="102">
        <x:v>836</x:v>
      </x:c>
      <x:c r="G75" s="102" t="s">
        <x:v>638</x:v>
      </x:c>
      <x:c r="H75" s="93">
        <x:v>4638</x:v>
      </x:c>
      <x:c r="I75" s="93">
        <x:v>12</x:v>
      </x:c>
      <x:c r="J75" s="93" t="s">
        <x:v>717</x:v>
      </x:c>
      <x:c r="K75" s="117" t="s">
        <x:v>889</x:v>
      </x:c>
      <x:c r="L75" s="98" t="s">
        <x:v>790</x:v>
      </x:c>
      <x:c r="M75" s="102"/>
    </x:row>
    <x:row r="76" spans="1:13" ht="23.100000000000001" customHeight="1">
      <x:c r="A76" s="147"/>
      <x:c r="B76" s="153"/>
      <x:c r="C76" s="102" t="s">
        <x:v>78</x:v>
      </x:c>
      <x:c r="D76" s="102" t="s">
        <x:v>94</x:v>
      </x:c>
      <x:c r="E76" s="102" t="s">
        <x:v>117</x:v>
      </x:c>
      <x:c r="F76" s="102" t="s">
        <x:v>397</x:v>
      </x:c>
      <x:c r="G76" s="102" t="s">
        <x:v>630</x:v>
      </x:c>
      <x:c r="H76" s="93">
        <x:v>76959</x:v>
      </x:c>
      <x:c r="I76" s="93">
        <x:v>14</x:v>
      </x:c>
      <x:c r="J76" s="93" t="s">
        <x:v>717</x:v>
      </x:c>
      <x:c r="K76" s="117" t="s">
        <x:v>650</x:v>
      </x:c>
      <x:c r="L76" s="98" t="s">
        <x:v>721</x:v>
      </x:c>
      <x:c r="M76" s="102"/>
    </x:row>
    <x:row r="77" spans="1:13" ht="23.100000000000001" customHeight="1">
      <x:c r="A77" s="147" t="s">
        <x:v>210</x:v>
      </x:c>
      <x:c r="B77" s="153" t="s">
        <x:v>293</x:v>
      </x:c>
      <x:c r="C77" s="102" t="s">
        <x:v>78</x:v>
      </x:c>
      <x:c r="D77" s="102" t="s">
        <x:v>94</x:v>
      </x:c>
      <x:c r="E77" s="102" t="s">
        <x:v>614</x:v>
      </x:c>
      <x:c r="F77" s="102">
        <x:v>611</x:v>
      </x:c>
      <x:c r="G77" s="102" t="s">
        <x:v>638</x:v>
      </x:c>
      <x:c r="H77" s="93">
        <x:v>66</x:v>
      </x:c>
      <x:c r="I77" s="93">
        <x:v>11</x:v>
      </x:c>
      <x:c r="J77" s="93" t="s">
        <x:v>717</x:v>
      </x:c>
      <x:c r="K77" s="117" t="s">
        <x:v>897</x:v>
      </x:c>
      <x:c r="L77" s="121" t="s">
        <x:v>769</x:v>
      </x:c>
      <x:c r="M77" s="102"/>
    </x:row>
    <x:row r="78" spans="1:13" ht="23.100000000000001" customHeight="1">
      <x:c r="A78" s="147"/>
      <x:c r="B78" s="153"/>
      <x:c r="C78" s="102" t="s">
        <x:v>78</x:v>
      </x:c>
      <x:c r="D78" s="102" t="s">
        <x:v>94</x:v>
      </x:c>
      <x:c r="E78" s="102" t="s">
        <x:v>614</x:v>
      </x:c>
      <x:c r="F78" s="102" t="s">
        <x:v>312</x:v>
      </x:c>
      <x:c r="G78" s="102" t="s">
        <x:v>630</x:v>
      </x:c>
      <x:c r="H78" s="93">
        <x:v>182494</x:v>
      </x:c>
      <x:c r="I78" s="93">
        <x:v>2315</x:v>
      </x:c>
      <x:c r="J78" s="93" t="s">
        <x:v>717</x:v>
      </x:c>
      <x:c r="K78" s="117" t="s">
        <x:v>249</x:v>
      </x:c>
      <x:c r="L78" s="98" t="s">
        <x:v>738</x:v>
      </x:c>
      <x:c r="M78" s="102"/>
    </x:row>
    <x:row r="79" spans="1:13" ht="23.100000000000001" customHeight="1">
      <x:c r="A79" s="147"/>
      <x:c r="B79" s="153"/>
      <x:c r="C79" s="102" t="s">
        <x:v>78</x:v>
      </x:c>
      <x:c r="D79" s="102" t="s">
        <x:v>94</x:v>
      </x:c>
      <x:c r="E79" s="102" t="s">
        <x:v>614</x:v>
      </x:c>
      <x:c r="F79" s="102" t="s">
        <x:v>404</x:v>
      </x:c>
      <x:c r="G79" s="102" t="s">
        <x:v>632</x:v>
      </x:c>
      <x:c r="H79" s="93">
        <x:v>9993</x:v>
      </x:c>
      <x:c r="I79" s="93">
        <x:v>1078</x:v>
      </x:c>
      <x:c r="J79" s="93" t="s">
        <x:v>717</x:v>
      </x:c>
      <x:c r="K79" s="117" t="s">
        <x:v>246</x:v>
      </x:c>
      <x:c r="L79" s="98" t="s">
        <x:v>738</x:v>
      </x:c>
      <x:c r="M79" s="102"/>
    </x:row>
    <x:row r="80" spans="1:13" s="96" customFormat="1" ht="23.100000000000001" customHeight="1">
      <x:c r="A80" s="147"/>
      <x:c r="B80" s="153"/>
      <x:c r="C80" s="102" t="s">
        <x:v>78</x:v>
      </x:c>
      <x:c r="D80" s="102" t="s">
        <x:v>94</x:v>
      </x:c>
      <x:c r="E80" s="102" t="s">
        <x:v>614</x:v>
      </x:c>
      <x:c r="F80" s="102">
        <x:v>713</x:v>
      </x:c>
      <x:c r="G80" s="102" t="s">
        <x:v>638</x:v>
      </x:c>
      <x:c r="H80" s="93">
        <x:v>1269</x:v>
      </x:c>
      <x:c r="I80" s="93">
        <x:v>32</x:v>
      </x:c>
      <x:c r="J80" s="93" t="s">
        <x:v>717</x:v>
      </x:c>
      <x:c r="K80" s="125" t="s">
        <x:v>900</x:v>
      </x:c>
      <x:c r="L80" s="123" t="s">
        <x:v>814</x:v>
      </x:c>
      <x:c r="M80" s="104"/>
    </x:row>
    <x:row r="81" spans="1:13" ht="23.100000000000001" customHeight="1">
      <x:c r="A81" s="147"/>
      <x:c r="B81" s="153"/>
      <x:c r="C81" s="102" t="s">
        <x:v>78</x:v>
      </x:c>
      <x:c r="D81" s="102" t="s">
        <x:v>94</x:v>
      </x:c>
      <x:c r="E81" s="102" t="s">
        <x:v>614</x:v>
      </x:c>
      <x:c r="F81" s="102">
        <x:v>724</x:v>
      </x:c>
      <x:c r="G81" s="102" t="s">
        <x:v>626</x:v>
      </x:c>
      <x:c r="H81" s="93">
        <x:v>202</x:v>
      </x:c>
      <x:c r="I81" s="93">
        <x:v>113</x:v>
      </x:c>
      <x:c r="J81" s="93" t="s">
        <x:v>717</x:v>
      </x:c>
      <x:c r="K81" s="117" t="s">
        <x:v>695</x:v>
      </x:c>
      <x:c r="L81" s="121" t="s">
        <x:v>735</x:v>
      </x:c>
      <x:c r="M81" s="102"/>
    </x:row>
    <x:row r="82" spans="1:13" ht="23.100000000000001" customHeight="1">
      <x:c r="A82" s="147"/>
      <x:c r="B82" s="153"/>
      <x:c r="C82" s="102" t="s">
        <x:v>78</x:v>
      </x:c>
      <x:c r="D82" s="102" t="s">
        <x:v>94</x:v>
      </x:c>
      <x:c r="E82" s="102" t="s">
        <x:v>614</x:v>
      </x:c>
      <x:c r="F82" s="102" t="s">
        <x:v>41</x:v>
      </x:c>
      <x:c r="G82" s="102" t="s">
        <x:v>630</x:v>
      </x:c>
      <x:c r="H82" s="93">
        <x:v>7993</x:v>
      </x:c>
      <x:c r="I82" s="93">
        <x:v>59</x:v>
      </x:c>
      <x:c r="J82" s="93" t="s">
        <x:v>717</x:v>
      </x:c>
      <x:c r="K82" s="117" t="s">
        <x:v>859</x:v>
      </x:c>
      <x:c r="L82" s="121" t="s">
        <x:v>833</x:v>
      </x:c>
      <x:c r="M82" s="102"/>
    </x:row>
    <x:row r="83" spans="1:13" ht="23.100000000000001" customHeight="1">
      <x:c r="A83" s="147"/>
      <x:c r="B83" s="153"/>
      <x:c r="C83" s="102" t="s">
        <x:v>78</x:v>
      </x:c>
      <x:c r="D83" s="102" t="s">
        <x:v>94</x:v>
      </x:c>
      <x:c r="E83" s="102" t="s">
        <x:v>614</x:v>
      </x:c>
      <x:c r="F83" s="102" t="s">
        <x:v>310</x:v>
      </x:c>
      <x:c r="G83" s="102" t="s">
        <x:v>630</x:v>
      </x:c>
      <x:c r="H83" s="93">
        <x:v>10051</x:v>
      </x:c>
      <x:c r="I83" s="93">
        <x:v>2004</x:v>
      </x:c>
      <x:c r="J83" s="93" t="s">
        <x:v>717</x:v>
      </x:c>
      <x:c r="K83" s="117" t="s">
        <x:v>867</x:v>
      </x:c>
      <x:c r="L83" s="121" t="s">
        <x:v>752</x:v>
      </x:c>
      <x:c r="M83" s="102"/>
    </x:row>
    <x:row r="84" spans="1:13" ht="23.100000000000001" customHeight="1">
      <x:c r="A84" s="105" t="s">
        <x:v>210</x:v>
      </x:c>
      <x:c r="B84" s="100" t="s">
        <x:v>290</x:v>
      </x:c>
      <x:c r="C84" s="102" t="s">
        <x:v>78</x:v>
      </x:c>
      <x:c r="D84" s="102" t="s">
        <x:v>94</x:v>
      </x:c>
      <x:c r="E84" s="102" t="s">
        <x:v>614</x:v>
      </x:c>
      <x:c r="F84" s="102" t="s">
        <x:v>76</x:v>
      </x:c>
      <x:c r="G84" s="106" t="s">
        <x:v>630</x:v>
      </x:c>
      <x:c r="H84" s="93">
        <x:v>56959</x:v>
      </x:c>
      <x:c r="I84" s="93">
        <x:v>133</x:v>
      </x:c>
      <x:c r="J84" s="93" t="s">
        <x:v>717</x:v>
      </x:c>
      <x:c r="K84" s="117" t="s">
        <x:v>875</x:v>
      </x:c>
      <x:c r="L84" s="98" t="s">
        <x:v>286</x:v>
      </x:c>
      <x:c r="M84" s="102"/>
    </x:row>
    <x:row r="85" spans="1:13" ht="23.100000000000001" customHeight="1">
      <x:c r="A85" s="147" t="s">
        <x:v>210</x:v>
      </x:c>
      <x:c r="B85" s="153" t="s">
        <x:v>670</x:v>
      </x:c>
      <x:c r="C85" s="102" t="s">
        <x:v>78</x:v>
      </x:c>
      <x:c r="D85" s="102" t="s">
        <x:v>103</x:v>
      </x:c>
      <x:c r="E85" s="102" t="s">
        <x:v>99</x:v>
      </x:c>
      <x:c r="F85" s="151" t="s">
        <x:v>309</x:v>
      </x:c>
      <x:c r="G85" s="151" t="s">
        <x:v>630</x:v>
      </x:c>
      <x:c r="H85" s="152">
        <x:v>95840</x:v>
      </x:c>
      <x:c r="I85" s="152">
        <x:v>34</x:v>
      </x:c>
      <x:c r="J85" s="152" t="s">
        <x:v>717</x:v>
      </x:c>
      <x:c r="K85" s="117" t="s">
        <x:v>699</x:v>
      </x:c>
      <x:c r="L85" s="98" t="s">
        <x:v>720</x:v>
      </x:c>
      <x:c r="M85" s="102"/>
    </x:row>
    <x:row r="86" spans="1:13" ht="23.100000000000001" customHeight="1">
      <x:c r="A86" s="147"/>
      <x:c r="B86" s="153"/>
      <x:c r="C86" s="102" t="s">
        <x:v>78</x:v>
      </x:c>
      <x:c r="D86" s="102" t="s">
        <x:v>103</x:v>
      </x:c>
      <x:c r="E86" s="102" t="s">
        <x:v>99</x:v>
      </x:c>
      <x:c r="F86" s="151"/>
      <x:c r="G86" s="151"/>
      <x:c r="H86" s="152"/>
      <x:c r="I86" s="152"/>
      <x:c r="J86" s="152"/>
      <x:c r="K86" s="117" t="s">
        <x:v>289</x:v>
      </x:c>
      <x:c r="L86" s="98" t="s">
        <x:v>807</x:v>
      </x:c>
      <x:c r="M86" s="102"/>
    </x:row>
    <x:row r="87" spans="1:13" ht="23.100000000000001" customHeight="1">
      <x:c r="A87" s="147"/>
      <x:c r="B87" s="153"/>
      <x:c r="C87" s="102" t="s">
        <x:v>78</x:v>
      </x:c>
      <x:c r="D87" s="102" t="s">
        <x:v>103</x:v>
      </x:c>
      <x:c r="E87" s="102" t="s">
        <x:v>99</x:v>
      </x:c>
      <x:c r="F87" s="102" t="s">
        <x:v>311</x:v>
      </x:c>
      <x:c r="G87" s="106" t="s">
        <x:v>630</x:v>
      </x:c>
      <x:c r="H87" s="93">
        <x:v>2380</x:v>
      </x:c>
      <x:c r="I87" s="93">
        <x:v>42</x:v>
      </x:c>
      <x:c r="J87" s="93" t="s">
        <x:v>717</x:v>
      </x:c>
      <x:c r="K87" s="117" t="s">
        <x:v>284</x:v>
      </x:c>
      <x:c r="L87" s="98" t="s">
        <x:v>780</x:v>
      </x:c>
      <x:c r="M87" s="102"/>
    </x:row>
    <x:row r="88" spans="1:13" ht="23.100000000000001" customHeight="1">
      <x:c r="A88" s="147" t="s">
        <x:v>210</x:v>
      </x:c>
      <x:c r="B88" s="153" t="s">
        <x:v>694</x:v>
      </x:c>
      <x:c r="C88" s="102" t="s">
        <x:v>78</x:v>
      </x:c>
      <x:c r="D88" s="102" t="s">
        <x:v>103</x:v>
      </x:c>
      <x:c r="E88" s="102" t="s">
        <x:v>112</x:v>
      </x:c>
      <x:c r="F88" s="151" t="s">
        <x:v>129</x:v>
      </x:c>
      <x:c r="G88" s="151" t="s">
        <x:v>630</x:v>
      </x:c>
      <x:c r="H88" s="152">
        <x:v>82512</x:v>
      </x:c>
      <x:c r="I88" s="152">
        <x:v>300</x:v>
      </x:c>
      <x:c r="J88" s="93" t="s">
        <x:v>717</x:v>
      </x:c>
      <x:c r="K88" s="117" t="s">
        <x:v>715</x:v>
      </x:c>
      <x:c r="L88" s="98" t="s">
        <x:v>783</x:v>
      </x:c>
      <x:c r="M88" s="102"/>
    </x:row>
    <x:row r="89" spans="1:13" ht="23.100000000000001" customHeight="1">
      <x:c r="A89" s="147"/>
      <x:c r="B89" s="153"/>
      <x:c r="C89" s="102" t="s">
        <x:v>78</x:v>
      </x:c>
      <x:c r="D89" s="102" t="s">
        <x:v>103</x:v>
      </x:c>
      <x:c r="E89" s="102" t="s">
        <x:v>112</x:v>
      </x:c>
      <x:c r="F89" s="151"/>
      <x:c r="G89" s="151"/>
      <x:c r="H89" s="152"/>
      <x:c r="I89" s="152"/>
      <x:c r="J89" s="93" t="s">
        <x:v>717</x:v>
      </x:c>
      <x:c r="K89" s="117" t="s">
        <x:v>237</x:v>
      </x:c>
      <x:c r="L89" s="98" t="s">
        <x:v>783</x:v>
      </x:c>
      <x:c r="M89" s="102"/>
    </x:row>
    <x:row r="90" spans="1:13" s="96" customFormat="1" ht="23.100000000000001" customHeight="1">
      <x:c r="A90" s="147"/>
      <x:c r="B90" s="153"/>
      <x:c r="C90" s="102" t="s">
        <x:v>78</x:v>
      </x:c>
      <x:c r="D90" s="102" t="s">
        <x:v>103</x:v>
      </x:c>
      <x:c r="E90" s="102" t="s">
        <x:v>85</x:v>
      </x:c>
      <x:c r="F90" s="102" t="s">
        <x:v>40</x:v>
      </x:c>
      <x:c r="G90" s="102" t="s">
        <x:v>630</x:v>
      </x:c>
      <x:c r="H90" s="93">
        <x:v>124959</x:v>
      </x:c>
      <x:c r="I90" s="93">
        <x:v>616</x:v>
      </x:c>
      <x:c r="J90" s="93" t="s">
        <x:v>717</x:v>
      </x:c>
      <x:c r="K90" s="132" t="s">
        <x:v>841</x:v>
      </x:c>
      <x:c r="L90" s="122" t="s">
        <x:v>725</x:v>
      </x:c>
      <x:c r="M90" s="104"/>
    </x:row>
    <x:row r="91" spans="1:13" s="96" customFormat="1" ht="23.100000000000001" customHeight="1">
      <x:c r="A91" s="147"/>
      <x:c r="B91" s="153"/>
      <x:c r="C91" s="102" t="s">
        <x:v>78</x:v>
      </x:c>
      <x:c r="D91" s="102" t="s">
        <x:v>103</x:v>
      </x:c>
      <x:c r="E91" s="102" t="s">
        <x:v>85</x:v>
      </x:c>
      <x:c r="F91" s="102" t="s">
        <x:v>423</x:v>
      </x:c>
      <x:c r="G91" s="102" t="s">
        <x:v>630</x:v>
      </x:c>
      <x:c r="H91" s="93">
        <x:v>16264</x:v>
      </x:c>
      <x:c r="I91" s="93">
        <x:v>120</x:v>
      </x:c>
      <x:c r="J91" s="93" t="s">
        <x:v>717</x:v>
      </x:c>
      <x:c r="K91" s="125" t="s">
        <x:v>912</x:v>
      </x:c>
      <x:c r="L91" s="122" t="s">
        <x:v>752</x:v>
      </x:c>
      <x:c r="M91" s="104"/>
    </x:row>
    <x:row r="92" spans="1:13" s="96" customFormat="1" ht="23.100000000000001" customHeight="1">
      <x:c r="A92" s="147"/>
      <x:c r="B92" s="153"/>
      <x:c r="C92" s="102" t="s">
        <x:v>78</x:v>
      </x:c>
      <x:c r="D92" s="102" t="s">
        <x:v>103</x:v>
      </x:c>
      <x:c r="E92" s="102" t="s">
        <x:v>85</x:v>
      </x:c>
      <x:c r="F92" s="102" t="s">
        <x:v>44</x:v>
      </x:c>
      <x:c r="G92" s="102" t="s">
        <x:v>630</x:v>
      </x:c>
      <x:c r="H92" s="93">
        <x:v>48837</x:v>
      </x:c>
      <x:c r="I92" s="93">
        <x:v>160</x:v>
      </x:c>
      <x:c r="J92" s="93" t="s">
        <x:v>717</x:v>
      </x:c>
      <x:c r="K92" s="125" t="s">
        <x:v>912</x:v>
      </x:c>
      <x:c r="L92" s="123" t="s">
        <x:v>726</x:v>
      </x:c>
      <x:c r="M92" s="104"/>
    </x:row>
    <x:row r="93" spans="1:13" ht="23.100000000000001" customHeight="1">
      <x:c r="A93" s="147" t="s">
        <x:v>210</x:v>
      </x:c>
      <x:c r="B93" s="149" t="s">
        <x:v>678</x:v>
      </x:c>
      <x:c r="C93" s="102" t="s">
        <x:v>78</x:v>
      </x:c>
      <x:c r="D93" s="102" t="s">
        <x:v>103</x:v>
      </x:c>
      <x:c r="E93" s="102" t="s">
        <x:v>118</x:v>
      </x:c>
      <x:c r="F93" s="102">
        <x:v>275</x:v>
      </x:c>
      <x:c r="G93" s="106" t="s">
        <x:v>638</x:v>
      </x:c>
      <x:c r="H93" s="93">
        <x:v>668</x:v>
      </x:c>
      <x:c r="I93" s="93">
        <x:v>31</x:v>
      </x:c>
      <x:c r="J93" s="93" t="s">
        <x:v>717</x:v>
      </x:c>
      <x:c r="K93" s="117" t="s">
        <x:v>850</x:v>
      </x:c>
      <x:c r="L93" s="98" t="s">
        <x:v>798</x:v>
      </x:c>
      <x:c r="M93" s="102"/>
    </x:row>
    <x:row r="94" spans="1:13" ht="23.100000000000001" customHeight="1">
      <x:c r="A94" s="147"/>
      <x:c r="B94" s="149"/>
      <x:c r="C94" s="102" t="s">
        <x:v>78</x:v>
      </x:c>
      <x:c r="D94" s="102" t="s">
        <x:v>103</x:v>
      </x:c>
      <x:c r="E94" s="102" t="s">
        <x:v>118</x:v>
      </x:c>
      <x:c r="F94" s="102" t="s">
        <x:v>401</x:v>
      </x:c>
      <x:c r="G94" s="106" t="s">
        <x:v>630</x:v>
      </x:c>
      <x:c r="H94" s="93">
        <x:v>198</x:v>
      </x:c>
      <x:c r="I94" s="93">
        <x:v>24</x:v>
      </x:c>
      <x:c r="J94" s="93" t="s">
        <x:v>717</x:v>
      </x:c>
      <x:c r="K94" s="117" t="s">
        <x:v>865</x:v>
      </x:c>
      <x:c r="L94" s="98" t="s">
        <x:v>833</x:v>
      </x:c>
      <x:c r="M94" s="102"/>
    </x:row>
    <x:row r="95" spans="1:13" ht="23.100000000000001" customHeight="1">
      <x:c r="A95" s="147" t="s">
        <x:v>210</x:v>
      </x:c>
      <x:c r="B95" s="153" t="s">
        <x:v>8</x:v>
      </x:c>
      <x:c r="C95" s="101" t="s">
        <x:v>78</x:v>
      </x:c>
      <x:c r="D95" s="101" t="s">
        <x:v>103</x:v>
      </x:c>
      <x:c r="E95" s="101" t="s">
        <x:v>109</x:v>
      </x:c>
      <x:c r="F95" s="151" t="s">
        <x:v>191</x:v>
      </x:c>
      <x:c r="G95" s="165" t="s">
        <x:v>630</x:v>
      </x:c>
      <x:c r="H95" s="152">
        <x:v>2368647</x:v>
      </x:c>
      <x:c r="I95" s="93">
        <x:v>59</x:v>
      </x:c>
      <x:c r="J95" s="93" t="s">
        <x:v>717</x:v>
      </x:c>
      <x:c r="K95" s="117" t="s">
        <x:v>886</x:v>
      </x:c>
      <x:c r="L95" s="124" t="s">
        <x:v>709</x:v>
      </x:c>
      <x:c r="M95" s="101"/>
    </x:row>
    <x:row r="96" spans="1:13" ht="23.100000000000001" customHeight="1">
      <x:c r="A96" s="147"/>
      <x:c r="B96" s="153"/>
      <x:c r="C96" s="101" t="s">
        <x:v>78</x:v>
      </x:c>
      <x:c r="D96" s="101" t="s">
        <x:v>103</x:v>
      </x:c>
      <x:c r="E96" s="101" t="s">
        <x:v>109</x:v>
      </x:c>
      <x:c r="F96" s="151"/>
      <x:c r="G96" s="165"/>
      <x:c r="H96" s="152"/>
      <x:c r="I96" s="93">
        <x:v>175</x:v>
      </x:c>
      <x:c r="J96" s="93" t="s">
        <x:v>717</x:v>
      </x:c>
      <x:c r="K96" s="117" t="s">
        <x:v>893</x:v>
      </x:c>
      <x:c r="L96" s="124" t="s">
        <x:v>709</x:v>
      </x:c>
      <x:c r="M96" s="101"/>
    </x:row>
    <x:row r="97" spans="1:13" ht="23.100000000000001" customHeight="1">
      <x:c r="A97" s="147"/>
      <x:c r="B97" s="153"/>
      <x:c r="C97" s="102" t="s">
        <x:v>78</x:v>
      </x:c>
      <x:c r="D97" s="102" t="s">
        <x:v>103</x:v>
      </x:c>
      <x:c r="E97" s="102" t="s">
        <x:v>109</x:v>
      </x:c>
      <x:c r="F97" s="102" t="s">
        <x:v>197</x:v>
      </x:c>
      <x:c r="G97" s="106" t="s">
        <x:v>630</x:v>
      </x:c>
      <x:c r="H97" s="93">
        <x:v>19835</x:v>
      </x:c>
      <x:c r="I97" s="93">
        <x:v>285</x:v>
      </x:c>
      <x:c r="J97" s="93" t="s">
        <x:v>717</x:v>
      </x:c>
      <x:c r="K97" s="117" t="s">
        <x:v>869</x:v>
      </x:c>
      <x:c r="L97" s="98" t="s">
        <x:v>722</x:v>
      </x:c>
      <x:c r="M97" s="102"/>
    </x:row>
    <x:row r="98" spans="1:13" ht="23.100000000000001" customHeight="1">
      <x:c r="A98" s="147" t="s">
        <x:v>210</x:v>
      </x:c>
      <x:c r="B98" s="153" t="s">
        <x:v>646</x:v>
      </x:c>
      <x:c r="C98" s="102" t="s">
        <x:v>78</x:v>
      </x:c>
      <x:c r="D98" s="102" t="s">
        <x:v>103</x:v>
      </x:c>
      <x:c r="E98" s="102" t="s">
        <x:v>109</x:v>
      </x:c>
      <x:c r="F98" s="102">
        <x:v>524</x:v>
      </x:c>
      <x:c r="G98" s="106" t="s">
        <x:v>638</x:v>
      </x:c>
      <x:c r="H98" s="93">
        <x:v>284</x:v>
      </x:c>
      <x:c r="I98" s="93">
        <x:v>69</x:v>
      </x:c>
      <x:c r="J98" s="93" t="s">
        <x:v>717</x:v>
      </x:c>
      <x:c r="K98" s="117" t="s">
        <x:v>3</x:v>
      </x:c>
      <x:c r="L98" s="98" t="s">
        <x:v>742</x:v>
      </x:c>
      <x:c r="M98" s="102"/>
    </x:row>
    <x:row r="99" spans="1:13" s="96" customFormat="1" ht="23.100000000000001" customHeight="1">
      <x:c r="A99" s="147"/>
      <x:c r="B99" s="153"/>
      <x:c r="C99" s="102" t="s">
        <x:v>78</x:v>
      </x:c>
      <x:c r="D99" s="102" t="s">
        <x:v>103</x:v>
      </x:c>
      <x:c r="E99" s="102" t="s">
        <x:v>109</x:v>
      </x:c>
      <x:c r="F99" s="102" t="s">
        <x:v>209</x:v>
      </x:c>
      <x:c r="G99" s="106" t="s">
        <x:v>630</x:v>
      </x:c>
      <x:c r="H99" s="93">
        <x:v>11504</x:v>
      </x:c>
      <x:c r="I99" s="93">
        <x:v>50</x:v>
      </x:c>
      <x:c r="J99" s="93" t="s">
        <x:v>717</x:v>
      </x:c>
      <x:c r="K99" s="132" t="s">
        <x:v>880</x:v>
      </x:c>
      <x:c r="L99" s="122" t="s">
        <x:v>802</x:v>
      </x:c>
      <x:c r="M99" s="104"/>
    </x:row>
    <x:row r="100" spans="1:13" ht="23.100000000000001" customHeight="1">
      <x:c r="A100" s="147"/>
      <x:c r="B100" s="153"/>
      <x:c r="C100" s="102" t="s">
        <x:v>78</x:v>
      </x:c>
      <x:c r="D100" s="102" t="s">
        <x:v>103</x:v>
      </x:c>
      <x:c r="E100" s="102" t="s">
        <x:v>109</x:v>
      </x:c>
      <x:c r="F100" s="102" t="s">
        <x:v>298</x:v>
      </x:c>
      <x:c r="G100" s="106" t="s">
        <x:v>630</x:v>
      </x:c>
      <x:c r="H100" s="93">
        <x:v>56330</x:v>
      </x:c>
      <x:c r="I100" s="93">
        <x:v>418</x:v>
      </x:c>
      <x:c r="J100" s="93" t="s">
        <x:v>717</x:v>
      </x:c>
      <x:c r="K100" s="117" t="s">
        <x:v>876</x:v>
      </x:c>
      <x:c r="L100" s="98" t="s">
        <x:v>802</x:v>
      </x:c>
      <x:c r="M100" s="102"/>
    </x:row>
    <x:row r="101" spans="1:13" ht="23.100000000000001" customHeight="1">
      <x:c r="A101" s="147" t="s">
        <x:v>210</x:v>
      </x:c>
      <x:c r="B101" s="153" t="s">
        <x:v>643</x:v>
      </x:c>
      <x:c r="C101" s="102" t="s">
        <x:v>78</x:v>
      </x:c>
      <x:c r="D101" s="102" t="s">
        <x:v>103</x:v>
      </x:c>
      <x:c r="E101" s="102" t="s">
        <x:v>109</x:v>
      </x:c>
      <x:c r="F101" s="102" t="s">
        <x:v>191</x:v>
      </x:c>
      <x:c r="G101" s="106" t="s">
        <x:v>630</x:v>
      </x:c>
      <x:c r="H101" s="93">
        <x:v>2368647</x:v>
      </x:c>
      <x:c r="I101" s="93">
        <x:v>16</x:v>
      </x:c>
      <x:c r="J101" s="93" t="s">
        <x:v>717</x:v>
      </x:c>
      <x:c r="K101" s="117" t="s">
        <x:v>883</x:v>
      </x:c>
      <x:c r="L101" s="98" t="s">
        <x:v>709</x:v>
      </x:c>
      <x:c r="M101" s="102"/>
    </x:row>
    <x:row r="102" spans="1:13" ht="23.100000000000001" customHeight="1">
      <x:c r="A102" s="147"/>
      <x:c r="B102" s="153"/>
      <x:c r="C102" s="102" t="s">
        <x:v>78</x:v>
      </x:c>
      <x:c r="D102" s="102" t="s">
        <x:v>103</x:v>
      </x:c>
      <x:c r="E102" s="102" t="s">
        <x:v>109</x:v>
      </x:c>
      <x:c r="F102" s="102">
        <x:v>197</x:v>
      </x:c>
      <x:c r="G102" s="106" t="s">
        <x:v>638</x:v>
      </x:c>
      <x:c r="H102" s="93"/>
      <x:c r="I102" s="93">
        <x:v>1</x:v>
      </x:c>
      <x:c r="J102" s="93" t="s">
        <x:v>717</x:v>
      </x:c>
      <x:c r="K102" s="120" t="s">
        <x:v>842</x:v>
      </x:c>
      <x:c r="L102" s="98" t="s">
        <x:v>801</x:v>
      </x:c>
      <x:c r="M102" s="102"/>
    </x:row>
    <x:row r="103" spans="1:13" ht="23.100000000000001" customHeight="1">
      <x:c r="A103" s="147"/>
      <x:c r="B103" s="153"/>
      <x:c r="C103" s="102" t="s">
        <x:v>78</x:v>
      </x:c>
      <x:c r="D103" s="102" t="s">
        <x:v>103</x:v>
      </x:c>
      <x:c r="E103" s="102" t="s">
        <x:v>109</x:v>
      </x:c>
      <x:c r="F103" s="102">
        <x:v>212</x:v>
      </x:c>
      <x:c r="G103" s="106" t="s">
        <x:v>638</x:v>
      </x:c>
      <x:c r="H103" s="93">
        <x:v>1398</x:v>
      </x:c>
      <x:c r="I103" s="93">
        <x:v>17</x:v>
      </x:c>
      <x:c r="J103" s="93" t="s">
        <x:v>717</x:v>
      </x:c>
      <x:c r="K103" s="120" t="s">
        <x:v>251</x:v>
      </x:c>
      <x:c r="L103" s="98" t="s">
        <x:v>719</x:v>
      </x:c>
      <x:c r="M103" s="102"/>
    </x:row>
    <x:row r="104" spans="1:13" ht="23.100000000000001" customHeight="1">
      <x:c r="A104" s="147"/>
      <x:c r="B104" s="153"/>
      <x:c r="C104" s="102" t="s">
        <x:v>78</x:v>
      </x:c>
      <x:c r="D104" s="102" t="s">
        <x:v>103</x:v>
      </x:c>
      <x:c r="E104" s="102" t="s">
        <x:v>109</x:v>
      </x:c>
      <x:c r="F104" s="102">
        <x:v>216</x:v>
      </x:c>
      <x:c r="G104" s="106" t="s">
        <x:v>631</x:v>
      </x:c>
      <x:c r="H104" s="93">
        <x:v>106</x:v>
      </x:c>
      <x:c r="I104" s="93">
        <x:v>5</x:v>
      </x:c>
      <x:c r="J104" s="93" t="s">
        <x:v>717</x:v>
      </x:c>
      <x:c r="K104" s="120" t="s">
        <x:v>894</x:v>
      </x:c>
      <x:c r="L104" s="118" t="s">
        <x:v>729</x:v>
      </x:c>
      <x:c r="M104" s="102"/>
    </x:row>
    <x:row r="105" spans="1:13" ht="23.100000000000001" customHeight="1">
      <x:c r="A105" s="147"/>
      <x:c r="B105" s="153"/>
      <x:c r="C105" s="102" t="s">
        <x:v>78</x:v>
      </x:c>
      <x:c r="D105" s="102" t="s">
        <x:v>103</x:v>
      </x:c>
      <x:c r="E105" s="102" t="s">
        <x:v>109</x:v>
      </x:c>
      <x:c r="F105" s="102" t="s">
        <x:v>308</x:v>
      </x:c>
      <x:c r="G105" s="106" t="s">
        <x:v>630</x:v>
      </x:c>
      <x:c r="H105" s="93">
        <x:v>592</x:v>
      </x:c>
      <x:c r="I105" s="93">
        <x:v>26</x:v>
      </x:c>
      <x:c r="J105" s="93" t="s">
        <x:v>717</x:v>
      </x:c>
      <x:c r="K105" s="120" t="s">
        <x:v>245</x:v>
      </x:c>
      <x:c r="L105" s="98" t="s">
        <x:v>810</x:v>
      </x:c>
      <x:c r="M105" s="102"/>
    </x:row>
    <x:row r="106" spans="1:13" ht="23.100000000000001" customHeight="1">
      <x:c r="A106" s="147"/>
      <x:c r="B106" s="153"/>
      <x:c r="C106" s="102" t="s">
        <x:v>78</x:v>
      </x:c>
      <x:c r="D106" s="102" t="s">
        <x:v>103</x:v>
      </x:c>
      <x:c r="E106" s="102" t="s">
        <x:v>109</x:v>
      </x:c>
      <x:c r="F106" s="102" t="s">
        <x:v>306</x:v>
      </x:c>
      <x:c r="G106" s="106" t="s">
        <x:v>630</x:v>
      </x:c>
      <x:c r="H106" s="93">
        <x:v>73190</x:v>
      </x:c>
      <x:c r="I106" s="93">
        <x:v>28</x:v>
      </x:c>
      <x:c r="J106" s="93" t="s">
        <x:v>717</x:v>
      </x:c>
      <x:c r="K106" s="120" t="s">
        <x:v>245</x:v>
      </x:c>
      <x:c r="L106" s="98" t="s">
        <x:v>810</x:v>
      </x:c>
      <x:c r="M106" s="102"/>
    </x:row>
    <x:row r="107" spans="1:13" ht="23.100000000000001" customHeight="1">
      <x:c r="A107" s="147"/>
      <x:c r="B107" s="153"/>
      <x:c r="C107" s="102" t="s">
        <x:v>78</x:v>
      </x:c>
      <x:c r="D107" s="102" t="s">
        <x:v>103</x:v>
      </x:c>
      <x:c r="E107" s="102" t="s">
        <x:v>109</x:v>
      </x:c>
      <x:c r="F107" s="102">
        <x:v>66</x:v>
      </x:c>
      <x:c r="G107" s="106" t="s">
        <x:v>638</x:v>
      </x:c>
      <x:c r="H107" s="93">
        <x:v>202</x:v>
      </x:c>
      <x:c r="I107" s="93">
        <x:v>51</x:v>
      </x:c>
      <x:c r="J107" s="93" t="s">
        <x:v>717</x:v>
      </x:c>
      <x:c r="K107" s="120" t="s">
        <x:v>247</x:v>
      </x:c>
      <x:c r="L107" s="118" t="s">
        <x:v>750</x:v>
      </x:c>
      <x:c r="M107" s="102"/>
    </x:row>
    <x:row r="108" spans="1:13" ht="23.100000000000001" customHeight="1">
      <x:c r="A108" s="147"/>
      <x:c r="B108" s="153"/>
      <x:c r="C108" s="102" t="s">
        <x:v>78</x:v>
      </x:c>
      <x:c r="D108" s="102" t="s">
        <x:v>103</x:v>
      </x:c>
      <x:c r="E108" s="102" t="s">
        <x:v>109</x:v>
      </x:c>
      <x:c r="F108" s="102">
        <x:v>72</x:v>
      </x:c>
      <x:c r="G108" s="106" t="s">
        <x:v>630</x:v>
      </x:c>
      <x:c r="H108" s="93">
        <x:v>2377</x:v>
      </x:c>
      <x:c r="I108" s="93">
        <x:v>35</x:v>
      </x:c>
      <x:c r="J108" s="93" t="s">
        <x:v>717</x:v>
      </x:c>
      <x:c r="K108" s="120" t="s">
        <x:v>918</x:v>
      </x:c>
      <x:c r="L108" s="98" t="s">
        <x:v>792</x:v>
      </x:c>
      <x:c r="M108" s="102"/>
    </x:row>
    <x:row r="109" spans="1:13" ht="23.100000000000001" customHeight="1">
      <x:c r="A109" s="147"/>
      <x:c r="B109" s="153"/>
      <x:c r="C109" s="102" t="s">
        <x:v>78</x:v>
      </x:c>
      <x:c r="D109" s="102" t="s">
        <x:v>103</x:v>
      </x:c>
      <x:c r="E109" s="102" t="s">
        <x:v>109</x:v>
      </x:c>
      <x:c r="F109" s="102" t="s">
        <x:v>304</x:v>
      </x:c>
      <x:c r="G109" s="106" t="s">
        <x:v>630</x:v>
      </x:c>
      <x:c r="H109" s="93">
        <x:v>62083</x:v>
      </x:c>
      <x:c r="I109" s="93">
        <x:v>67</x:v>
      </x:c>
      <x:c r="J109" s="93" t="s">
        <x:v>717</x:v>
      </x:c>
      <x:c r="K109" s="120" t="s">
        <x:v>239</x:v>
      </x:c>
      <x:c r="L109" s="98" t="s">
        <x:v>734</x:v>
      </x:c>
      <x:c r="M109" s="102"/>
    </x:row>
    <x:row r="110" spans="1:13" ht="23.100000000000001" customHeight="1">
      <x:c r="A110" s="147"/>
      <x:c r="B110" s="153"/>
      <x:c r="C110" s="102" t="s">
        <x:v>78</x:v>
      </x:c>
      <x:c r="D110" s="102" t="s">
        <x:v>103</x:v>
      </x:c>
      <x:c r="E110" s="102" t="s">
        <x:v>109</x:v>
      </x:c>
      <x:c r="F110" s="107" t="s">
        <x:v>606</x:v>
      </x:c>
      <x:c r="G110" s="106" t="s">
        <x:v>631</x:v>
      </x:c>
      <x:c r="H110" s="93">
        <x:v>701</x:v>
      </x:c>
      <x:c r="I110" s="93">
        <x:v>22</x:v>
      </x:c>
      <x:c r="J110" s="93" t="s">
        <x:v>717</x:v>
      </x:c>
      <x:c r="K110" s="120" t="s">
        <x:v>902</x:v>
      </x:c>
      <x:c r="L110" s="118" t="s">
        <x:v>736</x:v>
      </x:c>
      <x:c r="M110" s="102"/>
    </x:row>
    <x:row r="111" spans="1:13" ht="23.100000000000001" customHeight="1">
      <x:c r="A111" s="147"/>
      <x:c r="B111" s="153"/>
      <x:c r="C111" s="102" t="s">
        <x:v>78</x:v>
      </x:c>
      <x:c r="D111" s="102" t="s">
        <x:v>103</x:v>
      </x:c>
      <x:c r="E111" s="102" t="s">
        <x:v>109</x:v>
      </x:c>
      <x:c r="F111" s="102">
        <x:v>70</x:v>
      </x:c>
      <x:c r="G111" s="106" t="s">
        <x:v>630</x:v>
      </x:c>
      <x:c r="H111" s="93">
        <x:v>2145</x:v>
      </x:c>
      <x:c r="I111" s="93">
        <x:v>29</x:v>
      </x:c>
      <x:c r="J111" s="93" t="s">
        <x:v>717</x:v>
      </x:c>
      <x:c r="K111" s="120" t="s">
        <x:v>923</x:v>
      </x:c>
      <x:c r="L111" s="98" t="s">
        <x:v>1</x:v>
      </x:c>
      <x:c r="M111" s="102"/>
    </x:row>
    <x:row r="112" spans="1:13" ht="23.100000000000001" customHeight="1">
      <x:c r="A112" s="147" t="s">
        <x:v>210</x:v>
      </x:c>
      <x:c r="B112" s="153" t="s">
        <x:v>680</x:v>
      </x:c>
      <x:c r="C112" s="102" t="s">
        <x:v>78</x:v>
      </x:c>
      <x:c r="D112" s="102" t="s">
        <x:v>103</x:v>
      </x:c>
      <x:c r="E112" s="102" t="s">
        <x:v>620</x:v>
      </x:c>
      <x:c r="F112" s="102" t="s">
        <x:v>87</x:v>
      </x:c>
      <x:c r="G112" s="106" t="s">
        <x:v>630</x:v>
      </x:c>
      <x:c r="H112" s="93">
        <x:v>103110</x:v>
      </x:c>
      <x:c r="I112" s="93">
        <x:v>761</x:v>
      </x:c>
      <x:c r="J112" s="93" t="s">
        <x:v>717</x:v>
      </x:c>
      <x:c r="K112" s="117" t="s">
        <x:v>885</x:v>
      </x:c>
      <x:c r="L112" s="98" t="s">
        <x:v>793</x:v>
      </x:c>
      <x:c r="M112" s="102"/>
    </x:row>
    <x:row r="113" spans="1:13" ht="23.100000000000001" customHeight="1">
      <x:c r="A113" s="147"/>
      <x:c r="B113" s="153"/>
      <x:c r="C113" s="102" t="s">
        <x:v>78</x:v>
      </x:c>
      <x:c r="D113" s="102" t="s">
        <x:v>103</x:v>
      </x:c>
      <x:c r="E113" s="102" t="s">
        <x:v>620</x:v>
      </x:c>
      <x:c r="F113" s="102" t="s">
        <x:v>295</x:v>
      </x:c>
      <x:c r="G113" s="106" t="s">
        <x:v>638</x:v>
      </x:c>
      <x:c r="H113" s="93">
        <x:v>6872</x:v>
      </x:c>
      <x:c r="I113" s="93">
        <x:v>169</x:v>
      </x:c>
      <x:c r="J113" s="93" t="s">
        <x:v>717</x:v>
      </x:c>
      <x:c r="K113" s="117" t="s">
        <x:v>885</x:v>
      </x:c>
      <x:c r="L113" s="98" t="s">
        <x:v>793</x:v>
      </x:c>
      <x:c r="M113" s="102"/>
    </x:row>
    <x:row r="114" spans="1:13" ht="23.100000000000001" customHeight="1">
      <x:c r="A114" s="147"/>
      <x:c r="B114" s="153"/>
      <x:c r="C114" s="102" t="s">
        <x:v>78</x:v>
      </x:c>
      <x:c r="D114" s="102" t="s">
        <x:v>103</x:v>
      </x:c>
      <x:c r="E114" s="102" t="s">
        <x:v>620</x:v>
      </x:c>
      <x:c r="F114" s="102" t="s">
        <x:v>87</x:v>
      </x:c>
      <x:c r="G114" s="106" t="s">
        <x:v>630</x:v>
      </x:c>
      <x:c r="H114" s="93">
        <x:v>103110</x:v>
      </x:c>
      <x:c r="I114" s="93">
        <x:v>613</x:v>
      </x:c>
      <x:c r="J114" s="93" t="s">
        <x:v>717</x:v>
      </x:c>
      <x:c r="K114" s="117" t="s">
        <x:v>885</x:v>
      </x:c>
      <x:c r="L114" s="98" t="s">
        <x:v>793</x:v>
      </x:c>
      <x:c r="M114" s="102"/>
    </x:row>
    <x:row r="115" spans="1:13" ht="23.100000000000001" customHeight="1">
      <x:c r="A115" s="147"/>
      <x:c r="B115" s="153"/>
      <x:c r="C115" s="102" t="s">
        <x:v>78</x:v>
      </x:c>
      <x:c r="D115" s="102" t="s">
        <x:v>103</x:v>
      </x:c>
      <x:c r="E115" s="102" t="s">
        <x:v>620</x:v>
      </x:c>
      <x:c r="F115" s="102" t="s">
        <x:v>183</x:v>
      </x:c>
      <x:c r="G115" s="106" t="s">
        <x:v>630</x:v>
      </x:c>
      <x:c r="H115" s="93">
        <x:v>12992</x:v>
      </x:c>
      <x:c r="I115" s="93">
        <x:v>167</x:v>
      </x:c>
      <x:c r="J115" s="93" t="s">
        <x:v>717</x:v>
      </x:c>
      <x:c r="K115" s="117" t="s">
        <x:v>871</x:v>
      </x:c>
      <x:c r="L115" s="98" t="s">
        <x:v>733</x:v>
      </x:c>
      <x:c r="M115" s="102"/>
    </x:row>
    <x:row r="116" spans="1:13" ht="23.100000000000001" customHeight="1">
      <x:c r="A116" s="147"/>
      <x:c r="B116" s="153"/>
      <x:c r="C116" s="102" t="s">
        <x:v>78</x:v>
      </x:c>
      <x:c r="D116" s="102" t="s">
        <x:v>103</x:v>
      </x:c>
      <x:c r="E116" s="102" t="s">
        <x:v>620</x:v>
      </x:c>
      <x:c r="F116" s="102" t="s">
        <x:v>63</x:v>
      </x:c>
      <x:c r="G116" s="106" t="s">
        <x:v>630</x:v>
      </x:c>
      <x:c r="H116" s="93">
        <x:v>60298</x:v>
      </x:c>
      <x:c r="I116" s="93">
        <x:v>420</x:v>
      </x:c>
      <x:c r="J116" s="93" t="s">
        <x:v>717</x:v>
      </x:c>
      <x:c r="K116" s="117" t="s">
        <x:v>248</x:v>
      </x:c>
      <x:c r="L116" s="98" t="s">
        <x:v>749</x:v>
      </x:c>
      <x:c r="M116" s="102"/>
    </x:row>
    <x:row r="117" spans="1:13" ht="21" customHeight="1">
      <x:c r="A117" s="147"/>
      <x:c r="B117" s="153"/>
      <x:c r="C117" s="102" t="s">
        <x:v>78</x:v>
      </x:c>
      <x:c r="D117" s="102" t="s">
        <x:v>103</x:v>
      </x:c>
      <x:c r="E117" s="102" t="s">
        <x:v>620</x:v>
      </x:c>
      <x:c r="F117" s="102" t="s">
        <x:v>636</x:v>
      </x:c>
      <x:c r="G117" s="102" t="s">
        <x:v>638</x:v>
      </x:c>
      <x:c r="H117" s="93">
        <x:v>7988</x:v>
      </x:c>
      <x:c r="I117" s="93">
        <x:v>20</x:v>
      </x:c>
      <x:c r="J117" s="93" t="s">
        <x:v>717</x:v>
      </x:c>
      <x:c r="K117" s="117" t="s">
        <x:v>852</x:v>
      </x:c>
      <x:c r="L117" s="98" t="s">
        <x:v>802</x:v>
      </x:c>
      <x:c r="M117" s="102"/>
    </x:row>
    <x:row r="118" spans="1:13" ht="21" customHeight="1">
      <x:c r="A118" s="147"/>
      <x:c r="B118" s="153"/>
      <x:c r="C118" s="102" t="s">
        <x:v>78</x:v>
      </x:c>
      <x:c r="D118" s="102" t="s">
        <x:v>103</x:v>
      </x:c>
      <x:c r="E118" s="102" t="s">
        <x:v>620</x:v>
      </x:c>
      <x:c r="F118" s="102" t="s">
        <x:v>63</x:v>
      </x:c>
      <x:c r="G118" s="106" t="s">
        <x:v>630</x:v>
      </x:c>
      <x:c r="H118" s="93">
        <x:v>60298</x:v>
      </x:c>
      <x:c r="I118" s="93">
        <x:v>292</x:v>
      </x:c>
      <x:c r="J118" s="93" t="s">
        <x:v>717</x:v>
      </x:c>
      <x:c r="K118" s="117" t="s">
        <x:v>259</x:v>
      </x:c>
      <x:c r="L118" s="98" t="s">
        <x:v>749</x:v>
      </x:c>
      <x:c r="M118" s="102"/>
    </x:row>
    <x:row r="119" spans="1:13" ht="21" customHeight="1">
      <x:c r="A119" s="147"/>
      <x:c r="B119" s="153"/>
      <x:c r="C119" s="102" t="s">
        <x:v>78</x:v>
      </x:c>
      <x:c r="D119" s="102" t="s">
        <x:v>103</x:v>
      </x:c>
      <x:c r="E119" s="102" t="s">
        <x:v>620</x:v>
      </x:c>
      <x:c r="F119" s="102" t="s">
        <x:v>49</x:v>
      </x:c>
      <x:c r="G119" s="106" t="s">
        <x:v>630</x:v>
      </x:c>
      <x:c r="H119" s="93">
        <x:v>60059</x:v>
      </x:c>
      <x:c r="I119" s="93">
        <x:v>968</x:v>
      </x:c>
      <x:c r="J119" s="93" t="s">
        <x:v>717</x:v>
      </x:c>
      <x:c r="K119" s="117" t="s">
        <x:v>266</x:v>
      </x:c>
      <x:c r="L119" s="98" t="s">
        <x:v>747</x:v>
      </x:c>
      <x:c r="M119" s="102"/>
    </x:row>
    <x:row r="120" spans="1:13">
      <x:c r="A120" s="147" t="s">
        <x:v>210</x:v>
      </x:c>
      <x:c r="B120" s="153" t="s">
        <x:v>661</x:v>
      </x:c>
      <x:c r="C120" s="102" t="s">
        <x:v>78</x:v>
      </x:c>
      <x:c r="D120" s="102" t="s">
        <x:v>102</x:v>
      </x:c>
      <x:c r="E120" s="102" t="s">
        <x:v>84</x:v>
      </x:c>
      <x:c r="F120" s="102" t="s">
        <x:v>302</x:v>
      </x:c>
      <x:c r="G120" s="106" t="s">
        <x:v>630</x:v>
      </x:c>
      <x:c r="H120" s="93">
        <x:v>23824</x:v>
      </x:c>
      <x:c r="I120" s="93">
        <x:v>218</x:v>
      </x:c>
      <x:c r="J120" s="93" t="s">
        <x:v>717</x:v>
      </x:c>
      <x:c r="K120" s="117" t="s">
        <x:v>698</x:v>
      </x:c>
      <x:c r="L120" s="98" t="s">
        <x:v>746</x:v>
      </x:c>
      <x:c r="M120" s="102"/>
    </x:row>
    <x:row r="121" spans="1:13">
      <x:c r="A121" s="147"/>
      <x:c r="B121" s="153"/>
      <x:c r="C121" s="102" t="s">
        <x:v>78</x:v>
      </x:c>
      <x:c r="D121" s="102" t="s">
        <x:v>102</x:v>
      </x:c>
      <x:c r="E121" s="102" t="s">
        <x:v>84</x:v>
      </x:c>
      <x:c r="F121" s="102" t="s">
        <x:v>301</x:v>
      </x:c>
      <x:c r="G121" s="106" t="s">
        <x:v>630</x:v>
      </x:c>
      <x:c r="H121" s="93">
        <x:v>21160</x:v>
      </x:c>
      <x:c r="I121" s="93">
        <x:v>105</x:v>
      </x:c>
      <x:c r="J121" s="93" t="s">
        <x:v>717</x:v>
      </x:c>
      <x:c r="K121" s="117" t="s">
        <x:v>653</x:v>
      </x:c>
      <x:c r="L121" s="98" t="s">
        <x:v>794</x:v>
      </x:c>
      <x:c r="M121" s="102"/>
    </x:row>
    <x:row r="122" spans="1:13" ht="21" customHeight="1">
      <x:c r="A122" s="147"/>
      <x:c r="B122" s="153"/>
      <x:c r="C122" s="102" t="s">
        <x:v>78</x:v>
      </x:c>
      <x:c r="D122" s="102" t="s">
        <x:v>102</x:v>
      </x:c>
      <x:c r="E122" s="102" t="s">
        <x:v>84</x:v>
      </x:c>
      <x:c r="F122" s="102">
        <x:v>23</x:v>
      </x:c>
      <x:c r="G122" s="106" t="s">
        <x:v>638</x:v>
      </x:c>
      <x:c r="H122" s="93">
        <x:v>4327</x:v>
      </x:c>
      <x:c r="I122" s="93">
        <x:v>5</x:v>
      </x:c>
      <x:c r="J122" s="93" t="s">
        <x:v>717</x:v>
      </x:c>
      <x:c r="K122" s="117" t="s">
        <x:v>888</x:v>
      </x:c>
      <x:c r="L122" s="98" t="s">
        <x:v>806</x:v>
      </x:c>
      <x:c r="M122" s="102"/>
    </x:row>
    <x:row r="123" spans="1:13" ht="21" customHeight="1">
      <x:c r="A123" s="147"/>
      <x:c r="B123" s="153"/>
      <x:c r="C123" s="102" t="s">
        <x:v>78</x:v>
      </x:c>
      <x:c r="D123" s="102" t="s">
        <x:v>102</x:v>
      </x:c>
      <x:c r="E123" s="102" t="s">
        <x:v>84</x:v>
      </x:c>
      <x:c r="F123" s="102">
        <x:v>164</x:v>
      </x:c>
      <x:c r="G123" s="106" t="s">
        <x:v>638</x:v>
      </x:c>
      <x:c r="H123" s="93">
        <x:v>102</x:v>
      </x:c>
      <x:c r="I123" s="93">
        <x:v>38</x:v>
      </x:c>
      <x:c r="J123" s="93" t="s">
        <x:v>717</x:v>
      </x:c>
      <x:c r="K123" s="117" t="s">
        <x:v>861</x:v>
      </x:c>
      <x:c r="L123" s="121" t="s">
        <x:v>792</x:v>
      </x:c>
      <x:c r="M123" s="102"/>
    </x:row>
    <x:row r="124" spans="1:13" ht="21" customHeight="1">
      <x:c r="A124" s="147"/>
      <x:c r="B124" s="153"/>
      <x:c r="C124" s="102" t="s">
        <x:v>78</x:v>
      </x:c>
      <x:c r="D124" s="102" t="s">
        <x:v>102</x:v>
      </x:c>
      <x:c r="E124" s="102" t="s">
        <x:v>120</x:v>
      </x:c>
      <x:c r="F124" s="102" t="s">
        <x:v>124</x:v>
      </x:c>
      <x:c r="G124" s="106" t="s">
        <x:v>630</x:v>
      </x:c>
      <x:c r="H124" s="93">
        <x:v>52563</x:v>
      </x:c>
      <x:c r="I124" s="93">
        <x:v>148</x:v>
      </x:c>
      <x:c r="J124" s="93" t="s">
        <x:v>717</x:v>
      </x:c>
      <x:c r="K124" s="117" t="s">
        <x:v>904</x:v>
      </x:c>
      <x:c r="L124" s="98" t="s">
        <x:v>755</x:v>
      </x:c>
      <x:c r="M124" s="102"/>
    </x:row>
    <x:row r="125" spans="1:13" s="96" customFormat="1" ht="21" customHeight="1">
      <x:c r="A125" s="105" t="s">
        <x:v>210</x:v>
      </x:c>
      <x:c r="B125" s="100" t="s">
        <x:v>684</x:v>
      </x:c>
      <x:c r="C125" s="102" t="s">
        <x:v>78</x:v>
      </x:c>
      <x:c r="D125" s="102" t="s">
        <x:v>102</x:v>
      </x:c>
      <x:c r="E125" s="102" t="s">
        <x:v>605</x:v>
      </x:c>
      <x:c r="F125" s="102" t="s">
        <x:v>194</x:v>
      </x:c>
      <x:c r="G125" s="102" t="s">
        <x:v>630</x:v>
      </x:c>
      <x:c r="H125" s="93">
        <x:v>30050</x:v>
      </x:c>
      <x:c r="I125" s="93">
        <x:v>394</x:v>
      </x:c>
      <x:c r="J125" s="93" t="s">
        <x:v>717</x:v>
      </x:c>
      <x:c r="K125" s="125" t="s">
        <x:v>877</x:v>
      </x:c>
      <x:c r="L125" s="123" t="s">
        <x:v>777</x:v>
      </x:c>
      <x:c r="M125" s="104"/>
    </x:row>
    <x:row r="126" spans="1:13" ht="21" customHeight="1">
      <x:c r="A126" s="105" t="s">
        <x:v>210</x:v>
      </x:c>
      <x:c r="B126" s="98" t="s">
        <x:v>681</x:v>
      </x:c>
      <x:c r="C126" s="102" t="s">
        <x:v>78</x:v>
      </x:c>
      <x:c r="D126" s="102" t="s">
        <x:v>102</x:v>
      </x:c>
      <x:c r="E126" s="102" t="s">
        <x:v>105</x:v>
      </x:c>
      <x:c r="F126" s="102" t="s">
        <x:v>128</x:v>
      </x:c>
      <x:c r="G126" s="106" t="s">
        <x:v>630</x:v>
      </x:c>
      <x:c r="H126" s="93">
        <x:v>397</x:v>
      </x:c>
      <x:c r="I126" s="93">
        <x:v>85</x:v>
      </x:c>
      <x:c r="J126" s="93" t="s">
        <x:v>717</x:v>
      </x:c>
      <x:c r="K126" s="117" t="s">
        <x:v>2</x:v>
      </x:c>
      <x:c r="L126" s="98" t="s">
        <x:v>753</x:v>
      </x:c>
      <x:c r="M126" s="102"/>
    </x:row>
    <x:row r="127" spans="1:13" ht="21" customHeight="1">
      <x:c r="A127" s="147" t="s">
        <x:v>210</x:v>
      </x:c>
      <x:c r="B127" s="164" t="s">
        <x:v>647</x:v>
      </x:c>
      <x:c r="C127" s="102" t="s">
        <x:v>78</x:v>
      </x:c>
      <x:c r="D127" s="102" t="s">
        <x:v>102</x:v>
      </x:c>
      <x:c r="E127" s="102" t="s">
        <x:v>100</x:v>
      </x:c>
      <x:c r="F127" s="102" t="s">
        <x:v>634</x:v>
      </x:c>
      <x:c r="G127" s="106" t="s">
        <x:v>630</x:v>
      </x:c>
      <x:c r="H127" s="93">
        <x:v>85686</x:v>
      </x:c>
      <x:c r="I127" s="93">
        <x:v>8</x:v>
      </x:c>
      <x:c r="J127" s="93" t="s">
        <x:v>717</x:v>
      </x:c>
      <x:c r="K127" s="117" t="s">
        <x:v>713</x:v>
      </x:c>
      <x:c r="L127" s="98" t="s">
        <x:v>774</x:v>
      </x:c>
      <x:c r="M127" s="102"/>
    </x:row>
    <x:row r="128" spans="1:13" s="87" customFormat="1" ht="21" customHeight="1">
      <x:c r="A128" s="147"/>
      <x:c r="B128" s="164"/>
      <x:c r="C128" s="102" t="s">
        <x:v>78</x:v>
      </x:c>
      <x:c r="D128" s="102" t="s">
        <x:v>102</x:v>
      </x:c>
      <x:c r="E128" s="102" t="s">
        <x:v>100</x:v>
      </x:c>
      <x:c r="F128" s="157" t="s">
        <x:v>313</x:v>
      </x:c>
      <x:c r="G128" s="166" t="s">
        <x:v>630</x:v>
      </x:c>
      <x:c r="H128" s="160">
        <x:v>15372</x:v>
      </x:c>
      <x:c r="I128" s="160">
        <x:v>511</x:v>
      </x:c>
      <x:c r="J128" s="93" t="s">
        <x:v>717</x:v>
      </x:c>
      <x:c r="K128" s="117" t="s">
        <x:v>700</x:v>
      </x:c>
      <x:c r="L128" s="98" t="s">
        <x:v>799</x:v>
      </x:c>
      <x:c r="M128" s="102"/>
    </x:row>
    <x:row r="129" spans="1:13" s="87" customFormat="1" ht="21" customHeight="1">
      <x:c r="A129" s="147"/>
      <x:c r="B129" s="164"/>
      <x:c r="C129" s="102" t="s">
        <x:v>78</x:v>
      </x:c>
      <x:c r="D129" s="102" t="s">
        <x:v>102</x:v>
      </x:c>
      <x:c r="E129" s="102" t="s">
        <x:v>100</x:v>
      </x:c>
      <x:c r="F129" s="158"/>
      <x:c r="G129" s="167"/>
      <x:c r="H129" s="161"/>
      <x:c r="I129" s="161"/>
      <x:c r="J129" s="93" t="s">
        <x:v>717</x:v>
      </x:c>
      <x:c r="K129" s="117" t="s">
        <x:v>253</x:v>
      </x:c>
      <x:c r="L129" s="98" t="s">
        <x:v>287</x:v>
      </x:c>
      <x:c r="M129" s="102"/>
    </x:row>
    <x:row r="130" spans="1:13" ht="21" customHeight="1">
      <x:c r="A130" s="147"/>
      <x:c r="B130" s="164"/>
      <x:c r="C130" s="102" t="s">
        <x:v>78</x:v>
      </x:c>
      <x:c r="D130" s="102" t="s">
        <x:v>102</x:v>
      </x:c>
      <x:c r="E130" s="102" t="s">
        <x:v>100</x:v>
      </x:c>
      <x:c r="F130" s="159"/>
      <x:c r="G130" s="168"/>
      <x:c r="H130" s="162"/>
      <x:c r="I130" s="162"/>
      <x:c r="J130" s="93" t="s">
        <x:v>717</x:v>
      </x:c>
      <x:c r="K130" s="117" t="s">
        <x:v>866</x:v>
      </x:c>
      <x:c r="L130" s="98" t="s">
        <x:v>765</x:v>
      </x:c>
      <x:c r="M130" s="102"/>
    </x:row>
    <x:row r="131" spans="1:13" ht="21" customHeight="1">
      <x:c r="A131" s="147"/>
      <x:c r="B131" s="164"/>
      <x:c r="C131" s="102" t="s">
        <x:v>78</x:v>
      </x:c>
      <x:c r="D131" s="102" t="s">
        <x:v>102</x:v>
      </x:c>
      <x:c r="E131" s="102" t="s">
        <x:v>100</x:v>
      </x:c>
      <x:c r="F131" s="102" t="s">
        <x:v>403</x:v>
      </x:c>
      <x:c r="G131" s="106" t="s">
        <x:v>629</x:v>
      </x:c>
      <x:c r="H131" s="93">
        <x:v>2007</x:v>
      </x:c>
      <x:c r="I131" s="93">
        <x:v>111</x:v>
      </x:c>
      <x:c r="J131" s="93" t="s">
        <x:v>717</x:v>
      </x:c>
      <x:c r="K131" s="117" t="s">
        <x:v>862</x:v>
      </x:c>
      <x:c r="L131" s="98" t="s">
        <x:v>711</x:v>
      </x:c>
      <x:c r="M131" s="102"/>
    </x:row>
    <x:row r="132" spans="1:13" ht="21" customHeight="1">
      <x:c r="A132" s="147"/>
      <x:c r="B132" s="164"/>
      <x:c r="C132" s="102" t="s">
        <x:v>78</x:v>
      </x:c>
      <x:c r="D132" s="102" t="s">
        <x:v>102</x:v>
      </x:c>
      <x:c r="E132" s="102" t="s">
        <x:v>101</x:v>
      </x:c>
      <x:c r="F132" s="102" t="s">
        <x:v>74</x:v>
      </x:c>
      <x:c r="G132" s="106" t="s">
        <x:v>630</x:v>
      </x:c>
      <x:c r="H132" s="93">
        <x:v>12694</x:v>
      </x:c>
      <x:c r="I132" s="93">
        <x:v>971</x:v>
      </x:c>
      <x:c r="J132" s="93" t="s">
        <x:v>717</x:v>
      </x:c>
      <x:c r="K132" s="117" t="s">
        <x:v>892</x:v>
      </x:c>
      <x:c r="L132" s="98" t="s">
        <x:v>835</x:v>
      </x:c>
      <x:c r="M132" s="102"/>
    </x:row>
    <x:row r="133" spans="1:13" ht="21" customHeight="1">
      <x:c r="A133" s="147" t="s">
        <x:v>210</x:v>
      </x:c>
      <x:c r="B133" s="153" t="s">
        <x:v>688</x:v>
      </x:c>
      <x:c r="C133" s="101" t="s">
        <x:v>78</x:v>
      </x:c>
      <x:c r="D133" s="101" t="s">
        <x:v>108</x:v>
      </x:c>
      <x:c r="E133" s="101" t="s">
        <x:v>119</x:v>
      </x:c>
      <x:c r="F133" s="101">
        <x:v>566</x:v>
      </x:c>
      <x:c r="G133" s="108" t="s">
        <x:v>630</x:v>
      </x:c>
      <x:c r="H133" s="109">
        <x:v>3514</x:v>
      </x:c>
      <x:c r="I133" s="109">
        <x:v>188</x:v>
      </x:c>
      <x:c r="J133" s="109" t="s">
        <x:v>717</x:v>
      </x:c>
      <x:c r="K133" s="117" t="s">
        <x:v>701</x:v>
      </x:c>
      <x:c r="L133" s="124" t="s">
        <x:v>834</x:v>
      </x:c>
      <x:c r="M133" s="101"/>
    </x:row>
    <x:row r="134" spans="1:13" ht="21" customHeight="1">
      <x:c r="A134" s="147"/>
      <x:c r="B134" s="153"/>
      <x:c r="C134" s="102" t="s">
        <x:v>78</x:v>
      </x:c>
      <x:c r="D134" s="102" t="s">
        <x:v>108</x:v>
      </x:c>
      <x:c r="E134" s="102" t="s">
        <x:v>608</x:v>
      </x:c>
      <x:c r="F134" s="102" t="s">
        <x:v>193</x:v>
      </x:c>
      <x:c r="G134" s="106" t="s">
        <x:v>630</x:v>
      </x:c>
      <x:c r="H134" s="93">
        <x:v>71008</x:v>
      </x:c>
      <x:c r="I134" s="93">
        <x:v>277</x:v>
      </x:c>
      <x:c r="J134" s="93" t="s">
        <x:v>717</x:v>
      </x:c>
      <x:c r="K134" s="117" t="s">
        <x:v>913</x:v>
      </x:c>
      <x:c r="L134" s="98" t="s">
        <x:v>285</x:v>
      </x:c>
      <x:c r="M134" s="102"/>
    </x:row>
    <x:row r="135" spans="1:13" ht="21" customHeight="1">
      <x:c r="A135" s="147"/>
      <x:c r="B135" s="153"/>
      <x:c r="C135" s="102" t="s">
        <x:v>78</x:v>
      </x:c>
      <x:c r="D135" s="102" t="s">
        <x:v>108</x:v>
      </x:c>
      <x:c r="E135" s="102" t="s">
        <x:v>615</x:v>
      </x:c>
      <x:c r="F135" s="102" t="s">
        <x:v>181</x:v>
      </x:c>
      <x:c r="G135" s="102" t="s">
        <x:v>630</x:v>
      </x:c>
      <x:c r="H135" s="93">
        <x:v>24198</x:v>
      </x:c>
      <x:c r="I135" s="93">
        <x:v>516</x:v>
      </x:c>
      <x:c r="J135" s="109" t="s">
        <x:v>717</x:v>
      </x:c>
      <x:c r="K135" s="117" t="s">
        <x:v>846</x:v>
      </x:c>
      <x:c r="L135" s="121" t="s">
        <x:v>704</x:v>
      </x:c>
      <x:c r="M135" s="102"/>
    </x:row>
    <x:row r="136" spans="1:13" ht="21" customHeight="1">
      <x:c r="A136" s="147"/>
      <x:c r="B136" s="153"/>
      <x:c r="C136" s="102" t="s">
        <x:v>78</x:v>
      </x:c>
      <x:c r="D136" s="102" t="s">
        <x:v>108</x:v>
      </x:c>
      <x:c r="E136" s="102" t="s">
        <x:v>615</x:v>
      </x:c>
      <x:c r="F136" s="102" t="s">
        <x:v>451</x:v>
      </x:c>
      <x:c r="G136" s="102" t="s">
        <x:v>630</x:v>
      </x:c>
      <x:c r="H136" s="93">
        <x:v>87792</x:v>
      </x:c>
      <x:c r="I136" s="93">
        <x:v>15</x:v>
      </x:c>
      <x:c r="J136" s="93" t="s">
        <x:v>717</x:v>
      </x:c>
      <x:c r="K136" s="117" t="s">
        <x:v>846</x:v>
      </x:c>
      <x:c r="L136" s="121" t="s">
        <x:v>704</x:v>
      </x:c>
      <x:c r="M136" s="102"/>
    </x:row>
    <x:row r="137" spans="1:13" ht="21" customHeight="1">
      <x:c r="A137" s="147"/>
      <x:c r="B137" s="153"/>
      <x:c r="C137" s="102" t="s">
        <x:v>78</x:v>
      </x:c>
      <x:c r="D137" s="102" t="s">
        <x:v>108</x:v>
      </x:c>
      <x:c r="E137" s="102" t="s">
        <x:v>615</x:v>
      </x:c>
      <x:c r="F137" s="102">
        <x:v>145</x:v>
      </x:c>
      <x:c r="G137" s="106" t="s">
        <x:v>638</x:v>
      </x:c>
      <x:c r="H137" s="93">
        <x:v>744</x:v>
      </x:c>
      <x:c r="I137" s="93">
        <x:v>8</x:v>
      </x:c>
      <x:c r="J137" s="93" t="s">
        <x:v>717</x:v>
      </x:c>
      <x:c r="K137" s="117" t="s">
        <x:v>857</x:v>
      </x:c>
      <x:c r="L137" s="98" t="s">
        <x:v>723</x:v>
      </x:c>
      <x:c r="M137" s="102"/>
    </x:row>
    <x:row r="138" spans="1:13" ht="21" customHeight="1">
      <x:c r="A138" s="147"/>
      <x:c r="B138" s="153"/>
      <x:c r="C138" s="102" t="s">
        <x:v>78</x:v>
      </x:c>
      <x:c r="D138" s="102" t="s">
        <x:v>108</x:v>
      </x:c>
      <x:c r="E138" s="102" t="s">
        <x:v>615</x:v>
      </x:c>
      <x:c r="F138" s="102" t="s">
        <x:v>182</x:v>
      </x:c>
      <x:c r="G138" s="106" t="s">
        <x:v>630</x:v>
      </x:c>
      <x:c r="H138" s="93">
        <x:v>20628</x:v>
      </x:c>
      <x:c r="I138" s="93">
        <x:v>129</x:v>
      </x:c>
      <x:c r="J138" s="93" t="s">
        <x:v>717</x:v>
      </x:c>
      <x:c r="K138" s="117" t="s">
        <x:v>896</x:v>
      </x:c>
      <x:c r="L138" s="98" t="s">
        <x:v>727</x:v>
      </x:c>
      <x:c r="M138" s="102"/>
    </x:row>
    <x:row r="139" spans="1:13" ht="21" customHeight="1">
      <x:c r="A139" s="147"/>
      <x:c r="B139" s="153"/>
      <x:c r="C139" s="102" t="s">
        <x:v>78</x:v>
      </x:c>
      <x:c r="D139" s="102" t="s">
        <x:v>108</x:v>
      </x:c>
      <x:c r="E139" s="102" t="s">
        <x:v>116</x:v>
      </x:c>
      <x:c r="F139" s="102" t="s">
        <x:v>300</x:v>
      </x:c>
      <x:c r="G139" s="106" t="s">
        <x:v>638</x:v>
      </x:c>
      <x:c r="H139" s="93">
        <x:v>2215</x:v>
      </x:c>
      <x:c r="I139" s="93">
        <x:v>10</x:v>
      </x:c>
      <x:c r="J139" s="93" t="s">
        <x:v>717</x:v>
      </x:c>
      <x:c r="K139" s="117" t="s">
        <x:v>873</x:v>
      </x:c>
      <x:c r="L139" s="98" t="s">
        <x:v>718</x:v>
      </x:c>
      <x:c r="M139" s="102"/>
    </x:row>
    <x:row r="140" spans="1:13" ht="21" customHeight="1">
      <x:c r="A140" s="147"/>
      <x:c r="B140" s="153"/>
      <x:c r="C140" s="102" t="s">
        <x:v>78</x:v>
      </x:c>
      <x:c r="D140" s="102" t="s">
        <x:v>108</x:v>
      </x:c>
      <x:c r="E140" s="102" t="s">
        <x:v>106</x:v>
      </x:c>
      <x:c r="F140" s="102" t="s">
        <x:v>187</x:v>
      </x:c>
      <x:c r="G140" s="106" t="s">
        <x:v>630</x:v>
      </x:c>
      <x:c r="H140" s="93">
        <x:v>8727</x:v>
      </x:c>
      <x:c r="I140" s="93">
        <x:v>101</x:v>
      </x:c>
      <x:c r="J140" s="93" t="s">
        <x:v>717</x:v>
      </x:c>
      <x:c r="K140" s="117" t="s">
        <x:v>927</x:v>
      </x:c>
      <x:c r="L140" s="98" t="s">
        <x:v>776</x:v>
      </x:c>
      <x:c r="M140" s="102"/>
    </x:row>
    <x:row r="141" spans="1:13" ht="21" customHeight="1">
      <x:c r="A141" s="147"/>
      <x:c r="B141" s="153"/>
      <x:c r="C141" s="102" t="s">
        <x:v>78</x:v>
      </x:c>
      <x:c r="D141" s="102" t="s">
        <x:v>108</x:v>
      </x:c>
      <x:c r="E141" s="102" t="s">
        <x:v>106</x:v>
      </x:c>
      <x:c r="F141" s="102" t="s">
        <x:v>196</x:v>
      </x:c>
      <x:c r="G141" s="106" t="s">
        <x:v>630</x:v>
      </x:c>
      <x:c r="H141" s="93">
        <x:v>151623</x:v>
      </x:c>
      <x:c r="I141" s="93">
        <x:v>32</x:v>
      </x:c>
      <x:c r="J141" s="93" t="s">
        <x:v>717</x:v>
      </x:c>
      <x:c r="K141" s="117" t="s">
        <x:v>854</x:v>
      </x:c>
      <x:c r="L141" s="121" t="s">
        <x:v>706</x:v>
      </x:c>
      <x:c r="M141" s="102"/>
    </x:row>
    <x:row r="142" spans="1:13" ht="21" customHeight="1">
      <x:c r="A142" s="147"/>
      <x:c r="B142" s="153"/>
      <x:c r="C142" s="102" t="s">
        <x:v>78</x:v>
      </x:c>
      <x:c r="D142" s="102" t="s">
        <x:v>108</x:v>
      </x:c>
      <x:c r="E142" s="102" t="s">
        <x:v>618</x:v>
      </x:c>
      <x:c r="F142" s="102" t="s">
        <x:v>197</x:v>
      </x:c>
      <x:c r="G142" s="106" t="s">
        <x:v>630</x:v>
      </x:c>
      <x:c r="H142" s="93">
        <x:v>19261</x:v>
      </x:c>
      <x:c r="I142" s="93">
        <x:v>143</x:v>
      </x:c>
      <x:c r="J142" s="93" t="s">
        <x:v>717</x:v>
      </x:c>
      <x:c r="K142" s="116"/>
      <x:c r="L142" s="98" t="s">
        <x:v>743</x:v>
      </x:c>
      <x:c r="M142" s="102"/>
    </x:row>
    <x:row r="143" spans="1:13" ht="21" customHeight="1">
      <x:c r="A143" s="105" t="s">
        <x:v>210</x:v>
      </x:c>
      <x:c r="B143" s="100" t="s">
        <x:v>660</x:v>
      </x:c>
      <x:c r="C143" s="102" t="s">
        <x:v>78</x:v>
      </x:c>
      <x:c r="D143" s="102" t="s">
        <x:v>621</x:v>
      </x:c>
      <x:c r="E143" s="102" t="s">
        <x:v>297</x:v>
      </x:c>
      <x:c r="F143" s="102" t="s">
        <x:v>377</x:v>
      </x:c>
      <x:c r="G143" s="106" t="s">
        <x:v>638</x:v>
      </x:c>
      <x:c r="H143" s="93">
        <x:v>334</x:v>
      </x:c>
      <x:c r="I143" s="93">
        <x:v>11</x:v>
      </x:c>
      <x:c r="J143" s="93" t="s">
        <x:v>717</x:v>
      </x:c>
      <x:c r="K143" s="117" t="s">
        <x:v>0</x:v>
      </x:c>
      <x:c r="L143" s="98" t="s">
        <x:v>766</x:v>
      </x:c>
      <x:c r="M143" s="102"/>
    </x:row>
    <x:row r="144" spans="1:13" ht="21" customHeight="1">
      <x:c r="A144" s="147" t="s">
        <x:v>210</x:v>
      </x:c>
      <x:c r="B144" s="149" t="s">
        <x:v>686</x:v>
      </x:c>
      <x:c r="C144" s="102" t="s">
        <x:v>78</x:v>
      </x:c>
      <x:c r="D144" s="102" t="s">
        <x:v>121</x:v>
      </x:c>
      <x:c r="E144" s="102" t="s">
        <x:v>114</x:v>
      </x:c>
      <x:c r="F144" s="102" t="s">
        <x:v>395</x:v>
      </x:c>
      <x:c r="G144" s="106" t="s">
        <x:v>638</x:v>
      </x:c>
      <x:c r="H144" s="93">
        <x:v>1692</x:v>
      </x:c>
      <x:c r="I144" s="93">
        <x:v>249</x:v>
      </x:c>
      <x:c r="J144" s="93" t="s">
        <x:v>717</x:v>
      </x:c>
      <x:c r="K144" s="117" t="s">
        <x:v>911</x:v>
      </x:c>
      <x:c r="L144" s="98" t="s">
        <x:v>762</x:v>
      </x:c>
      <x:c r="M144" s="102"/>
    </x:row>
    <x:row r="145" spans="1:13" ht="21" customHeight="1">
      <x:c r="A145" s="147"/>
      <x:c r="B145" s="149"/>
      <x:c r="C145" s="102" t="s">
        <x:v>78</x:v>
      </x:c>
      <x:c r="D145" s="102" t="s">
        <x:v>121</x:v>
      </x:c>
      <x:c r="E145" s="102" t="s">
        <x:v>114</x:v>
      </x:c>
      <x:c r="F145" s="102" t="s">
        <x:v>42</x:v>
      </x:c>
      <x:c r="G145" s="106" t="s">
        <x:v>630</x:v>
      </x:c>
      <x:c r="H145" s="93">
        <x:v>17455</x:v>
      </x:c>
      <x:c r="I145" s="93">
        <x:v>2424</x:v>
      </x:c>
      <x:c r="J145" s="93" t="s">
        <x:v>717</x:v>
      </x:c>
      <x:c r="K145" s="117" t="s">
        <x:v>276</x:v>
      </x:c>
      <x:c r="L145" s="121" t="s">
        <x:v>741</x:v>
      </x:c>
      <x:c r="M145" s="102"/>
    </x:row>
    <x:row r="146" spans="1:13" ht="21" customHeight="1">
      <x:c r="A146" s="147"/>
      <x:c r="B146" s="149"/>
      <x:c r="C146" s="102" t="s">
        <x:v>78</x:v>
      </x:c>
      <x:c r="D146" s="102" t="s">
        <x:v>121</x:v>
      </x:c>
      <x:c r="E146" s="102" t="s">
        <x:v>114</x:v>
      </x:c>
      <x:c r="F146" s="102">
        <x:v>168</x:v>
      </x:c>
      <x:c r="G146" s="106" t="s">
        <x:v>630</x:v>
      </x:c>
      <x:c r="H146" s="93">
        <x:v>1243</x:v>
      </x:c>
      <x:c r="I146" s="93">
        <x:v>698</x:v>
      </x:c>
      <x:c r="J146" s="93" t="s">
        <x:v>717</x:v>
      </x:c>
      <x:c r="K146" s="117" t="s">
        <x:v>856</x:v>
      </x:c>
      <x:c r="L146" s="98" t="s">
        <x:v>737</x:v>
      </x:c>
      <x:c r="M146" s="102"/>
    </x:row>
    <x:row r="147" spans="1:13" ht="21" customHeight="1">
      <x:c r="A147" s="147"/>
      <x:c r="B147" s="149"/>
      <x:c r="C147" s="102" t="s">
        <x:v>78</x:v>
      </x:c>
      <x:c r="D147" s="102" t="s">
        <x:v>121</x:v>
      </x:c>
      <x:c r="E147" s="102" t="s">
        <x:v>114</x:v>
      </x:c>
      <x:c r="F147" s="102" t="s">
        <x:v>208</x:v>
      </x:c>
      <x:c r="G147" s="106" t="s">
        <x:v>630</x:v>
      </x:c>
      <x:c r="H147" s="93">
        <x:v>20231</x:v>
      </x:c>
      <x:c r="I147" s="93">
        <x:v>353</x:v>
      </x:c>
      <x:c r="J147" s="93" t="s">
        <x:v>717</x:v>
      </x:c>
      <x:c r="K147" s="117" t="s">
        <x:v>881</x:v>
      </x:c>
      <x:c r="L147" s="98" t="s">
        <x:v>739</x:v>
      </x:c>
      <x:c r="M147" s="102"/>
    </x:row>
    <x:row r="148" spans="1:13" ht="21" customHeight="1">
      <x:c r="A148" s="147"/>
      <x:c r="B148" s="149"/>
      <x:c r="C148" s="102" t="s">
        <x:v>78</x:v>
      </x:c>
      <x:c r="D148" s="102" t="s">
        <x:v>121</x:v>
      </x:c>
      <x:c r="E148" s="102" t="s">
        <x:v>114</x:v>
      </x:c>
      <x:c r="F148" s="102">
        <x:v>1210</x:v>
      </x:c>
      <x:c r="G148" s="106" t="s">
        <x:v>630</x:v>
      </x:c>
      <x:c r="H148" s="93">
        <x:v>1008</x:v>
      </x:c>
      <x:c r="I148" s="93">
        <x:v>502</x:v>
      </x:c>
      <x:c r="J148" s="93" t="s">
        <x:v>717</x:v>
      </x:c>
      <x:c r="K148" s="117" t="s">
        <x:v>243</x:v>
      </x:c>
      <x:c r="L148" s="98" t="s">
        <x:v>840</x:v>
      </x:c>
      <x:c r="M148" s="102"/>
    </x:row>
    <x:row r="149" spans="1:13" ht="21" customHeight="1">
      <x:c r="A149" s="147"/>
      <x:c r="B149" s="149"/>
      <x:c r="C149" s="102" t="s">
        <x:v>78</x:v>
      </x:c>
      <x:c r="D149" s="102" t="s">
        <x:v>121</x:v>
      </x:c>
      <x:c r="E149" s="102" t="s">
        <x:v>114</x:v>
      </x:c>
      <x:c r="F149" s="102" t="s">
        <x:v>197</x:v>
      </x:c>
      <x:c r="G149" s="106" t="s">
        <x:v>630</x:v>
      </x:c>
      <x:c r="H149" s="93">
        <x:v>24992</x:v>
      </x:c>
      <x:c r="I149" s="93">
        <x:v>3273</x:v>
      </x:c>
      <x:c r="J149" s="93" t="s">
        <x:v>717</x:v>
      </x:c>
      <x:c r="K149" s="117" t="s">
        <x:v>872</x:v>
      </x:c>
      <x:c r="L149" s="98" t="s">
        <x:v>829</x:v>
      </x:c>
      <x:c r="M149" s="102"/>
    </x:row>
    <x:row r="150" spans="1:13" ht="21" customHeight="1">
      <x:c r="A150" s="147"/>
      <x:c r="B150" s="149"/>
      <x:c r="C150" s="102" t="s">
        <x:v>78</x:v>
      </x:c>
      <x:c r="D150" s="102" t="s">
        <x:v>121</x:v>
      </x:c>
      <x:c r="E150" s="102" t="s">
        <x:v>114</x:v>
      </x:c>
      <x:c r="F150" s="102" t="s">
        <x:v>185</x:v>
      </x:c>
      <x:c r="G150" s="106" t="s">
        <x:v>630</x:v>
      </x:c>
      <x:c r="H150" s="93">
        <x:v>20462</x:v>
      </x:c>
      <x:c r="I150" s="93">
        <x:v>247</x:v>
      </x:c>
      <x:c r="J150" s="93" t="s">
        <x:v>717</x:v>
      </x:c>
      <x:c r="K150" s="117" t="s">
        <x:v>845</x:v>
      </x:c>
      <x:c r="L150" s="98" t="s">
        <x:v>751</x:v>
      </x:c>
      <x:c r="M150" s="102"/>
    </x:row>
    <x:row r="151" spans="1:13" ht="21" customHeight="1">
      <x:c r="A151" s="147"/>
      <x:c r="B151" s="149"/>
      <x:c r="C151" s="102" t="s">
        <x:v>78</x:v>
      </x:c>
      <x:c r="D151" s="102" t="s">
        <x:v>121</x:v>
      </x:c>
      <x:c r="E151" s="102" t="s">
        <x:v>114</x:v>
      </x:c>
      <x:c r="F151" s="102" t="s">
        <x:v>389</x:v>
      </x:c>
      <x:c r="G151" s="106" t="s">
        <x:v>638</x:v>
      </x:c>
      <x:c r="H151" s="93">
        <x:v>8749</x:v>
      </x:c>
      <x:c r="I151" s="93">
        <x:v>390</x:v>
      </x:c>
      <x:c r="J151" s="93" t="s">
        <x:v>717</x:v>
      </x:c>
      <x:c r="K151" s="117" t="s">
        <x:v>845</x:v>
      </x:c>
      <x:c r="L151" s="98" t="s">
        <x:v>751</x:v>
      </x:c>
      <x:c r="M151" s="102"/>
    </x:row>
    <x:row r="152" spans="1:13" ht="21" customHeight="1">
      <x:c r="A152" s="147" t="s">
        <x:v>210</x:v>
      </x:c>
      <x:c r="B152" s="149" t="s">
        <x:v>679</x:v>
      </x:c>
      <x:c r="C152" s="102" t="s">
        <x:v>78</x:v>
      </x:c>
      <x:c r="D152" s="102" t="s">
        <x:v>121</x:v>
      </x:c>
      <x:c r="E152" s="102" t="s">
        <x:v>610</x:v>
      </x:c>
      <x:c r="F152" s="102" t="s">
        <x:v>43</x:v>
      </x:c>
      <x:c r="G152" s="106" t="s">
        <x:v>630</x:v>
      </x:c>
      <x:c r="H152" s="93">
        <x:v>63868</x:v>
      </x:c>
      <x:c r="I152" s="93">
        <x:v>306</x:v>
      </x:c>
      <x:c r="J152" s="93" t="s">
        <x:v>717</x:v>
      </x:c>
      <x:c r="K152" s="117" t="s">
        <x:v>261</x:v>
      </x:c>
      <x:c r="L152" s="98" t="s">
        <x:v>797</x:v>
      </x:c>
      <x:c r="M152" s="102"/>
    </x:row>
    <x:row r="153" spans="1:13" ht="21" customHeight="1">
      <x:c r="A153" s="147"/>
      <x:c r="B153" s="149"/>
      <x:c r="C153" s="102" t="s">
        <x:v>78</x:v>
      </x:c>
      <x:c r="D153" s="102" t="s">
        <x:v>121</x:v>
      </x:c>
      <x:c r="E153" s="102" t="s">
        <x:v>610</x:v>
      </x:c>
      <x:c r="F153" s="102" t="s">
        <x:v>72</x:v>
      </x:c>
      <x:c r="G153" s="106" t="s">
        <x:v>630</x:v>
      </x:c>
      <x:c r="H153" s="93">
        <x:v>25479</x:v>
      </x:c>
      <x:c r="I153" s="93">
        <x:v>79</x:v>
      </x:c>
      <x:c r="J153" s="93" t="s">
        <x:v>717</x:v>
      </x:c>
      <x:c r="K153" s="117" t="s">
        <x:v>909</x:v>
      </x:c>
      <x:c r="L153" s="98" t="s">
        <x:v>759</x:v>
      </x:c>
      <x:c r="M153" s="102"/>
    </x:row>
    <x:row r="154" spans="1:13" ht="21" customHeight="1">
      <x:c r="A154" s="147"/>
      <x:c r="B154" s="149"/>
      <x:c r="C154" s="102" t="s">
        <x:v>78</x:v>
      </x:c>
      <x:c r="D154" s="102" t="s">
        <x:v>121</x:v>
      </x:c>
      <x:c r="E154" s="102" t="s">
        <x:v>610</x:v>
      </x:c>
      <x:c r="F154" s="102" t="s">
        <x:v>386</x:v>
      </x:c>
      <x:c r="G154" s="106" t="s">
        <x:v>638</x:v>
      </x:c>
      <x:c r="H154" s="93">
        <x:v>1478</x:v>
      </x:c>
      <x:c r="I154" s="93">
        <x:v>96</x:v>
      </x:c>
      <x:c r="J154" s="93" t="s">
        <x:v>717</x:v>
      </x:c>
      <x:c r="K154" s="117" t="s">
        <x:v>909</x:v>
      </x:c>
      <x:c r="L154" s="98" t="s">
        <x:v>779</x:v>
      </x:c>
      <x:c r="M154" s="102"/>
    </x:row>
    <x:row r="155" spans="1:13" ht="21" customHeight="1">
      <x:c r="A155" s="147"/>
      <x:c r="B155" s="149"/>
      <x:c r="C155" s="102" t="s">
        <x:v>78</x:v>
      </x:c>
      <x:c r="D155" s="102" t="s">
        <x:v>121</x:v>
      </x:c>
      <x:c r="E155" s="102" t="s">
        <x:v>610</x:v>
      </x:c>
      <x:c r="F155" s="102" t="s">
        <x:v>353</x:v>
      </x:c>
      <x:c r="G155" s="106" t="s">
        <x:v>630</x:v>
      </x:c>
      <x:c r="H155" s="93">
        <x:v>13488</x:v>
      </x:c>
      <x:c r="I155" s="93">
        <x:v>385</x:v>
      </x:c>
      <x:c r="J155" s="93" t="s">
        <x:v>717</x:v>
      </x:c>
      <x:c r="K155" s="117" t="s">
        <x:v>270</x:v>
      </x:c>
      <x:c r="L155" s="98" t="s">
        <x:v>824</x:v>
      </x:c>
      <x:c r="M155" s="102"/>
    </x:row>
    <x:row r="156" spans="1:13" ht="21" customHeight="1">
      <x:c r="A156" s="147"/>
      <x:c r="B156" s="149"/>
      <x:c r="C156" s="102" t="s">
        <x:v>78</x:v>
      </x:c>
      <x:c r="D156" s="102" t="s">
        <x:v>121</x:v>
      </x:c>
      <x:c r="E156" s="102" t="s">
        <x:v>610</x:v>
      </x:c>
      <x:c r="F156" s="102" t="s">
        <x:v>177</x:v>
      </x:c>
      <x:c r="G156" s="106" t="s">
        <x:v>630</x:v>
      </x:c>
      <x:c r="H156" s="93">
        <x:v>58428</x:v>
      </x:c>
      <x:c r="I156" s="93">
        <x:v>434</x:v>
      </x:c>
      <x:c r="J156" s="93" t="s">
        <x:v>717</x:v>
      </x:c>
      <x:c r="K156" s="117" t="s">
        <x:v>870</x:v>
      </x:c>
      <x:c r="L156" s="121" t="s">
        <x:v>830</x:v>
      </x:c>
      <x:c r="M156" s="102"/>
    </x:row>
    <x:row r="157" spans="1:13" ht="21" customHeight="1">
      <x:c r="A157" s="147" t="s">
        <x:v>210</x:v>
      </x:c>
      <x:c r="B157" s="149" t="s">
        <x:v>648</x:v>
      </x:c>
      <x:c r="C157" s="102" t="s">
        <x:v>78</x:v>
      </x:c>
      <x:c r="D157" s="102" t="s">
        <x:v>121</x:v>
      </x:c>
      <x:c r="E157" s="102" t="s">
        <x:v>115</x:v>
      </x:c>
      <x:c r="F157" s="102" t="s">
        <x:v>202</x:v>
      </x:c>
      <x:c r="G157" s="106" t="s">
        <x:v>630</x:v>
      </x:c>
      <x:c r="H157" s="93">
        <x:v>26182</x:v>
      </x:c>
      <x:c r="I157" s="93">
        <x:v>1906</x:v>
      </x:c>
      <x:c r="J157" s="93" t="s">
        <x:v>717</x:v>
      </x:c>
      <x:c r="K157" s="117" t="s">
        <x:v>926</x:v>
      </x:c>
      <x:c r="L157" s="121" t="s">
        <x:v>740</x:v>
      </x:c>
      <x:c r="M157" s="102"/>
    </x:row>
    <x:row r="158" spans="1:13" ht="21" customHeight="1">
      <x:c r="A158" s="147"/>
      <x:c r="B158" s="149"/>
      <x:c r="C158" s="102" t="s">
        <x:v>78</x:v>
      </x:c>
      <x:c r="D158" s="102" t="s">
        <x:v>121</x:v>
      </x:c>
      <x:c r="E158" s="102" t="s">
        <x:v>115</x:v>
      </x:c>
      <x:c r="F158" s="102" t="s">
        <x:v>396</x:v>
      </x:c>
      <x:c r="G158" s="106" t="s">
        <x:v>630</x:v>
      </x:c>
      <x:c r="H158" s="93">
        <x:v>34626</x:v>
      </x:c>
      <x:c r="I158" s="93">
        <x:v>179</x:v>
      </x:c>
      <x:c r="J158" s="93" t="s">
        <x:v>717</x:v>
      </x:c>
      <x:c r="K158" s="117" t="s">
        <x:v>898</x:v>
      </x:c>
      <x:c r="L158" s="98" t="s">
        <x:v>838</x:v>
      </x:c>
      <x:c r="M158" s="102"/>
    </x:row>
    <x:row r="159" spans="1:13" ht="21" customHeight="1">
      <x:c r="A159" s="147"/>
      <x:c r="B159" s="149"/>
      <x:c r="C159" s="102" t="s">
        <x:v>78</x:v>
      </x:c>
      <x:c r="D159" s="102" t="s">
        <x:v>121</x:v>
      </x:c>
      <x:c r="E159" s="102" t="s">
        <x:v>601</x:v>
      </x:c>
      <x:c r="F159" s="151" t="s">
        <x:v>48</x:v>
      </x:c>
      <x:c r="G159" s="151" t="s">
        <x:v>630</x:v>
      </x:c>
      <x:c r="H159" s="152">
        <x:v>35609</x:v>
      </x:c>
      <x:c r="I159" s="152">
        <x:v>151</x:v>
      </x:c>
      <x:c r="J159" s="93" t="s">
        <x:v>717</x:v>
      </x:c>
      <x:c r="K159" s="117" t="s">
        <x:v>847</x:v>
      </x:c>
      <x:c r="L159" s="98" t="s">
        <x:v>820</x:v>
      </x:c>
      <x:c r="M159" s="102"/>
    </x:row>
    <x:row r="160" spans="1:13" ht="21" customHeight="1">
      <x:c r="A160" s="147"/>
      <x:c r="B160" s="149"/>
      <x:c r="C160" s="102" t="s">
        <x:v>78</x:v>
      </x:c>
      <x:c r="D160" s="102" t="s">
        <x:v>121</x:v>
      </x:c>
      <x:c r="E160" s="102" t="s">
        <x:v>601</x:v>
      </x:c>
      <x:c r="F160" s="151"/>
      <x:c r="G160" s="151"/>
      <x:c r="H160" s="152"/>
      <x:c r="I160" s="152"/>
      <x:c r="J160" s="93" t="s">
        <x:v>717</x:v>
      </x:c>
      <x:c r="K160" s="117" t="s">
        <x:v>271</x:v>
      </x:c>
      <x:c r="L160" s="98" t="s">
        <x:v>788</x:v>
      </x:c>
      <x:c r="M160" s="102"/>
    </x:row>
    <x:row r="161" spans="1:13" ht="21" customHeight="1">
      <x:c r="A161" s="147"/>
      <x:c r="B161" s="149"/>
      <x:c r="C161" s="102" t="s">
        <x:v>78</x:v>
      </x:c>
      <x:c r="D161" s="102" t="s">
        <x:v>121</x:v>
      </x:c>
      <x:c r="E161" s="102" t="s">
        <x:v>601</x:v>
      </x:c>
      <x:c r="F161" s="151"/>
      <x:c r="G161" s="151"/>
      <x:c r="H161" s="152"/>
      <x:c r="I161" s="152"/>
      <x:c r="J161" s="93" t="s">
        <x:v>717</x:v>
      </x:c>
      <x:c r="K161" s="117" t="s">
        <x:v>864</x:v>
      </x:c>
      <x:c r="L161" s="98" t="s">
        <x:v>811</x:v>
      </x:c>
      <x:c r="M161" s="102"/>
    </x:row>
    <x:row r="162" spans="1:13" ht="21" customHeight="1">
      <x:c r="A162" s="147"/>
      <x:c r="B162" s="149"/>
      <x:c r="C162" s="102" t="s">
        <x:v>78</x:v>
      </x:c>
      <x:c r="D162" s="102" t="s">
        <x:v>121</x:v>
      </x:c>
      <x:c r="E162" s="102" t="s">
        <x:v>601</x:v>
      </x:c>
      <x:c r="F162" s="151" t="s">
        <x:v>303</x:v>
      </x:c>
      <x:c r="G162" s="151" t="s">
        <x:v>630</x:v>
      </x:c>
      <x:c r="H162" s="152">
        <x:v>2870</x:v>
      </x:c>
      <x:c r="I162" s="152">
        <x:v>2</x:v>
      </x:c>
      <x:c r="J162" s="93" t="s">
        <x:v>717</x:v>
      </x:c>
      <x:c r="K162" s="117" t="s">
        <x:v>847</x:v>
      </x:c>
      <x:c r="L162" s="98" t="s">
        <x:v>820</x:v>
      </x:c>
      <x:c r="M162" s="102"/>
    </x:row>
    <x:row r="163" spans="1:13" ht="21" customHeight="1">
      <x:c r="A163" s="147"/>
      <x:c r="B163" s="149"/>
      <x:c r="C163" s="102" t="s">
        <x:v>78</x:v>
      </x:c>
      <x:c r="D163" s="102" t="s">
        <x:v>121</x:v>
      </x:c>
      <x:c r="E163" s="102" t="s">
        <x:v>601</x:v>
      </x:c>
      <x:c r="F163" s="151"/>
      <x:c r="G163" s="151"/>
      <x:c r="H163" s="152"/>
      <x:c r="I163" s="152"/>
      <x:c r="J163" s="93" t="s">
        <x:v>717</x:v>
      </x:c>
      <x:c r="K163" s="117" t="s">
        <x:v>265</x:v>
      </x:c>
      <x:c r="L163" s="98" t="s">
        <x:v>788</x:v>
      </x:c>
      <x:c r="M163" s="102"/>
    </x:row>
    <x:row r="164" spans="1:13" ht="21" customHeight="1">
      <x:c r="A164" s="147"/>
      <x:c r="B164" s="149"/>
      <x:c r="C164" s="102" t="s">
        <x:v>78</x:v>
      </x:c>
      <x:c r="D164" s="102" t="s">
        <x:v>121</x:v>
      </x:c>
      <x:c r="E164" s="102" t="s">
        <x:v>601</x:v>
      </x:c>
      <x:c r="F164" s="151"/>
      <x:c r="G164" s="151"/>
      <x:c r="H164" s="152"/>
      <x:c r="I164" s="152"/>
      <x:c r="J164" s="93" t="s">
        <x:v>717</x:v>
      </x:c>
      <x:c r="K164" s="117" t="s">
        <x:v>860</x:v>
      </x:c>
      <x:c r="L164" s="98" t="s">
        <x:v>811</x:v>
      </x:c>
      <x:c r="M164" s="102"/>
    </x:row>
    <x:row r="165" spans="1:13" ht="21" customHeight="1">
      <x:c r="A165" s="147"/>
      <x:c r="B165" s="149"/>
      <x:c r="C165" s="102" t="s">
        <x:v>78</x:v>
      </x:c>
      <x:c r="D165" s="102" t="s">
        <x:v>121</x:v>
      </x:c>
      <x:c r="E165" s="102" t="s">
        <x:v>601</x:v>
      </x:c>
      <x:c r="F165" s="102" t="s">
        <x:v>59</x:v>
      </x:c>
      <x:c r="G165" s="106" t="s">
        <x:v>630</x:v>
      </x:c>
      <x:c r="H165" s="93">
        <x:v>43636</x:v>
      </x:c>
      <x:c r="I165" s="93">
        <x:v>131</x:v>
      </x:c>
      <x:c r="J165" s="93" t="s">
        <x:v>717</x:v>
      </x:c>
      <x:c r="K165" s="117" t="s">
        <x:v>279</x:v>
      </x:c>
      <x:c r="L165" s="98" t="s">
        <x:v>806</x:v>
      </x:c>
      <x:c r="M165" s="102"/>
    </x:row>
    <x:row r="166" spans="1:13" ht="21" customHeight="1">
      <x:c r="A166" s="147" t="s">
        <x:v>210</x:v>
      </x:c>
      <x:c r="B166" s="149" t="s">
        <x:v>662</x:v>
      </x:c>
      <x:c r="C166" s="102" t="s">
        <x:v>78</x:v>
      </x:c>
      <x:c r="D166" s="102" t="s">
        <x:v>121</x:v>
      </x:c>
      <x:c r="E166" s="102" t="s">
        <x:v>110</x:v>
      </x:c>
      <x:c r="F166" s="102" t="s">
        <x:v>468</x:v>
      </x:c>
      <x:c r="G166" s="106" t="s">
        <x:v>630</x:v>
      </x:c>
      <x:c r="H166" s="93">
        <x:v>18082</x:v>
      </x:c>
      <x:c r="I166" s="93">
        <x:v>88</x:v>
      </x:c>
      <x:c r="J166" s="93" t="s">
        <x:v>717</x:v>
      </x:c>
      <x:c r="K166" s="117" t="s">
        <x:v>697</x:v>
      </x:c>
      <x:c r="L166" s="98" t="s">
        <x:v>764</x:v>
      </x:c>
      <x:c r="M166" s="102"/>
    </x:row>
    <x:row r="167" spans="1:13" ht="21" customHeight="1">
      <x:c r="A167" s="147"/>
      <x:c r="B167" s="149"/>
      <x:c r="C167" s="102" t="s">
        <x:v>78</x:v>
      </x:c>
      <x:c r="D167" s="102" t="s">
        <x:v>121</x:v>
      </x:c>
      <x:c r="E167" s="102" t="s">
        <x:v>110</x:v>
      </x:c>
      <x:c r="F167" s="102" t="s">
        <x:v>323</x:v>
      </x:c>
      <x:c r="G167" s="106" t="s">
        <x:v>629</x:v>
      </x:c>
      <x:c r="H167" s="93">
        <x:v>1005</x:v>
      </x:c>
      <x:c r="I167" s="93">
        <x:v>7</x:v>
      </x:c>
      <x:c r="J167" s="93" t="s">
        <x:v>717</x:v>
      </x:c>
      <x:c r="K167" s="117" t="s">
        <x:v>922</x:v>
      </x:c>
      <x:c r="L167" s="98" t="s">
        <x:v>754</x:v>
      </x:c>
      <x:c r="M167" s="102"/>
    </x:row>
    <x:row r="168" spans="1:13" ht="21" customHeight="1">
      <x:c r="A168" s="147"/>
      <x:c r="B168" s="149"/>
      <x:c r="C168" s="102" t="s">
        <x:v>78</x:v>
      </x:c>
      <x:c r="D168" s="102" t="s">
        <x:v>121</x:v>
      </x:c>
      <x:c r="E168" s="102" t="s">
        <x:v>110</x:v>
      </x:c>
      <x:c r="F168" s="102" t="s">
        <x:v>299</x:v>
      </x:c>
      <x:c r="G168" s="106" t="s">
        <x:v>638</x:v>
      </x:c>
      <x:c r="H168" s="93">
        <x:v>993</x:v>
      </x:c>
      <x:c r="I168" s="93">
        <x:v>87</x:v>
      </x:c>
      <x:c r="J168" s="93" t="s">
        <x:v>717</x:v>
      </x:c>
      <x:c r="K168" s="117" t="s">
        <x:v>262</x:v>
      </x:c>
      <x:c r="L168" s="98" t="s">
        <x:v>817</x:v>
      </x:c>
      <x:c r="M168" s="102"/>
    </x:row>
    <x:row r="169" spans="1:13" ht="21" customHeight="1">
      <x:c r="A169" s="147"/>
      <x:c r="B169" s="149"/>
      <x:c r="C169" s="102" t="s">
        <x:v>78</x:v>
      </x:c>
      <x:c r="D169" s="102" t="s">
        <x:v>121</x:v>
      </x:c>
      <x:c r="E169" s="102" t="s">
        <x:v>110</x:v>
      </x:c>
      <x:c r="F169" s="102" t="s">
        <x:v>47</x:v>
      </x:c>
      <x:c r="G169" s="106" t="s">
        <x:v>630</x:v>
      </x:c>
      <x:c r="H169" s="93">
        <x:v>18064</x:v>
      </x:c>
      <x:c r="I169" s="93">
        <x:v>456</x:v>
      </x:c>
      <x:c r="J169" s="93" t="s">
        <x:v>717</x:v>
      </x:c>
      <x:c r="K169" s="117" t="s">
        <x:v>917</x:v>
      </x:c>
      <x:c r="L169" s="98" t="s">
        <x:v>812</x:v>
      </x:c>
      <x:c r="M169" s="102"/>
    </x:row>
    <x:row r="170" spans="1:13" ht="21" customHeight="1">
      <x:c r="A170" s="147"/>
      <x:c r="B170" s="149"/>
      <x:c r="C170" s="102" t="s">
        <x:v>78</x:v>
      </x:c>
      <x:c r="D170" s="102" t="s">
        <x:v>121</x:v>
      </x:c>
      <x:c r="E170" s="102" t="s">
        <x:v>79</x:v>
      </x:c>
      <x:c r="F170" s="102" t="s">
        <x:v>452</x:v>
      </x:c>
      <x:c r="G170" s="102" t="s">
        <x:v>638</x:v>
      </x:c>
      <x:c r="H170" s="93">
        <x:v>4698</x:v>
      </x:c>
      <x:c r="I170" s="93">
        <x:v>246</x:v>
      </x:c>
      <x:c r="J170" s="93" t="s">
        <x:v>717</x:v>
      </x:c>
      <x:c r="K170" s="117" t="s">
        <x:v>925</x:v>
      </x:c>
      <x:c r="L170" s="98" t="s">
        <x:v>808</x:v>
      </x:c>
      <x:c r="M170" s="102"/>
    </x:row>
    <x:row r="171" spans="1:13" ht="21" customHeight="1">
      <x:c r="A171" s="147" t="s">
        <x:v>210</x:v>
      </x:c>
      <x:c r="B171" s="149" t="s">
        <x:v>644</x:v>
      </x:c>
      <x:c r="C171" s="102" t="s">
        <x:v>78</x:v>
      </x:c>
      <x:c r="D171" s="102" t="s">
        <x:v>121</x:v>
      </x:c>
      <x:c r="E171" s="102" t="s">
        <x:v>612</x:v>
      </x:c>
      <x:c r="F171" s="102" t="s">
        <x:v>180</x:v>
      </x:c>
      <x:c r="G171" s="102" t="s">
        <x:v>630</x:v>
      </x:c>
      <x:c r="H171" s="93">
        <x:v>29355</x:v>
      </x:c>
      <x:c r="I171" s="93">
        <x:v>141</x:v>
      </x:c>
      <x:c r="J171" s="93" t="s">
        <x:v>717</x:v>
      </x:c>
      <x:c r="K171" s="117" t="s">
        <x:v>714</x:v>
      </x:c>
      <x:c r="L171" s="98" t="s">
        <x:v>707</x:v>
      </x:c>
      <x:c r="M171" s="102"/>
    </x:row>
    <x:row r="172" spans="1:13" ht="21" customHeight="1">
      <x:c r="A172" s="147"/>
      <x:c r="B172" s="149"/>
      <x:c r="C172" s="102" t="s">
        <x:v>78</x:v>
      </x:c>
      <x:c r="D172" s="102" t="s">
        <x:v>121</x:v>
      </x:c>
      <x:c r="E172" s="102" t="s">
        <x:v>612</x:v>
      </x:c>
      <x:c r="F172" s="102">
        <x:v>289</x:v>
      </x:c>
      <x:c r="G172" s="102" t="s">
        <x:v>626</x:v>
      </x:c>
      <x:c r="H172" s="93">
        <x:v>221</x:v>
      </x:c>
      <x:c r="I172" s="93">
        <x:v>95</x:v>
      </x:c>
      <x:c r="J172" s="93" t="s">
        <x:v>717</x:v>
      </x:c>
      <x:c r="K172" s="117" t="s">
        <x:v>244</x:v>
      </x:c>
      <x:c r="L172" s="98" t="s">
        <x:v>830</x:v>
      </x:c>
      <x:c r="M172" s="102"/>
    </x:row>
    <x:row r="173" spans="1:13" ht="21" customHeight="1">
      <x:c r="A173" s="147"/>
      <x:c r="B173" s="149"/>
      <x:c r="C173" s="102" t="s">
        <x:v>78</x:v>
      </x:c>
      <x:c r="D173" s="102" t="s">
        <x:v>121</x:v>
      </x:c>
      <x:c r="E173" s="102" t="s">
        <x:v>612</x:v>
      </x:c>
      <x:c r="F173" s="102">
        <x:v>288</x:v>
      </x:c>
      <x:c r="G173" s="102" t="s">
        <x:v>453</x:v>
      </x:c>
      <x:c r="H173" s="93">
        <x:v>883</x:v>
      </x:c>
      <x:c r="I173" s="93">
        <x:v>194</x:v>
      </x:c>
      <x:c r="J173" s="93" t="s">
        <x:v>717</x:v>
      </x:c>
      <x:c r="K173" s="117" t="s">
        <x:v>874</x:v>
      </x:c>
      <x:c r="L173" s="98" t="s">
        <x:v>830</x:v>
      </x:c>
      <x:c r="M173" s="102"/>
    </x:row>
    <x:row r="174" spans="1:13" ht="21" customHeight="1">
      <x:c r="A174" s="147"/>
      <x:c r="B174" s="149"/>
      <x:c r="C174" s="102" t="s">
        <x:v>78</x:v>
      </x:c>
      <x:c r="D174" s="102" t="s">
        <x:v>121</x:v>
      </x:c>
      <x:c r="E174" s="102" t="s">
        <x:v>612</x:v>
      </x:c>
      <x:c r="F174" s="102">
        <x:v>290</x:v>
      </x:c>
      <x:c r="G174" s="102" t="s">
        <x:v>453</x:v>
      </x:c>
      <x:c r="H174" s="93">
        <x:v>542</x:v>
      </x:c>
      <x:c r="I174" s="93">
        <x:v>44</x:v>
      </x:c>
      <x:c r="J174" s="93" t="s">
        <x:v>717</x:v>
      </x:c>
      <x:c r="K174" s="117" t="s">
        <x:v>874</x:v>
      </x:c>
      <x:c r="L174" s="98" t="s">
        <x:v>830</x:v>
      </x:c>
      <x:c r="M174" s="102"/>
    </x:row>
    <x:row r="175" spans="1:13" ht="21" customHeight="1">
      <x:c r="A175" s="147"/>
      <x:c r="B175" s="149"/>
      <x:c r="C175" s="102" t="s">
        <x:v>78</x:v>
      </x:c>
      <x:c r="D175" s="102" t="s">
        <x:v>121</x:v>
      </x:c>
      <x:c r="E175" s="102" t="s">
        <x:v>612</x:v>
      </x:c>
      <x:c r="F175" s="102">
        <x:v>291</x:v>
      </x:c>
      <x:c r="G175" s="102" t="s">
        <x:v>626</x:v>
      </x:c>
      <x:c r="H175" s="93">
        <x:v>255</x:v>
      </x:c>
      <x:c r="I175" s="93">
        <x:v>49</x:v>
      </x:c>
      <x:c r="J175" s="93" t="s">
        <x:v>717</x:v>
      </x:c>
      <x:c r="K175" s="117" t="s">
        <x:v>878</x:v>
      </x:c>
      <x:c r="L175" s="98" t="s">
        <x:v>830</x:v>
      </x:c>
      <x:c r="M175" s="102"/>
    </x:row>
    <x:row r="176" spans="1:13" s="96" customFormat="1" ht="21" customHeight="1">
      <x:c r="A176" s="147"/>
      <x:c r="B176" s="149"/>
      <x:c r="C176" s="102" t="s">
        <x:v>78</x:v>
      </x:c>
      <x:c r="D176" s="102" t="s">
        <x:v>121</x:v>
      </x:c>
      <x:c r="E176" s="102" t="s">
        <x:v>612</x:v>
      </x:c>
      <x:c r="F176" s="102" t="s">
        <x:v>402</x:v>
      </x:c>
      <x:c r="G176" s="102" t="s">
        <x:v>630</x:v>
      </x:c>
      <x:c r="H176" s="93">
        <x:v>11702</x:v>
      </x:c>
      <x:c r="I176" s="93">
        <x:v>85</x:v>
      </x:c>
      <x:c r="J176" s="93" t="s">
        <x:v>717</x:v>
      </x:c>
      <x:c r="K176" s="132" t="s">
        <x:v>282</x:v>
      </x:c>
      <x:c r="L176" s="122" t="s">
        <x:v>800</x:v>
      </x:c>
      <x:c r="M176" s="104"/>
    </x:row>
    <x:row r="177" spans="1:13" ht="21" customHeight="1">
      <x:c r="A177" s="147"/>
      <x:c r="B177" s="149"/>
      <x:c r="C177" s="102" t="s">
        <x:v>78</x:v>
      </x:c>
      <x:c r="D177" s="102" t="s">
        <x:v>121</x:v>
      </x:c>
      <x:c r="E177" s="102" t="s">
        <x:v>612</x:v>
      </x:c>
      <x:c r="F177" s="102">
        <x:v>286</x:v>
      </x:c>
      <x:c r="G177" s="102" t="s">
        <x:v>638</x:v>
      </x:c>
      <x:c r="H177" s="93">
        <x:v>790</x:v>
      </x:c>
      <x:c r="I177" s="93">
        <x:v>103</x:v>
      </x:c>
      <x:c r="J177" s="93" t="s">
        <x:v>717</x:v>
      </x:c>
      <x:c r="K177" s="117" t="s">
        <x:v>915</x:v>
      </x:c>
      <x:c r="L177" s="98" t="s">
        <x:v>823</x:v>
      </x:c>
      <x:c r="M177" s="102"/>
    </x:row>
    <x:row r="178" spans="1:13" ht="21" customHeight="1">
      <x:c r="A178" s="147"/>
      <x:c r="B178" s="149"/>
      <x:c r="C178" s="102" t="s">
        <x:v>78</x:v>
      </x:c>
      <x:c r="D178" s="102" t="s">
        <x:v>121</x:v>
      </x:c>
      <x:c r="E178" s="102" t="s">
        <x:v>612</x:v>
      </x:c>
      <x:c r="F178" s="102" t="s">
        <x:v>296</x:v>
      </x:c>
      <x:c r="G178" s="102" t="s">
        <x:v>630</x:v>
      </x:c>
      <x:c r="H178" s="93">
        <x:v>6347</x:v>
      </x:c>
      <x:c r="I178" s="93">
        <x:v>884</x:v>
      </x:c>
      <x:c r="J178" s="93" t="s">
        <x:v>717</x:v>
      </x:c>
      <x:c r="K178" s="117" t="s">
        <x:v>858</x:v>
      </x:c>
      <x:c r="L178" s="98" t="s">
        <x:v>836</x:v>
      </x:c>
      <x:c r="M178" s="102"/>
    </x:row>
    <x:row r="179" spans="1:13" ht="21" customHeight="1">
      <x:c r="A179" s="147" t="s">
        <x:v>210</x:v>
      </x:c>
      <x:c r="B179" s="153" t="s">
        <x:v>645</x:v>
      </x:c>
      <x:c r="C179" s="102" t="s">
        <x:v>78</x:v>
      </x:c>
      <x:c r="D179" s="102" t="s">
        <x:v>121</x:v>
      </x:c>
      <x:c r="E179" s="102" t="s">
        <x:v>612</x:v>
      </x:c>
      <x:c r="F179" s="102" t="s">
        <x:v>77</x:v>
      </x:c>
      <x:c r="G179" s="106" t="s">
        <x:v>630</x:v>
      </x:c>
      <x:c r="H179" s="93">
        <x:v>60298</x:v>
      </x:c>
      <x:c r="I179" s="93">
        <x:v>3116</x:v>
      </x:c>
      <x:c r="J179" s="93" t="s">
        <x:v>717</x:v>
      </x:c>
      <x:c r="K179" s="117" t="s">
        <x:v>714</x:v>
      </x:c>
      <x:c r="L179" s="98" t="s">
        <x:v>707</x:v>
      </x:c>
      <x:c r="M179" s="102"/>
    </x:row>
    <x:row r="180" spans="1:13" ht="21" customHeight="1">
      <x:c r="A180" s="147"/>
      <x:c r="B180" s="153"/>
      <x:c r="C180" s="102" t="s">
        <x:v>78</x:v>
      </x:c>
      <x:c r="D180" s="102" t="s">
        <x:v>121</x:v>
      </x:c>
      <x:c r="E180" s="102" t="s">
        <x:v>612</x:v>
      </x:c>
      <x:c r="F180" s="102" t="s">
        <x:v>399</x:v>
      </x:c>
      <x:c r="G180" s="93" t="s">
        <x:v>630</x:v>
      </x:c>
      <x:c r="H180" s="93">
        <x:v>31835</x:v>
      </x:c>
      <x:c r="I180" s="93">
        <x:v>70</x:v>
      </x:c>
      <x:c r="J180" s="93" t="s">
        <x:v>717</x:v>
      </x:c>
      <x:c r="K180" s="117" t="s">
        <x:v>849</x:v>
      </x:c>
      <x:c r="L180" s="98" t="s">
        <x:v>832</x:v>
      </x:c>
      <x:c r="M180" s="102"/>
    </x:row>
    <x:row r="181" spans="1:13" ht="21" customHeight="1">
      <x:c r="A181" s="147"/>
      <x:c r="B181" s="153"/>
      <x:c r="C181" s="102" t="s">
        <x:v>78</x:v>
      </x:c>
      <x:c r="D181" s="102" t="s">
        <x:v>121</x:v>
      </x:c>
      <x:c r="E181" s="102" t="s">
        <x:v>612</x:v>
      </x:c>
      <x:c r="F181" s="102" t="s">
        <x:v>207</x:v>
      </x:c>
      <x:c r="G181" s="106" t="s">
        <x:v>630</x:v>
      </x:c>
      <x:c r="H181" s="93">
        <x:v>25388</x:v>
      </x:c>
      <x:c r="I181" s="93">
        <x:v>1133</x:v>
      </x:c>
      <x:c r="J181" s="93" t="s">
        <x:v>717</x:v>
      </x:c>
      <x:c r="K181" s="117" t="s">
        <x:v>899</x:v>
      </x:c>
      <x:c r="L181" s="98" t="s">
        <x:v>839</x:v>
      </x:c>
      <x:c r="M181" s="102"/>
    </x:row>
    <x:row r="182" spans="1:13" ht="21" customHeight="1">
      <x:c r="A182" s="147"/>
      <x:c r="B182" s="153"/>
      <x:c r="C182" s="110" t="s">
        <x:v>78</x:v>
      </x:c>
      <x:c r="D182" s="110" t="s">
        <x:v>121</x:v>
      </x:c>
      <x:c r="E182" s="110" t="s">
        <x:v>612</x:v>
      </x:c>
      <x:c r="F182" s="110" t="s">
        <x:v>57</x:v>
      </x:c>
      <x:c r="G182" s="111" t="s">
        <x:v>630</x:v>
      </x:c>
      <x:c r="H182" s="112">
        <x:v>31736</x:v>
      </x:c>
      <x:c r="I182" s="112">
        <x:v>1698</x:v>
      </x:c>
      <x:c r="J182" s="112" t="s">
        <x:v>717</x:v>
      </x:c>
      <x:c r="K182" s="119" t="s">
        <x:v>903</x:v>
      </x:c>
      <x:c r="L182" s="99" t="s">
        <x:v>720</x:v>
      </x:c>
      <x:c r="M182" s="110"/>
    </x:row>
  </x:sheetData>
  <x:mergeCells count="149">
    <x:mergeCell ref="A1:M1"/>
    <x:mergeCell ref="A2:A3"/>
    <x:mergeCell ref="C2:C3"/>
    <x:mergeCell ref="D2:D3"/>
    <x:mergeCell ref="E2:E3"/>
    <x:mergeCell ref="F2:F3"/>
    <x:mergeCell ref="G2:G3"/>
    <x:mergeCell ref="H2:H3"/>
    <x:mergeCell ref="I2:I3"/>
    <x:mergeCell ref="J2:J3"/>
    <x:mergeCell ref="K2:L2"/>
    <x:mergeCell ref="M2:M3"/>
    <x:mergeCell ref="A4:A5"/>
    <x:mergeCell ref="B4:B5"/>
    <x:mergeCell ref="A6:A9"/>
    <x:mergeCell ref="B6:B9"/>
    <x:mergeCell ref="F6:F7"/>
    <x:mergeCell ref="G6:G7"/>
    <x:mergeCell ref="H6:H7"/>
    <x:mergeCell ref="I6:I7"/>
    <x:mergeCell ref="J6:J7"/>
    <x:mergeCell ref="M6:M7"/>
    <x:mergeCell ref="M8:M9"/>
    <x:mergeCell ref="A10:A13"/>
    <x:mergeCell ref="B10:B13"/>
    <x:mergeCell ref="A14:A15"/>
    <x:mergeCell ref="B14:B15"/>
    <x:mergeCell ref="A16:A30"/>
    <x:mergeCell ref="F16:F21"/>
    <x:mergeCell ref="G16:G21"/>
    <x:mergeCell ref="H16:H21"/>
    <x:mergeCell ref="I16:I21"/>
    <x:mergeCell ref="J16:J21"/>
    <x:mergeCell ref="B21:B30"/>
    <x:mergeCell ref="F27:F28"/>
    <x:mergeCell ref="G27:G28"/>
    <x:mergeCell ref="H27:H28"/>
    <x:mergeCell ref="I27:I28"/>
    <x:mergeCell ref="J27:J28"/>
    <x:mergeCell ref="F29:F30"/>
    <x:mergeCell ref="G29:G30"/>
    <x:mergeCell ref="H29:H30"/>
    <x:mergeCell ref="I29:I30"/>
    <x:mergeCell ref="J29:J30"/>
    <x:mergeCell ref="A31:A39"/>
    <x:mergeCell ref="B31:B39"/>
    <x:mergeCell ref="F37:F38"/>
    <x:mergeCell ref="G37:G38"/>
    <x:mergeCell ref="H37:H38"/>
    <x:mergeCell ref="I37:I38"/>
    <x:mergeCell ref="J37:J38"/>
    <x:mergeCell ref="A40:A42"/>
    <x:mergeCell ref="B40:B42"/>
    <x:mergeCell ref="A43:A45"/>
    <x:mergeCell ref="B43:B45"/>
    <x:mergeCell ref="C43:C44"/>
    <x:mergeCell ref="D43:D44"/>
    <x:mergeCell ref="E43:E44"/>
    <x:mergeCell ref="F43:F44"/>
    <x:mergeCell ref="G43:G44"/>
    <x:mergeCell ref="H43:H44"/>
    <x:mergeCell ref="I43:I44"/>
    <x:mergeCell ref="J43:J44"/>
    <x:mergeCell ref="A46:A59"/>
    <x:mergeCell ref="B46:B59"/>
    <x:mergeCell ref="F48:F50"/>
    <x:mergeCell ref="G48:G50"/>
    <x:mergeCell ref="H48:H50"/>
    <x:mergeCell ref="I48:I50"/>
    <x:mergeCell ref="F51:F53"/>
    <x:mergeCell ref="G51:G53"/>
    <x:mergeCell ref="H51:H53"/>
    <x:mergeCell ref="I51:I53"/>
    <x:mergeCell ref="F54:F56"/>
    <x:mergeCell ref="G54:G56"/>
    <x:mergeCell ref="H54:H56"/>
    <x:mergeCell ref="I54:I56"/>
    <x:mergeCell ref="F57:F59"/>
    <x:mergeCell ref="G57:G59"/>
    <x:mergeCell ref="H57:H59"/>
    <x:mergeCell ref="I57:I59"/>
    <x:mergeCell ref="A61:A63"/>
    <x:mergeCell ref="B61:B63"/>
    <x:mergeCell ref="A65:A68"/>
    <x:mergeCell ref="B65:B68"/>
    <x:mergeCell ref="A70:A71"/>
    <x:mergeCell ref="B70:B71"/>
    <x:mergeCell ref="A72:A74"/>
    <x:mergeCell ref="B72:B74"/>
    <x:mergeCell ref="A75:A76"/>
    <x:mergeCell ref="B75:B76"/>
    <x:mergeCell ref="A77:A83"/>
    <x:mergeCell ref="B77:B83"/>
    <x:mergeCell ref="A85:A87"/>
    <x:mergeCell ref="B85:B87"/>
    <x:mergeCell ref="F85:F86"/>
    <x:mergeCell ref="G85:G86"/>
    <x:mergeCell ref="H85:H86"/>
    <x:mergeCell ref="I85:I86"/>
    <x:mergeCell ref="J85:J86"/>
    <x:mergeCell ref="A88:A92"/>
    <x:mergeCell ref="B88:B92"/>
    <x:mergeCell ref="F88:F89"/>
    <x:mergeCell ref="G88:G89"/>
    <x:mergeCell ref="H88:H89"/>
    <x:mergeCell ref="I88:I89"/>
    <x:mergeCell ref="A93:A94"/>
    <x:mergeCell ref="B93:B94"/>
    <x:mergeCell ref="A95:A97"/>
    <x:mergeCell ref="B95:B97"/>
    <x:mergeCell ref="F95:F96"/>
    <x:mergeCell ref="G95:G96"/>
    <x:mergeCell ref="H95:H96"/>
    <x:mergeCell ref="A98:A100"/>
    <x:mergeCell ref="B98:B100"/>
    <x:mergeCell ref="A101:A111"/>
    <x:mergeCell ref="B101:B111"/>
    <x:mergeCell ref="A112:A119"/>
    <x:mergeCell ref="B112:B119"/>
    <x:mergeCell ref="A120:A124"/>
    <x:mergeCell ref="B120:B124"/>
    <x:mergeCell ref="A127:A132"/>
    <x:mergeCell ref="B127:B132"/>
    <x:mergeCell ref="F128:F130"/>
    <x:mergeCell ref="G128:G130"/>
    <x:mergeCell ref="H128:H130"/>
    <x:mergeCell ref="I128:I130"/>
    <x:mergeCell ref="A133:A142"/>
    <x:mergeCell ref="B133:B142"/>
    <x:mergeCell ref="A144:A151"/>
    <x:mergeCell ref="B144:B151"/>
    <x:mergeCell ref="A152:A156"/>
    <x:mergeCell ref="B152:B156"/>
    <x:mergeCell ref="A157:A165"/>
    <x:mergeCell ref="B157:B165"/>
    <x:mergeCell ref="F159:F161"/>
    <x:mergeCell ref="G159:G161"/>
    <x:mergeCell ref="H159:H161"/>
    <x:mergeCell ref="I159:I161"/>
    <x:mergeCell ref="F162:F164"/>
    <x:mergeCell ref="G162:G164"/>
    <x:mergeCell ref="H162:H164"/>
    <x:mergeCell ref="I162:I164"/>
    <x:mergeCell ref="A166:A170"/>
    <x:mergeCell ref="B166:B170"/>
    <x:mergeCell ref="A171:A178"/>
    <x:mergeCell ref="B171:B178"/>
    <x:mergeCell ref="A179:A182"/>
    <x:mergeCell ref="B179:B182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0" copies="1"/>
</x:worksheet>
</file>

<file path=xl/worksheets/sheet18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8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399999999999999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8" baseType="lpstr">
      <vt:lpstr>추진실적현황(산지사방, 사방댐, 계류보전)</vt:lpstr>
      <vt:lpstr>추진실적현황(해안방재림, 해안침식방지, 산림유역관리)</vt:lpstr>
      <vt:lpstr>사방사업</vt:lpstr>
      <vt:lpstr>사방사업(잔액)</vt:lpstr>
      <vt:lpstr>산림유역관리</vt:lpstr>
      <vt:lpstr>사방사업 타당성평가</vt:lpstr>
      <vt:lpstr>사방지 점검</vt:lpstr>
      <vt:lpstr>계류보전 안전조치</vt:lpstr>
      <vt:lpstr>사방댐(산림유역관리)</vt:lpstr>
      <vt:lpstr>사방댐(수해복구사업)</vt:lpstr>
      <vt:lpstr>사방댐(기타)</vt:lpstr>
      <vt:lpstr>사방댐관리</vt:lpstr>
      <vt:lpstr>사방댐 안전조치</vt:lpstr>
      <vt:lpstr>사방댐 타당성평가</vt:lpstr>
      <vt:lpstr>사방댐 점검</vt:lpstr>
      <vt:lpstr>사방댐 안전진단</vt:lpstr>
      <vt:lpstr>봉화군</vt:lpstr>
      <vt:lpstr>Sheet1</vt:lpstr>
    </vt:vector>
  </ep:TitlesOfParts>
  <ep:TotalTime>1565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Forest_user</dc:creator>
  <cp:lastModifiedBy>안세훈</cp:lastModifiedBy>
  <cp:revision>292</cp:revision>
  <cp:lastPrinted>2024-02-06T02:28:52.061</cp:lastPrinted>
  <dcterms:created xsi:type="dcterms:W3CDTF">2014-01-12T06:11:40.000</dcterms:created>
  <dcterms:modified xsi:type="dcterms:W3CDTF">2024-02-13T00:43:19.584</dcterms:modified>
  <cp:version>1100.0100.01</cp:version>
</cp:coreProperties>
</file>