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\보조사업\과수\지침서 및 사업(요약)\"/>
    </mc:Choice>
  </mc:AlternateContent>
  <bookViews>
    <workbookView xWindow="0" yWindow="0" windowWidth="19200" windowHeight="11100" activeTab="1"/>
  </bookViews>
  <sheets>
    <sheet name="홍보용(요약)" sheetId="7" r:id="rId1"/>
    <sheet name="홈페이지 게시용" sheetId="8" r:id="rId2"/>
  </sheets>
  <definedNames>
    <definedName name="_xlnm._FilterDatabase" localSheetId="1" hidden="1">'홈페이지 게시용'!$I$1:$I$25</definedName>
    <definedName name="_xlnm._FilterDatabase" localSheetId="0" hidden="1">'홍보용(요약)'!$K$1:$K$26</definedName>
    <definedName name="_xlnm.Print_Area" localSheetId="1">'홈페이지 게시용'!$A$1:$I$25</definedName>
    <definedName name="_xlnm.Print_Area" localSheetId="0">'홍보용(요약)'!$A$1:$K$26</definedName>
    <definedName name="_xlnm.Print_Titles" localSheetId="1">'홈페이지 게시용'!$1:$2</definedName>
    <definedName name="_xlnm.Print_Titles" localSheetId="0">'홍보용(요약)'!$1:$2</definedName>
  </definedNames>
  <calcPr calcId="162913"/>
</workbook>
</file>

<file path=xl/calcChain.xml><?xml version="1.0" encoding="utf-8"?>
<calcChain xmlns="http://schemas.openxmlformats.org/spreadsheetml/2006/main">
  <c r="G25" i="8" l="1"/>
  <c r="F25" i="8"/>
  <c r="E25" i="8"/>
  <c r="D25" i="8"/>
  <c r="C25" i="8"/>
  <c r="B25" i="8"/>
  <c r="G24" i="8"/>
  <c r="F24" i="8"/>
  <c r="E24" i="8"/>
  <c r="D24" i="8"/>
  <c r="C24" i="8"/>
  <c r="B24" i="8"/>
  <c r="G22" i="8"/>
  <c r="F22" i="8"/>
  <c r="E22" i="8"/>
  <c r="D22" i="8"/>
  <c r="C22" i="8"/>
  <c r="B22" i="8"/>
  <c r="G5" i="8"/>
  <c r="F5" i="8"/>
  <c r="E5" i="8"/>
  <c r="D5" i="8"/>
  <c r="C5" i="8"/>
  <c r="B5" i="8"/>
  <c r="G4" i="8"/>
  <c r="F4" i="8"/>
  <c r="E4" i="8"/>
  <c r="D4" i="8"/>
  <c r="C4" i="8"/>
  <c r="B4" i="8"/>
  <c r="B6" i="8" l="1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3" i="8"/>
  <c r="D6" i="8"/>
  <c r="E6" i="8"/>
  <c r="F6" i="8"/>
  <c r="G6" i="8"/>
  <c r="D7" i="8"/>
  <c r="E7" i="8"/>
  <c r="F7" i="8"/>
  <c r="G7" i="8"/>
  <c r="D8" i="8"/>
  <c r="E8" i="8"/>
  <c r="F8" i="8"/>
  <c r="G8" i="8"/>
  <c r="D9" i="8"/>
  <c r="E9" i="8"/>
  <c r="F9" i="8"/>
  <c r="G9" i="8"/>
  <c r="D10" i="8"/>
  <c r="E10" i="8"/>
  <c r="F10" i="8"/>
  <c r="G10" i="8"/>
  <c r="D11" i="8"/>
  <c r="E11" i="8"/>
  <c r="F11" i="8"/>
  <c r="G11" i="8"/>
  <c r="D12" i="8"/>
  <c r="E12" i="8"/>
  <c r="F12" i="8"/>
  <c r="G12" i="8"/>
  <c r="D13" i="8"/>
  <c r="E13" i="8"/>
  <c r="F13" i="8"/>
  <c r="G13" i="8"/>
  <c r="D14" i="8"/>
  <c r="E14" i="8"/>
  <c r="F14" i="8"/>
  <c r="G14" i="8"/>
  <c r="D15" i="8"/>
  <c r="E15" i="8"/>
  <c r="F15" i="8"/>
  <c r="G15" i="8"/>
  <c r="D16" i="8"/>
  <c r="E16" i="8"/>
  <c r="F16" i="8"/>
  <c r="G16" i="8"/>
  <c r="D17" i="8"/>
  <c r="E17" i="8"/>
  <c r="F17" i="8"/>
  <c r="G17" i="8"/>
  <c r="D18" i="8"/>
  <c r="E18" i="8"/>
  <c r="F18" i="8"/>
  <c r="G18" i="8"/>
  <c r="D19" i="8"/>
  <c r="E19" i="8"/>
  <c r="F19" i="8"/>
  <c r="G19" i="8"/>
  <c r="D20" i="8"/>
  <c r="E20" i="8"/>
  <c r="F20" i="8"/>
  <c r="G20" i="8"/>
  <c r="D21" i="8"/>
  <c r="E21" i="8"/>
  <c r="F21" i="8"/>
  <c r="G21" i="8"/>
  <c r="D23" i="8"/>
  <c r="E23" i="8"/>
  <c r="F23" i="8"/>
  <c r="G23" i="8"/>
  <c r="G3" i="8"/>
  <c r="F3" i="8"/>
  <c r="E3" i="8"/>
  <c r="D3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3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<sst xmlns="http://schemas.openxmlformats.org/spreadsheetml/2006/main" count="232" uniqueCount="118">
  <si>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</si>
  <si>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</si>
  <si>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</si>
  <si>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</si>
  <si>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</si>
  <si>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</si>
  <si>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</si>
  <si>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</si>
  <si>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</si>
  <si>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</si>
  <si>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</si>
  <si>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</si>
  <si>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</si>
  <si>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</si>
  <si>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</si>
  <si>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</si>
  <si>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</si>
  <si>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</si>
  <si>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</si>
  <si>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</si>
  <si>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</si>
  <si>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</si>
  <si>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</si>
  <si>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</si>
  <si>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</si>
  <si>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</si>
  <si>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</si>
  <si>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</si>
  <si>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</si>
  <si>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</si>
  <si>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</si>
  <si>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</si>
  <si>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</si>
  <si>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</si>
  <si>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사과재배 농가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</si>
  <si>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</si>
  <si>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</si>
  <si>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</si>
  <si>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</si>
  <si>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</si>
  <si>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</si>
  <si>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</si>
  <si>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</si>
  <si>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</si>
  <si>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</si>
  <si>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</si>
  <si>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</si>
  <si>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</si>
  <si>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</si>
  <si>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</si>
  <si>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</si>
  <si>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</si>
  <si>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10대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</si>
  <si>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</si>
  <si>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</si>
  <si>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</si>
  <si>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</si>
  <si>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</si>
  <si>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</si>
  <si>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</si>
  <si>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기후변화 대응 돌발 병해충 예찰 
시범사업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</si>
  <si>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</si>
  <si>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</si>
  <si>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</si>
  <si>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</si>
  <si>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</si>
  <si>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사전 수요조사 신청必
1상자 20kg/8천원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</si>
  <si>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</si>
  <si>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</si>
  <si>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</si>
  <si>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</si>
  <si>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</si>
  <si>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</si>
  <si>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</si>
  <si>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</si>
  <si>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</si>
  <si>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</si>
  <si>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</si>
  <si>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2022년 봉화군 과수분야 지원사업</t>
    <phoneticPr fontId="1" type="noConversion"/>
  </si>
  <si>
    <t>(신규) 10평이상 25,000천원/동
    (개·보수) 개소당 1,250천원/3.3㎡</t>
    <phoneticPr fontId="1" type="noConversion"/>
  </si>
  <si>
    <t>891㎡
(10평형 - 26동)</t>
    <phoneticPr fontId="1" type="noConversion"/>
  </si>
  <si>
    <t>43,000상자</t>
    <phoneticPr fontId="1" type="noConversion"/>
  </si>
  <si>
    <t>15ha</t>
    <phoneticPr fontId="1" type="noConversion"/>
  </si>
  <si>
    <t>과수분야 스마트팜 확산사업</t>
    <phoneticPr fontId="1" type="noConversion"/>
  </si>
  <si>
    <t>2개소</t>
    <phoneticPr fontId="1" type="noConversion"/>
  </si>
  <si>
    <t>물야면 2개소</t>
    <phoneticPr fontId="1" type="noConversion"/>
  </si>
  <si>
    <t>노지 과수 스마트팜 기자재지원</t>
    <phoneticPr fontId="1" type="noConversion"/>
  </si>
  <si>
    <t>원격 병해충 방제 생력화체계 구축 시범사업</t>
    <phoneticPr fontId="1" type="noConversion"/>
  </si>
  <si>
    <t>40,000주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</si>
  <si>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</si>
  <si>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</si>
  <si>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</si>
  <si>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120ha</t>
    <phoneticPr fontId="1" type="noConversion"/>
  </si>
  <si>
    <t>시설과수 시설 및 장비지원
35,000천원/0.2ha</t>
    <phoneticPr fontId="1" type="noConversion"/>
  </si>
  <si>
    <t>4ha</t>
    <phoneticPr fontId="1" type="noConversion"/>
  </si>
  <si>
    <t>71대</t>
    <phoneticPr fontId="1" type="noConversion"/>
  </si>
  <si>
    <t>원격, 무인 방제체계 구축 기자재 지원
   -스프링클러 : 37,500천원/0.3ha
   -에어 포그 : 6,000천원/0.5ha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</si>
  <si>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</si>
  <si>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1,800ha</t>
    <phoneticPr fontId="1" type="noConversion"/>
  </si>
  <si>
    <t>1개 단체</t>
    <phoneticPr fontId="1" type="noConversion"/>
  </si>
  <si>
    <t>연작대응 자재지원
옥분말, 게르마늄, 식물활성제 등</t>
    <phoneticPr fontId="1" type="noConversion"/>
  </si>
  <si>
    <t>나무좀, 노린재 예찰  지원</t>
    <phoneticPr fontId="1" type="noConversion"/>
  </si>
  <si>
    <t>반사필름, 착색제, 친환경반사시트지원
반사필름 단가 : 90,000원/롤
착색제 : 60,000원/2병
친환경시트 : 103,400원~155,100원</t>
    <phoneticPr fontId="1" type="noConversion"/>
  </si>
  <si>
    <t>이재융</t>
  </si>
  <si>
    <t>화상병 방제비 지원 700천원/ha</t>
    <phoneticPr fontId="1" type="noConversion"/>
  </si>
  <si>
    <t>기 선정
(공모)</t>
    <phoneticPr fontId="1" type="noConversion"/>
  </si>
  <si>
    <t>지주, 관설, 묘목비 지원 등
사업단가 : 22,500천원/0.5ha
(재식거리 4X2m 기준)</t>
    <phoneticPr fontId="1" type="noConversion"/>
  </si>
  <si>
    <t>지정 수출선과장
신청</t>
    <phoneticPr fontId="1" type="noConversion"/>
  </si>
  <si>
    <t>우량 묘목비 지원
단가 : 1주당 10,000원
(묘목계약서 첨부必)</t>
    <phoneticPr fontId="1" type="noConversion"/>
  </si>
  <si>
    <t>지주, 관수, 묘목비 등 지원
배수시설(선택)
사업단가 : 33,500천원/0.5ha
(재식거리 3X1m 이하 기준)</t>
    <phoneticPr fontId="1" type="noConversion"/>
  </si>
  <si>
    <t>재배기술컨설팅, 친환경자재비 지원
(단체별 기본3년+2년연장 추진)</t>
    <phoneticPr fontId="1" type="noConversion"/>
  </si>
  <si>
    <t>읍·면
농   협</t>
  </si>
  <si>
    <t>지정 수출선과장
신청</t>
  </si>
  <si>
    <t>농업기술센터
과수기술팀</t>
  </si>
  <si>
    <t>기 선정
(공모)</t>
  </si>
  <si>
    <t>읍·면</t>
  </si>
  <si>
    <t>읍·면
농   협
(적화제
장기저장제)</t>
  </si>
  <si>
    <r>
      <t xml:space="preserve"> 지주, 관수, 묘목비 등 지원
토양정비(배수선택)
</t>
    </r>
    <r>
      <rPr>
        <sz val="18"/>
        <color theme="1"/>
        <rFont val="HY견고딕"/>
        <family val="1"/>
        <charset val="129"/>
      </rPr>
      <t>사업단가 : 33,500/0.5ha
(재식거리 3X1m 이하 기준)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</si>
</sst>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8"/>
      <color theme="1"/>
      <name val="HY견고딕"/>
      <family val="1"/>
      <charset val="129"/>
    </font>
    <font>
      <sz val="18"/>
      <color rgb="FF00000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1" fontId="11" fillId="0" borderId="1" xfId="1" applyFont="1" applyBorder="1" applyAlignment="1">
      <alignment vertical="center"/>
    </xf>
    <xf numFmtId="9" fontId="11" fillId="0" borderId="1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0" fontId="14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justify" vertical="center"/>
    </xf>
    <xf numFmtId="41" fontId="14" fillId="4" borderId="1" xfId="1" applyFont="1" applyFill="1" applyBorder="1" applyAlignment="1">
      <alignment vertical="center"/>
    </xf>
    <xf numFmtId="9" fontId="14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/>
    </xf>
    <xf numFmtId="0" fontId="14" fillId="4" borderId="1" xfId="0" applyFont="1" applyFill="1" applyBorder="1">
      <alignment vertical="center"/>
    </xf>
    <xf numFmtId="0" fontId="14" fillId="4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vertical="center"/>
    </xf>
    <xf numFmtId="41" fontId="14" fillId="4" borderId="1" xfId="1" applyFont="1" applyFill="1" applyBorder="1">
      <alignment vertical="center"/>
    </xf>
    <xf numFmtId="0" fontId="14" fillId="4" borderId="2" xfId="0" applyFont="1" applyFill="1" applyBorder="1">
      <alignment vertical="center"/>
    </xf>
    <xf numFmtId="0" fontId="14" fillId="4" borderId="1" xfId="0" applyFont="1" applyFill="1" applyBorder="1" applyAlignment="1">
      <alignment horizontal="center" vertical="center" shrinkToFit="1"/>
    </xf>
    <xf numFmtId="0" fontId="14" fillId="4" borderId="5" xfId="0" applyFont="1" applyFill="1" applyBorder="1" applyAlignment="1">
      <alignment horizontal="center" vertical="center"/>
    </xf>
    <xf numFmtId="9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6"/>
  <sheetViews>
    <sheetView view="pageBreakPreview" zoomScale="55" zoomScaleNormal="70" zoomScaleSheetLayoutView="55" workbookViewId="0">
      <pane ySplit="2" topLeftCell="A3" activePane="bottomLeft" state="frozen"/>
      <selection pane="bottomLeft" activeCell="C4" sqref="C4"/>
    </sheetView>
  </sheetViews>
  <sheetFormatPr defaultRowHeight="16.5" x14ac:dyDescent="0.3"/>
  <cols>
    <col min="1" max="1" width="17.625" style="2" bestFit="1" customWidth="1"/>
    <col min="2" max="2" width="10.75" style="2" bestFit="1" customWidth="1"/>
    <col min="3" max="3" width="54.875" bestFit="1" customWidth="1"/>
    <col min="4" max="4" width="23" style="1" customWidth="1"/>
    <col min="5" max="5" width="23.5" bestFit="1" customWidth="1"/>
    <col min="6" max="6" width="19.75" customWidth="1"/>
    <col min="7" max="7" width="37" bestFit="1" customWidth="1"/>
    <col min="8" max="8" width="18.75" bestFit="1" customWidth="1"/>
    <col min="9" max="9" width="61.5" bestFit="1" customWidth="1"/>
    <col min="10" max="10" width="25.375" bestFit="1" customWidth="1"/>
    <col min="11" max="11" width="18.5" customWidth="1"/>
  </cols>
  <sheetData>
    <row r="1" spans="1:11" ht="84" customHeight="1" thickBot="1" x14ac:dyDescent="0.35">
      <c r="A1" s="53" t="s">
        <v>78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8.5" customHeight="1" thickBot="1" x14ac:dyDescent="0.35">
      <c r="A2" s="5" t="s">
        <v>6</v>
      </c>
      <c r="B2" s="6" t="s">
        <v>38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28</v>
      </c>
      <c r="J2" s="8" t="s">
        <v>73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COUNTA(C4:C26)</f>
        <v>23</v>
      </c>
      <c r="D3" s="12"/>
      <c r="E3" s="13">
        <f>SUM(E4:E26)</f>
        <v>7007310</v>
      </c>
      <c r="F3" s="12"/>
      <c r="G3" s="12"/>
      <c r="H3" s="12"/>
      <c r="I3" s="14"/>
      <c r="J3" s="14"/>
      <c r="K3" s="15"/>
    </row>
    <row r="4" spans="1:11" s="32" customFormat="1" ht="99.95" customHeight="1" x14ac:dyDescent="0.3">
      <c r="A4" s="49" t="s">
        <v>10</v>
      </c>
      <c r="B4" s="34" t="s">
        <v>39</v>
      </c>
      <c r="C4" s="41" t="s">
        <v>11</v>
      </c>
      <c r="D4" s="34" t="s">
        <v>98</v>
      </c>
      <c r="E4" s="36">
        <v>1240000</v>
      </c>
      <c r="F4" s="37">
        <v>1</v>
      </c>
      <c r="G4" s="42" t="s">
        <v>30</v>
      </c>
      <c r="H4" s="34" t="s">
        <v>27</v>
      </c>
      <c r="I4" s="43" t="s">
        <v>104</v>
      </c>
      <c r="J4" s="44" t="s">
        <v>68</v>
      </c>
      <c r="K4" s="50"/>
    </row>
    <row r="5" spans="1:11" s="32" customFormat="1" ht="99.95" customHeight="1" x14ac:dyDescent="0.3">
      <c r="A5" s="34" t="s">
        <v>9</v>
      </c>
      <c r="B5" s="34" t="s">
        <v>40</v>
      </c>
      <c r="C5" s="41" t="s">
        <v>87</v>
      </c>
      <c r="D5" s="34" t="s">
        <v>99</v>
      </c>
      <c r="E5" s="36">
        <v>142860</v>
      </c>
      <c r="F5" s="37">
        <v>0.7</v>
      </c>
      <c r="G5" s="42" t="s">
        <v>30</v>
      </c>
      <c r="H5" s="34" t="s">
        <v>27</v>
      </c>
      <c r="I5" s="43" t="s">
        <v>96</v>
      </c>
      <c r="J5" s="39" t="s">
        <v>42</v>
      </c>
      <c r="K5" s="50"/>
    </row>
    <row r="6" spans="1:11" s="32" customFormat="1" ht="99.95" customHeight="1" x14ac:dyDescent="0.3">
      <c r="A6" s="34" t="s">
        <v>9</v>
      </c>
      <c r="B6" s="34" t="s">
        <v>40</v>
      </c>
      <c r="C6" s="41" t="s">
        <v>83</v>
      </c>
      <c r="D6" s="34" t="s">
        <v>84</v>
      </c>
      <c r="E6" s="36">
        <v>40000</v>
      </c>
      <c r="F6" s="37">
        <v>0.65</v>
      </c>
      <c r="G6" s="42" t="s">
        <v>85</v>
      </c>
      <c r="H6" s="34" t="s">
        <v>27</v>
      </c>
      <c r="I6" s="43" t="s">
        <v>86</v>
      </c>
      <c r="J6" s="39" t="s">
        <v>105</v>
      </c>
      <c r="K6" s="50"/>
    </row>
    <row r="7" spans="1:11" s="32" customFormat="1" ht="99.95" customHeight="1" x14ac:dyDescent="0.3">
      <c r="A7" s="34" t="s">
        <v>9</v>
      </c>
      <c r="B7" s="34" t="s">
        <v>40</v>
      </c>
      <c r="C7" s="41" t="s">
        <v>12</v>
      </c>
      <c r="D7" s="43" t="s">
        <v>80</v>
      </c>
      <c r="E7" s="36">
        <v>665000</v>
      </c>
      <c r="F7" s="37">
        <v>0.5</v>
      </c>
      <c r="G7" s="42" t="s">
        <v>47</v>
      </c>
      <c r="H7" s="34" t="s">
        <v>27</v>
      </c>
      <c r="I7" s="43" t="s">
        <v>79</v>
      </c>
      <c r="J7" s="44" t="s">
        <v>44</v>
      </c>
      <c r="K7" s="40"/>
    </row>
    <row r="8" spans="1:11" s="32" customFormat="1" ht="101.25" customHeight="1" x14ac:dyDescent="0.3">
      <c r="A8" s="34" t="s">
        <v>9</v>
      </c>
      <c r="B8" s="34" t="s">
        <v>40</v>
      </c>
      <c r="C8" s="41" t="s">
        <v>13</v>
      </c>
      <c r="D8" s="43" t="s">
        <v>95</v>
      </c>
      <c r="E8" s="36">
        <v>889000</v>
      </c>
      <c r="F8" s="51" t="s">
        <v>33</v>
      </c>
      <c r="G8" s="41" t="s">
        <v>46</v>
      </c>
      <c r="H8" s="34" t="s">
        <v>27</v>
      </c>
      <c r="I8" s="43" t="s">
        <v>65</v>
      </c>
      <c r="J8" s="44" t="s">
        <v>44</v>
      </c>
      <c r="K8" s="40"/>
    </row>
    <row r="9" spans="1:11" s="32" customFormat="1" ht="124.5" customHeight="1" x14ac:dyDescent="0.3">
      <c r="A9" s="34" t="s">
        <v>9</v>
      </c>
      <c r="B9" s="34" t="s">
        <v>40</v>
      </c>
      <c r="C9" s="41" t="s">
        <v>14</v>
      </c>
      <c r="D9" s="43" t="s">
        <v>74</v>
      </c>
      <c r="E9" s="36">
        <v>514780</v>
      </c>
      <c r="F9" s="37">
        <v>0.5</v>
      </c>
      <c r="G9" s="41" t="s">
        <v>46</v>
      </c>
      <c r="H9" s="34" t="s">
        <v>27</v>
      </c>
      <c r="I9" s="43" t="s">
        <v>97</v>
      </c>
      <c r="J9" s="44" t="s">
        <v>69</v>
      </c>
      <c r="K9" s="40"/>
    </row>
    <row r="10" spans="1:11" s="32" customFormat="1" ht="99.95" customHeight="1" x14ac:dyDescent="0.3">
      <c r="A10" s="34" t="s">
        <v>9</v>
      </c>
      <c r="B10" s="34" t="s">
        <v>40</v>
      </c>
      <c r="C10" s="41" t="s">
        <v>15</v>
      </c>
      <c r="D10" s="43" t="s">
        <v>75</v>
      </c>
      <c r="E10" s="36">
        <v>65000</v>
      </c>
      <c r="F10" s="37">
        <v>0.5</v>
      </c>
      <c r="G10" s="42" t="s">
        <v>64</v>
      </c>
      <c r="H10" s="34" t="s">
        <v>27</v>
      </c>
      <c r="I10" s="43" t="s">
        <v>45</v>
      </c>
      <c r="J10" s="44" t="s">
        <v>44</v>
      </c>
      <c r="K10" s="40"/>
    </row>
    <row r="11" spans="1:11" s="32" customFormat="1" ht="99.95" customHeight="1" x14ac:dyDescent="0.3">
      <c r="A11" s="34" t="s">
        <v>9</v>
      </c>
      <c r="B11" s="34" t="s">
        <v>40</v>
      </c>
      <c r="C11" s="41" t="s">
        <v>16</v>
      </c>
      <c r="D11" s="43" t="s">
        <v>81</v>
      </c>
      <c r="E11" s="36">
        <v>344000</v>
      </c>
      <c r="F11" s="43" t="s">
        <v>70</v>
      </c>
      <c r="G11" s="35" t="s">
        <v>34</v>
      </c>
      <c r="H11" s="34" t="s">
        <v>27</v>
      </c>
      <c r="I11" s="38" t="s">
        <v>66</v>
      </c>
      <c r="J11" s="44" t="s">
        <v>44</v>
      </c>
      <c r="K11" s="40"/>
    </row>
    <row r="12" spans="1:11" s="32" customFormat="1" ht="99.95" customHeight="1" x14ac:dyDescent="0.3">
      <c r="A12" s="34" t="s">
        <v>9</v>
      </c>
      <c r="B12" s="34" t="s">
        <v>41</v>
      </c>
      <c r="C12" s="41" t="s">
        <v>17</v>
      </c>
      <c r="D12" s="34" t="s">
        <v>82</v>
      </c>
      <c r="E12" s="36">
        <v>835000</v>
      </c>
      <c r="F12" s="51">
        <v>0.6</v>
      </c>
      <c r="G12" s="42" t="s">
        <v>30</v>
      </c>
      <c r="H12" s="34" t="s">
        <v>27</v>
      </c>
      <c r="I12" s="38" t="s">
        <v>117</v>
      </c>
      <c r="J12" s="39" t="s">
        <v>42</v>
      </c>
      <c r="K12" s="40"/>
    </row>
    <row r="13" spans="1:11" s="32" customFormat="1" ht="99.95" customHeight="1" x14ac:dyDescent="0.3">
      <c r="A13" s="34" t="s">
        <v>9</v>
      </c>
      <c r="B13" s="34" t="s">
        <v>41</v>
      </c>
      <c r="C13" s="41" t="s">
        <v>48</v>
      </c>
      <c r="D13" s="34" t="s">
        <v>50</v>
      </c>
      <c r="E13" s="36">
        <v>60000</v>
      </c>
      <c r="F13" s="51">
        <v>0.8</v>
      </c>
      <c r="G13" s="42" t="s">
        <v>49</v>
      </c>
      <c r="H13" s="34" t="s">
        <v>27</v>
      </c>
      <c r="I13" s="38" t="s">
        <v>51</v>
      </c>
      <c r="J13" s="39" t="s">
        <v>105</v>
      </c>
      <c r="K13" s="40"/>
    </row>
    <row r="14" spans="1:11" s="32" customFormat="1" ht="99.95" customHeight="1" x14ac:dyDescent="0.3">
      <c r="A14" s="34" t="s">
        <v>9</v>
      </c>
      <c r="B14" s="34" t="s">
        <v>103</v>
      </c>
      <c r="C14" s="41" t="s">
        <v>18</v>
      </c>
      <c r="D14" s="34" t="s">
        <v>94</v>
      </c>
      <c r="E14" s="36">
        <v>140000</v>
      </c>
      <c r="F14" s="37">
        <v>0.6</v>
      </c>
      <c r="G14" s="42" t="s">
        <v>30</v>
      </c>
      <c r="H14" s="34" t="s">
        <v>27</v>
      </c>
      <c r="I14" s="43" t="s">
        <v>106</v>
      </c>
      <c r="J14" s="39" t="s">
        <v>42</v>
      </c>
      <c r="K14" s="40"/>
    </row>
    <row r="15" spans="1:11" s="32" customFormat="1" ht="99.95" customHeight="1" x14ac:dyDescent="0.3">
      <c r="A15" s="34" t="s">
        <v>9</v>
      </c>
      <c r="B15" s="34" t="s">
        <v>103</v>
      </c>
      <c r="C15" s="41" t="s">
        <v>19</v>
      </c>
      <c r="D15" s="34" t="s">
        <v>52</v>
      </c>
      <c r="E15" s="36">
        <v>70000</v>
      </c>
      <c r="F15" s="37">
        <v>0.5</v>
      </c>
      <c r="G15" s="41" t="s">
        <v>36</v>
      </c>
      <c r="H15" s="34" t="s">
        <v>29</v>
      </c>
      <c r="I15" s="43" t="s">
        <v>35</v>
      </c>
      <c r="J15" s="44" t="s">
        <v>44</v>
      </c>
      <c r="K15" s="40"/>
    </row>
    <row r="16" spans="1:11" s="32" customFormat="1" ht="99.95" customHeight="1" x14ac:dyDescent="0.3">
      <c r="A16" s="34" t="s">
        <v>9</v>
      </c>
      <c r="B16" s="34" t="s">
        <v>39</v>
      </c>
      <c r="C16" s="52" t="s">
        <v>20</v>
      </c>
      <c r="D16" s="34" t="s">
        <v>21</v>
      </c>
      <c r="E16" s="36">
        <v>200000</v>
      </c>
      <c r="F16" s="37">
        <v>0.5</v>
      </c>
      <c r="G16" s="41" t="s">
        <v>30</v>
      </c>
      <c r="H16" s="34" t="s">
        <v>27</v>
      </c>
      <c r="I16" s="43" t="s">
        <v>31</v>
      </c>
      <c r="J16" s="44" t="s">
        <v>68</v>
      </c>
      <c r="K16" s="40"/>
    </row>
    <row r="17" spans="1:11" s="32" customFormat="1" ht="99.95" customHeight="1" x14ac:dyDescent="0.3">
      <c r="A17" s="34" t="s">
        <v>9</v>
      </c>
      <c r="B17" s="34" t="s">
        <v>39</v>
      </c>
      <c r="C17" s="41" t="s">
        <v>22</v>
      </c>
      <c r="D17" s="34" t="s">
        <v>23</v>
      </c>
      <c r="E17" s="36">
        <v>50000</v>
      </c>
      <c r="F17" s="37">
        <v>1</v>
      </c>
      <c r="G17" s="35" t="s">
        <v>63</v>
      </c>
      <c r="H17" s="34" t="s">
        <v>27</v>
      </c>
      <c r="I17" s="43" t="s">
        <v>32</v>
      </c>
      <c r="J17" s="39" t="s">
        <v>107</v>
      </c>
      <c r="K17" s="40"/>
    </row>
    <row r="18" spans="1:11" s="32" customFormat="1" ht="99.95" customHeight="1" x14ac:dyDescent="0.3">
      <c r="A18" s="34" t="s">
        <v>9</v>
      </c>
      <c r="B18" s="34" t="s">
        <v>39</v>
      </c>
      <c r="C18" s="35" t="s">
        <v>26</v>
      </c>
      <c r="D18" s="34" t="s">
        <v>24</v>
      </c>
      <c r="E18" s="36">
        <v>50000</v>
      </c>
      <c r="F18" s="37">
        <v>1</v>
      </c>
      <c r="G18" s="35" t="s">
        <v>37</v>
      </c>
      <c r="H18" s="34" t="s">
        <v>27</v>
      </c>
      <c r="I18" s="38" t="s">
        <v>67</v>
      </c>
      <c r="J18" s="39" t="s">
        <v>42</v>
      </c>
      <c r="K18" s="40"/>
    </row>
    <row r="19" spans="1:11" s="32" customFormat="1" ht="99.95" customHeight="1" x14ac:dyDescent="0.3">
      <c r="A19" s="34" t="s">
        <v>9</v>
      </c>
      <c r="B19" s="34" t="s">
        <v>103</v>
      </c>
      <c r="C19" s="41" t="s">
        <v>25</v>
      </c>
      <c r="D19" s="34" t="s">
        <v>88</v>
      </c>
      <c r="E19" s="36">
        <v>400000</v>
      </c>
      <c r="F19" s="37">
        <v>0.5</v>
      </c>
      <c r="G19" s="42" t="s">
        <v>30</v>
      </c>
      <c r="H19" s="34" t="s">
        <v>27</v>
      </c>
      <c r="I19" s="43" t="s">
        <v>108</v>
      </c>
      <c r="J19" s="44" t="s">
        <v>44</v>
      </c>
      <c r="K19" s="40"/>
    </row>
    <row r="20" spans="1:11" s="32" customFormat="1" ht="99.95" customHeight="1" x14ac:dyDescent="0.3">
      <c r="A20" s="34" t="s">
        <v>9</v>
      </c>
      <c r="B20" s="34" t="s">
        <v>103</v>
      </c>
      <c r="C20" s="42" t="s">
        <v>59</v>
      </c>
      <c r="D20" s="43" t="s">
        <v>89</v>
      </c>
      <c r="E20" s="36">
        <v>310000</v>
      </c>
      <c r="F20" s="37">
        <v>0.5</v>
      </c>
      <c r="G20" s="41" t="s">
        <v>53</v>
      </c>
      <c r="H20" s="34" t="s">
        <v>27</v>
      </c>
      <c r="I20" s="43" t="s">
        <v>110</v>
      </c>
      <c r="J20" s="39" t="s">
        <v>42</v>
      </c>
      <c r="K20" s="40"/>
    </row>
    <row r="21" spans="1:11" s="32" customFormat="1" ht="99.95" customHeight="1" x14ac:dyDescent="0.3">
      <c r="A21" s="34" t="s">
        <v>9</v>
      </c>
      <c r="B21" s="34" t="s">
        <v>103</v>
      </c>
      <c r="C21" s="41" t="s">
        <v>54</v>
      </c>
      <c r="D21" s="34" t="s">
        <v>55</v>
      </c>
      <c r="E21" s="36">
        <v>30000</v>
      </c>
      <c r="F21" s="37">
        <v>0.5</v>
      </c>
      <c r="G21" s="41" t="s">
        <v>30</v>
      </c>
      <c r="H21" s="34" t="s">
        <v>29</v>
      </c>
      <c r="I21" s="38" t="s">
        <v>56</v>
      </c>
      <c r="J21" s="44" t="s">
        <v>44</v>
      </c>
      <c r="K21" s="40"/>
    </row>
    <row r="22" spans="1:11" s="32" customFormat="1" ht="99.95" customHeight="1" x14ac:dyDescent="0.3">
      <c r="A22" s="34" t="s">
        <v>9</v>
      </c>
      <c r="B22" s="34" t="s">
        <v>39</v>
      </c>
      <c r="C22" s="42" t="s">
        <v>60</v>
      </c>
      <c r="D22" s="34" t="s">
        <v>57</v>
      </c>
      <c r="E22" s="36">
        <v>50000</v>
      </c>
      <c r="F22" s="37">
        <v>0.6</v>
      </c>
      <c r="G22" s="42" t="s">
        <v>62</v>
      </c>
      <c r="H22" s="34" t="s">
        <v>27</v>
      </c>
      <c r="I22" s="43" t="s">
        <v>101</v>
      </c>
      <c r="J22" s="44" t="s">
        <v>44</v>
      </c>
      <c r="K22" s="40"/>
    </row>
    <row r="23" spans="1:11" s="33" customFormat="1" ht="99.95" customHeight="1" x14ac:dyDescent="0.3">
      <c r="A23" s="34" t="s">
        <v>9</v>
      </c>
      <c r="B23" s="34" t="s">
        <v>103</v>
      </c>
      <c r="C23" s="45" t="s">
        <v>90</v>
      </c>
      <c r="D23" s="46" t="s">
        <v>58</v>
      </c>
      <c r="E23" s="47">
        <v>630000</v>
      </c>
      <c r="F23" s="37">
        <v>0.5</v>
      </c>
      <c r="G23" s="41" t="s">
        <v>30</v>
      </c>
      <c r="H23" s="34" t="s">
        <v>27</v>
      </c>
      <c r="I23" s="43" t="s">
        <v>102</v>
      </c>
      <c r="J23" s="44" t="s">
        <v>68</v>
      </c>
      <c r="K23" s="40"/>
    </row>
    <row r="24" spans="1:11" s="33" customFormat="1" ht="99.95" customHeight="1" x14ac:dyDescent="0.3">
      <c r="A24" s="34" t="s">
        <v>9</v>
      </c>
      <c r="B24" s="34" t="s">
        <v>39</v>
      </c>
      <c r="C24" s="48" t="s">
        <v>91</v>
      </c>
      <c r="D24" s="46" t="s">
        <v>92</v>
      </c>
      <c r="E24" s="47">
        <v>60000</v>
      </c>
      <c r="F24" s="37">
        <v>0.5</v>
      </c>
      <c r="G24" s="41" t="s">
        <v>30</v>
      </c>
      <c r="H24" s="34" t="s">
        <v>27</v>
      </c>
      <c r="I24" s="43" t="s">
        <v>100</v>
      </c>
      <c r="J24" s="44" t="s">
        <v>68</v>
      </c>
      <c r="K24" s="40"/>
    </row>
    <row r="25" spans="1:11" s="33" customFormat="1" ht="99.95" customHeight="1" x14ac:dyDescent="0.3">
      <c r="A25" s="34" t="s">
        <v>9</v>
      </c>
      <c r="B25" s="34" t="s">
        <v>40</v>
      </c>
      <c r="C25" s="45" t="s">
        <v>76</v>
      </c>
      <c r="D25" s="46" t="s">
        <v>77</v>
      </c>
      <c r="E25" s="47">
        <v>105000</v>
      </c>
      <c r="F25" s="37">
        <v>0.5</v>
      </c>
      <c r="G25" s="41" t="s">
        <v>30</v>
      </c>
      <c r="H25" s="34" t="s">
        <v>27</v>
      </c>
      <c r="I25" s="43" t="s">
        <v>93</v>
      </c>
      <c r="J25" s="39" t="s">
        <v>42</v>
      </c>
      <c r="K25" s="40"/>
    </row>
    <row r="26" spans="1:11" s="32" customFormat="1" ht="99.95" customHeight="1" x14ac:dyDescent="0.3">
      <c r="A26" s="34" t="s">
        <v>9</v>
      </c>
      <c r="B26" s="34" t="s">
        <v>40</v>
      </c>
      <c r="C26" s="41" t="s">
        <v>43</v>
      </c>
      <c r="D26" s="34" t="s">
        <v>77</v>
      </c>
      <c r="E26" s="36">
        <v>116670</v>
      </c>
      <c r="F26" s="37">
        <v>0.6</v>
      </c>
      <c r="G26" s="42" t="s">
        <v>30</v>
      </c>
      <c r="H26" s="34" t="s">
        <v>27</v>
      </c>
      <c r="I26" s="43" t="s">
        <v>109</v>
      </c>
      <c r="J26" s="39" t="s">
        <v>42</v>
      </c>
      <c r="K26" s="40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25"/>
  <sheetViews>
    <sheetView tabSelected="1" view="pageBreakPreview" zoomScale="40" zoomScaleNormal="70" zoomScaleSheetLayoutView="40" workbookViewId="0">
      <pane ySplit="2" topLeftCell="A3" activePane="bottomLeft" state="frozen"/>
      <selection activeCell="G19" sqref="A1:K26"/>
      <selection pane="bottomLeft" activeCell="O6" sqref="O6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30" style="22" customWidth="1"/>
    <col min="9" max="9" width="12" style="22" customWidth="1"/>
  </cols>
  <sheetData>
    <row r="1" spans="1:12" ht="84" customHeight="1" thickBot="1" x14ac:dyDescent="0.35">
      <c r="A1" s="54" t="s">
        <v>78</v>
      </c>
      <c r="B1" s="54"/>
      <c r="C1" s="54"/>
      <c r="D1" s="54"/>
      <c r="E1" s="54"/>
      <c r="F1" s="54"/>
      <c r="G1" s="54"/>
      <c r="H1" s="54"/>
      <c r="I1" s="54"/>
      <c r="J1" s="4"/>
      <c r="K1" s="4"/>
      <c r="L1" s="4"/>
    </row>
    <row r="2" spans="1:12" s="16" customFormat="1" ht="66.75" customHeight="1" thickBot="1" x14ac:dyDescent="0.35">
      <c r="A2" s="17" t="s">
        <v>61</v>
      </c>
      <c r="B2" s="17" t="s">
        <v>0</v>
      </c>
      <c r="C2" s="17" t="s">
        <v>2</v>
      </c>
      <c r="D2" s="19" t="s">
        <v>71</v>
      </c>
      <c r="E2" s="19" t="s">
        <v>72</v>
      </c>
      <c r="F2" s="18" t="s">
        <v>1</v>
      </c>
      <c r="G2" s="18" t="s">
        <v>28</v>
      </c>
      <c r="H2" s="20" t="s">
        <v>73</v>
      </c>
      <c r="I2" s="21" t="s">
        <v>8</v>
      </c>
    </row>
    <row r="3" spans="1:12" s="3" customFormat="1" ht="51.75" thickTop="1" x14ac:dyDescent="0.3">
      <c r="A3" s="23">
        <v>1</v>
      </c>
      <c r="B3" s="24" t="str">
        <f>'홍보용(요약)'!C4</f>
        <v>농작물 병해충 방제비 지원(검역병해충)</v>
      </c>
      <c r="C3" s="23" t="str">
        <f>'홍보용(요약)'!D4</f>
        <v>1,800ha</v>
      </c>
      <c r="D3" s="25">
        <f>'홍보용(요약)'!E4</f>
        <v>1240000</v>
      </c>
      <c r="E3" s="26">
        <f>'홍보용(요약)'!F4</f>
        <v>1</v>
      </c>
      <c r="F3" s="24" t="str">
        <f>'홍보용(요약)'!G4</f>
        <v>과수재배 농업인</v>
      </c>
      <c r="G3" s="23" t="str">
        <f>'홍보용(요약)'!I4</f>
        <v>화상병 방제비 지원 700천원/ha</v>
      </c>
      <c r="H3" s="27" t="s">
        <v>111</v>
      </c>
      <c r="I3" s="28"/>
    </row>
    <row r="4" spans="1:12" s="3" customFormat="1" ht="86.25" customHeight="1" x14ac:dyDescent="0.3">
      <c r="A4" s="23">
        <v>2</v>
      </c>
      <c r="B4" s="24" t="str">
        <f>'홍보용(요약)'!C5</f>
        <v>원격 병해충 방제 생력화체계 구축 시범사업</v>
      </c>
      <c r="C4" s="23" t="str">
        <f>'홍보용(요약)'!D5</f>
        <v>1개 단체</v>
      </c>
      <c r="D4" s="25">
        <f>'홍보용(요약)'!E5</f>
        <v>142860</v>
      </c>
      <c r="E4" s="26">
        <f>'홍보용(요약)'!F5</f>
        <v>0.7</v>
      </c>
      <c r="F4" s="24" t="str">
        <f>'홍보용(요약)'!G5</f>
        <v>과수재배 농업인</v>
      </c>
      <c r="G4" s="23" t="str">
        <f>'홍보용(요약)'!I5</f>
        <v>원격, 무인 방제체계 구축 기자재 지원
   -스프링클러 : 37,500천원/0.3ha
   -에어 포그 : 6,000천원/0.5ha</v>
      </c>
      <c r="H4" s="27" t="s">
        <v>113</v>
      </c>
      <c r="I4" s="28"/>
    </row>
    <row r="5" spans="1:12" s="3" customFormat="1" ht="79.5" customHeight="1" x14ac:dyDescent="0.3">
      <c r="A5" s="23">
        <v>3</v>
      </c>
      <c r="B5" s="24" t="str">
        <f>'홍보용(요약)'!C6</f>
        <v>과수분야 스마트팜 확산사업</v>
      </c>
      <c r="C5" s="23" t="str">
        <f>'홍보용(요약)'!D6</f>
        <v>2개소</v>
      </c>
      <c r="D5" s="25">
        <f>'홍보용(요약)'!E6</f>
        <v>40000</v>
      </c>
      <c r="E5" s="26">
        <f>'홍보용(요약)'!F6</f>
        <v>0.65</v>
      </c>
      <c r="F5" s="24" t="str">
        <f>'홍보용(요약)'!G6</f>
        <v>물야면 2개소</v>
      </c>
      <c r="G5" s="23" t="str">
        <f>'홍보용(요약)'!I6</f>
        <v>노지 과수 스마트팜 기자재지원</v>
      </c>
      <c r="H5" s="27" t="s">
        <v>114</v>
      </c>
      <c r="I5" s="29"/>
    </row>
    <row r="6" spans="1:12" s="3" customFormat="1" ht="100.5" customHeight="1" x14ac:dyDescent="0.3">
      <c r="A6" s="23">
        <v>4</v>
      </c>
      <c r="B6" s="24" t="str">
        <f>'홍보용(요약)'!C7</f>
        <v>다목적 농가형 저온저장고 설치 지원사업</v>
      </c>
      <c r="C6" s="23" t="str">
        <f>'홍보용(요약)'!D7</f>
        <v>891㎡
(10평형 - 26동)</v>
      </c>
      <c r="D6" s="25">
        <f>'홍보용(요약)'!E7</f>
        <v>665000</v>
      </c>
      <c r="E6" s="26">
        <f>'홍보용(요약)'!F7</f>
        <v>0.5</v>
      </c>
      <c r="F6" s="24" t="str">
        <f>'홍보용(요약)'!G7</f>
        <v>농업인, 농업단체</v>
      </c>
      <c r="G6" s="23" t="str">
        <f>'홍보용(요약)'!I7</f>
        <v>(신규) 10평이상 25,000천원/동
    (개·보수) 개소당 1,250천원/3.3㎡</v>
      </c>
      <c r="H6" s="27" t="s">
        <v>115</v>
      </c>
      <c r="I6" s="29"/>
    </row>
    <row r="7" spans="1:12" s="3" customFormat="1" ht="123" customHeight="1" x14ac:dyDescent="0.3">
      <c r="A7" s="23">
        <v>5</v>
      </c>
      <c r="B7" s="24" t="str">
        <f>'홍보용(요약)'!C8</f>
        <v>과수 생력화 장비 지원사업</v>
      </c>
      <c r="C7" s="23" t="str">
        <f>'홍보용(요약)'!D8</f>
        <v>71대</v>
      </c>
      <c r="D7" s="25">
        <f>'홍보용(요약)'!E8</f>
        <v>889000</v>
      </c>
      <c r="E7" s="26" t="str">
        <f>'홍보용(요약)'!F8</f>
        <v>25%(SS기)
50%(그외)</v>
      </c>
      <c r="F7" s="24" t="str">
        <f>'홍보용(요약)'!G8</f>
        <v>과수재배 농업인, 단체</v>
      </c>
      <c r="G7" s="23" t="str">
        <f>'홍보용(요약)'!I8</f>
        <v>SS기 20,000천원 /5.000천원 지원
승용예초기  9,000천원/4,500지원
고소작업차  9,000천원/4,500지원
동력분무기  6,000천원/3,000지원</v>
      </c>
      <c r="H7" s="27" t="s">
        <v>115</v>
      </c>
      <c r="I7" s="29"/>
    </row>
    <row r="8" spans="1:12" s="3" customFormat="1" ht="138.75" customHeight="1" x14ac:dyDescent="0.3">
      <c r="A8" s="23">
        <v>6</v>
      </c>
      <c r="B8" s="24" t="str">
        <f>'홍보용(요약)'!C9</f>
        <v>과실 생산비 절감 및 품질제고 지원사업</v>
      </c>
      <c r="C8" s="23" t="str">
        <f>'홍보용(요약)'!D9</f>
        <v>9,520㎡</v>
      </c>
      <c r="D8" s="25">
        <f>'홍보용(요약)'!E9</f>
        <v>514780</v>
      </c>
      <c r="E8" s="26">
        <f>'홍보용(요약)'!F9</f>
        <v>0.5</v>
      </c>
      <c r="F8" s="24" t="str">
        <f>'홍보용(요약)'!G9</f>
        <v>과수재배 농업인, 단체</v>
      </c>
      <c r="G8" s="23" t="str">
        <f>'홍보용(요약)'!I9</f>
        <v>친환경 사과적화제 280천원/ha
과실 장기저장제 75천원/3.3㎡당
농업용수처리기 6,000천원/대
비파괴당도측정기 3,300천원/대
신선도유지기 2,500천원/대</v>
      </c>
      <c r="H8" s="27" t="s">
        <v>116</v>
      </c>
      <c r="I8" s="29"/>
    </row>
    <row r="9" spans="1:12" s="3" customFormat="1" ht="76.5" customHeight="1" x14ac:dyDescent="0.3">
      <c r="A9" s="23">
        <v>7</v>
      </c>
      <c r="B9" s="24" t="str">
        <f>'홍보용(요약)'!C10</f>
        <v>FTA대응 대체과수 명품사업</v>
      </c>
      <c r="C9" s="23" t="str">
        <f>'홍보용(요약)'!D10</f>
        <v>10ha</v>
      </c>
      <c r="D9" s="25">
        <f>'홍보용(요약)'!E10</f>
        <v>65000</v>
      </c>
      <c r="E9" s="26">
        <f>'홍보용(요약)'!F10</f>
        <v>0.5</v>
      </c>
      <c r="F9" s="24" t="str">
        <f>'홍보용(요약)'!G10</f>
        <v>대체과수과수재배
 농업인 및 단체</v>
      </c>
      <c r="G9" s="23" t="str">
        <f>'홍보용(요약)'!I10</f>
        <v>대체과수 과원조성 및 기자재 지원</v>
      </c>
      <c r="H9" s="27" t="s">
        <v>115</v>
      </c>
      <c r="I9" s="29"/>
    </row>
    <row r="10" spans="1:12" s="3" customFormat="1" ht="90" customHeight="1" x14ac:dyDescent="0.3">
      <c r="A10" s="23">
        <v>8</v>
      </c>
      <c r="B10" s="24" t="str">
        <f>'홍보용(요약)'!C11</f>
        <v>저품위사과 시장격리 수매 지원사업</v>
      </c>
      <c r="C10" s="23" t="str">
        <f>'홍보용(요약)'!D11</f>
        <v>43,000상자</v>
      </c>
      <c r="D10" s="25">
        <f>'홍보용(요약)'!E11</f>
        <v>344000</v>
      </c>
      <c r="E10" s="26" t="str">
        <f>'홍보용(요약)'!F11</f>
        <v>상자당 
8,000원</v>
      </c>
      <c r="F10" s="24" t="str">
        <f>'홍보용(요약)'!G11</f>
        <v>사과재배 농가</v>
      </c>
      <c r="G10" s="23" t="str">
        <f>'홍보용(요약)'!I11</f>
        <v>사전 수요조사 신청必
1상자 20kg/8천원</v>
      </c>
      <c r="H10" s="27" t="s">
        <v>115</v>
      </c>
      <c r="I10" s="29"/>
    </row>
    <row r="11" spans="1:12" s="3" customFormat="1" ht="118.5" customHeight="1" x14ac:dyDescent="0.3">
      <c r="A11" s="23">
        <v>9</v>
      </c>
      <c r="B11" s="24" t="str">
        <f>'홍보용(요약)'!C12</f>
        <v>골든애플단지 조성 시범사업</v>
      </c>
      <c r="C11" s="23" t="str">
        <f>'홍보용(요약)'!D12</f>
        <v>15ha</v>
      </c>
      <c r="D11" s="25">
        <f>'홍보용(요약)'!E12</f>
        <v>835000</v>
      </c>
      <c r="E11" s="26">
        <f>'홍보용(요약)'!F12</f>
        <v>0.6</v>
      </c>
      <c r="F11" s="24" t="str">
        <f>'홍보용(요약)'!G12</f>
        <v>과수재배 농업인</v>
      </c>
      <c r="G11" s="23" t="str">
        <f>'홍보용(요약)'!I12</f>
        <v xml:space="preserve"> 지주, 관수, 묘목비 등 지원
토양정비(배수선택)
사업단가 : 33,500/0.5ha
(재식거리 3X1m 이하 기준)</v>
      </c>
      <c r="H11" s="27" t="s">
        <v>113</v>
      </c>
      <c r="I11" s="29"/>
    </row>
    <row r="12" spans="1:12" s="3" customFormat="1" ht="73.5" customHeight="1" x14ac:dyDescent="0.3">
      <c r="A12" s="23">
        <v>10</v>
      </c>
      <c r="B12" s="24" t="str">
        <f>'홍보용(요약)'!C13</f>
        <v>지역특화시범사업(친환경 유기사과)</v>
      </c>
      <c r="C12" s="23" t="str">
        <f>'홍보용(요약)'!D13</f>
        <v>1개소</v>
      </c>
      <c r="D12" s="25">
        <f>'홍보용(요약)'!E13</f>
        <v>60000</v>
      </c>
      <c r="E12" s="26">
        <f>'홍보용(요약)'!F13</f>
        <v>0.8</v>
      </c>
      <c r="F12" s="24" t="str">
        <f>'홍보용(요약)'!G13</f>
        <v>백천사과작목반</v>
      </c>
      <c r="G12" s="23" t="str">
        <f>'홍보용(요약)'!I13</f>
        <v>친환경 컨설팅 및 기자재 등</v>
      </c>
      <c r="H12" s="27" t="s">
        <v>114</v>
      </c>
      <c r="I12" s="29"/>
    </row>
    <row r="13" spans="1:12" s="3" customFormat="1" ht="76.5" x14ac:dyDescent="0.3">
      <c r="A13" s="23">
        <v>11</v>
      </c>
      <c r="B13" s="24" t="str">
        <f>'홍보용(요약)'!C14</f>
        <v>우리품종 전문생산단지 조성 시범사업</v>
      </c>
      <c r="C13" s="23" t="str">
        <f>'홍보용(요약)'!D14</f>
        <v>4ha</v>
      </c>
      <c r="D13" s="25">
        <f>'홍보용(요약)'!E14</f>
        <v>140000</v>
      </c>
      <c r="E13" s="26">
        <f>'홍보용(요약)'!F14</f>
        <v>0.6</v>
      </c>
      <c r="F13" s="24" t="str">
        <f>'홍보용(요약)'!G14</f>
        <v>과수재배 농업인</v>
      </c>
      <c r="G13" s="23" t="str">
        <f>'홍보용(요약)'!I14</f>
        <v>지주, 관설, 묘목비 지원 등
사업단가 : 22,500천원/0.5ha
(재식거리 4X2m 기준)</v>
      </c>
      <c r="H13" s="27" t="s">
        <v>113</v>
      </c>
      <c r="I13" s="29"/>
    </row>
    <row r="14" spans="1:12" s="3" customFormat="1" ht="80.25" customHeight="1" x14ac:dyDescent="0.3">
      <c r="A14" s="23">
        <v>12</v>
      </c>
      <c r="B14" s="24" t="str">
        <f>'홍보용(요약)'!C15</f>
        <v>사과 가정용 소형선별기 지원사업</v>
      </c>
      <c r="C14" s="23" t="str">
        <f>'홍보용(요약)'!D15</f>
        <v>10대</v>
      </c>
      <c r="D14" s="25">
        <f>'홍보용(요약)'!E15</f>
        <v>70000</v>
      </c>
      <c r="E14" s="26">
        <f>'홍보용(요약)'!F15</f>
        <v>0.5</v>
      </c>
      <c r="F14" s="24" t="str">
        <f>'홍보용(요약)'!G15</f>
        <v>사과 개인농가 및 단체</v>
      </c>
      <c r="G14" s="23" t="str">
        <f>'홍보용(요약)'!I15</f>
        <v>사과 소형 선별기 지원
단가 : 7,000천원
직거래실적에 따라 우선지원</v>
      </c>
      <c r="H14" s="27" t="s">
        <v>115</v>
      </c>
      <c r="I14" s="29"/>
    </row>
    <row r="15" spans="1:12" s="3" customFormat="1" ht="67.5" customHeight="1" x14ac:dyDescent="0.3">
      <c r="A15" s="23">
        <v>13</v>
      </c>
      <c r="B15" s="24" t="str">
        <f>'홍보용(요약)'!C16</f>
        <v>과수 수세안정화 기자재 지원사업</v>
      </c>
      <c r="C15" s="23" t="str">
        <f>'홍보용(요약)'!D16</f>
        <v>2개사업</v>
      </c>
      <c r="D15" s="25">
        <f>'홍보용(요약)'!E16</f>
        <v>200000</v>
      </c>
      <c r="E15" s="26">
        <f>'홍보용(요약)'!F16</f>
        <v>0.5</v>
      </c>
      <c r="F15" s="24" t="str">
        <f>'홍보용(요약)'!G16</f>
        <v>과수재배 농업인</v>
      </c>
      <c r="G15" s="23" t="str">
        <f>'홍보용(요약)'!I16</f>
        <v>원형가지유인기, 
가지유인 기자재 지원</v>
      </c>
      <c r="H15" s="27" t="s">
        <v>111</v>
      </c>
      <c r="I15" s="29"/>
    </row>
    <row r="16" spans="1:12" s="3" customFormat="1" ht="69" customHeight="1" x14ac:dyDescent="0.3">
      <c r="A16" s="23">
        <v>14</v>
      </c>
      <c r="B16" s="24" t="str">
        <f>'홍보용(요약)'!C17</f>
        <v>사과 수출단지 병해충 예찰 시범사업</v>
      </c>
      <c r="C16" s="23" t="str">
        <f>'홍보용(요약)'!D17</f>
        <v>140ha</v>
      </c>
      <c r="D16" s="25">
        <f>'홍보용(요약)'!E17</f>
        <v>50000</v>
      </c>
      <c r="E16" s="26">
        <f>'홍보용(요약)'!F17</f>
        <v>1</v>
      </c>
      <c r="F16" s="24" t="str">
        <f>'홍보용(요약)'!G17</f>
        <v>해외 사과 수출단체</v>
      </c>
      <c r="G16" s="23" t="str">
        <f>'홍보용(요약)'!I17</f>
        <v>병해충 예찰 컨설팅, 예찰트랩,
품질향상 기자재 지원</v>
      </c>
      <c r="H16" s="27" t="s">
        <v>112</v>
      </c>
      <c r="I16" s="29"/>
    </row>
    <row r="17" spans="1:9" s="3" customFormat="1" ht="108.75" customHeight="1" x14ac:dyDescent="0.3">
      <c r="A17" s="23">
        <v>15</v>
      </c>
      <c r="B17" s="24" t="str">
        <f>'홍보용(요약)'!C18</f>
        <v>글로벌 GAP 인증단체 육성 시범사업</v>
      </c>
      <c r="C17" s="23" t="str">
        <f>'홍보용(요약)'!D18</f>
        <v>1개소</v>
      </c>
      <c r="D17" s="25">
        <f>'홍보용(요약)'!E18</f>
        <v>50000</v>
      </c>
      <c r="E17" s="26">
        <f>'홍보용(요약)'!F18</f>
        <v>1</v>
      </c>
      <c r="F17" s="24" t="str">
        <f>'홍보용(요약)'!G18</f>
        <v>글로벌GAP인증단체</v>
      </c>
      <c r="G17" s="23" t="str">
        <f>'홍보용(요약)'!I18</f>
        <v>글로벌 GAP인증 획득을 위한 
일괄 컨설팅 및 교육비 등 지원</v>
      </c>
      <c r="H17" s="27" t="s">
        <v>113</v>
      </c>
      <c r="I17" s="29"/>
    </row>
    <row r="18" spans="1:9" s="3" customFormat="1" ht="84" customHeight="1" x14ac:dyDescent="0.3">
      <c r="A18" s="23">
        <v>16</v>
      </c>
      <c r="B18" s="24" t="str">
        <f>'홍보용(요약)'!C19</f>
        <v>과수 우량묘목 지원사업</v>
      </c>
      <c r="C18" s="23" t="str">
        <f>'홍보용(요약)'!D19</f>
        <v>40,000주</v>
      </c>
      <c r="D18" s="25">
        <f>'홍보용(요약)'!E19</f>
        <v>400000</v>
      </c>
      <c r="E18" s="26">
        <f>'홍보용(요약)'!F19</f>
        <v>0.5</v>
      </c>
      <c r="F18" s="24" t="str">
        <f>'홍보용(요약)'!G19</f>
        <v>과수재배 농업인</v>
      </c>
      <c r="G18" s="23" t="str">
        <f>'홍보용(요약)'!I19</f>
        <v>우량 묘목비 지원
단가 : 1주당 10,000원
(묘목계약서 첨부必)</v>
      </c>
      <c r="H18" s="27" t="s">
        <v>115</v>
      </c>
      <c r="I18" s="29"/>
    </row>
    <row r="19" spans="1:9" s="3" customFormat="1" ht="61.5" customHeight="1" x14ac:dyDescent="0.3">
      <c r="A19" s="23">
        <v>17</v>
      </c>
      <c r="B19" s="24" t="str">
        <f>'홍보용(요약)'!C20</f>
        <v>사과원 고품질 과실 생산기술 컨설팅
시범사업</v>
      </c>
      <c r="C19" s="23" t="str">
        <f>'홍보용(요약)'!D20</f>
        <v>5개소</v>
      </c>
      <c r="D19" s="25">
        <f>'홍보용(요약)'!E20</f>
        <v>310000</v>
      </c>
      <c r="E19" s="26">
        <f>'홍보용(요약)'!F20</f>
        <v>0.5</v>
      </c>
      <c r="F19" s="24" t="str">
        <f>'홍보용(요약)'!G20</f>
        <v>사과 재배단체</v>
      </c>
      <c r="G19" s="23" t="str">
        <f>'홍보용(요약)'!I20</f>
        <v>재배기술컨설팅, 친환경자재비 지원
(단체별 기본3년+2년연장 추진)</v>
      </c>
      <c r="H19" s="27" t="s">
        <v>113</v>
      </c>
      <c r="I19" s="29"/>
    </row>
    <row r="20" spans="1:9" s="3" customFormat="1" ht="77.25" customHeight="1" x14ac:dyDescent="0.3">
      <c r="A20" s="23">
        <v>18</v>
      </c>
      <c r="B20" s="24" t="str">
        <f>'홍보용(요약)'!C21</f>
        <v>과수 결실향상 지원사업</v>
      </c>
      <c r="C20" s="23" t="str">
        <f>'홍보용(요약)'!D21</f>
        <v>60ha</v>
      </c>
      <c r="D20" s="25">
        <f>'홍보용(요약)'!E21</f>
        <v>30000</v>
      </c>
      <c r="E20" s="26">
        <f>'홍보용(요약)'!F21</f>
        <v>0.5</v>
      </c>
      <c r="F20" s="24" t="str">
        <f>'홍보용(요약)'!G21</f>
        <v>과수재배 농업인</v>
      </c>
      <c r="G20" s="23" t="str">
        <f>'홍보용(요약)'!I21</f>
        <v>인공수분 기자재 지원
(꽃가루, 수정벌, 디스펜서 )</v>
      </c>
      <c r="H20" s="27" t="s">
        <v>115</v>
      </c>
      <c r="I20" s="29"/>
    </row>
    <row r="21" spans="1:9" s="3" customFormat="1" ht="108.75" customHeight="1" x14ac:dyDescent="0.3">
      <c r="A21" s="23">
        <v>19</v>
      </c>
      <c r="B21" s="24" t="str">
        <f>'홍보용(요약)'!C22</f>
        <v>기후변화 대응 돌발 병해충 예찰 
시범사업</v>
      </c>
      <c r="C21" s="23" t="str">
        <f>'홍보용(요약)'!D22</f>
        <v>40개소</v>
      </c>
      <c r="D21" s="25">
        <f>'홍보용(요약)'!E22</f>
        <v>50000</v>
      </c>
      <c r="E21" s="26">
        <f>'홍보용(요약)'!F22</f>
        <v>0.6</v>
      </c>
      <c r="F21" s="24" t="str">
        <f>'홍보용(요약)'!G22</f>
        <v>과수 재배단체</v>
      </c>
      <c r="G21" s="23" t="str">
        <f>'홍보용(요약)'!I22</f>
        <v>나무좀, 노린재 예찰  지원</v>
      </c>
      <c r="H21" s="27" t="s">
        <v>115</v>
      </c>
      <c r="I21" s="29"/>
    </row>
    <row r="22" spans="1:9" s="3" customFormat="1" ht="108.75" customHeight="1" x14ac:dyDescent="0.3">
      <c r="A22" s="23">
        <v>20</v>
      </c>
      <c r="B22" s="24" t="str">
        <f>'홍보용(요약)'!C23</f>
        <v>과수 착색향상 기자재 보급 지원사업</v>
      </c>
      <c r="C22" s="23" t="str">
        <f>'홍보용(요약)'!D23</f>
        <v>1,260ha</v>
      </c>
      <c r="D22" s="25">
        <f>'홍보용(요약)'!E23</f>
        <v>630000</v>
      </c>
      <c r="E22" s="26">
        <f>'홍보용(요약)'!F23</f>
        <v>0.5</v>
      </c>
      <c r="F22" s="24" t="str">
        <f>'홍보용(요약)'!G23</f>
        <v>과수재배 농업인</v>
      </c>
      <c r="G22" s="23" t="str">
        <f>'홍보용(요약)'!I23</f>
        <v>반사필름, 착색제, 친환경반사시트지원
반사필름 단가 : 90,000원/롤
착색제 : 60,000원/2병
친환경시트 : 103,400원~155,100원</v>
      </c>
      <c r="H22" s="27" t="s">
        <v>111</v>
      </c>
      <c r="I22" s="29"/>
    </row>
    <row r="23" spans="1:9" ht="54.75" customHeight="1" x14ac:dyDescent="0.3">
      <c r="A23" s="23">
        <v>21</v>
      </c>
      <c r="B23" s="24" t="str">
        <f>'홍보용(요약)'!C24</f>
        <v>과수 연작대응 지원사업</v>
      </c>
      <c r="C23" s="23" t="str">
        <f>'홍보용(요약)'!D24</f>
        <v>120ha</v>
      </c>
      <c r="D23" s="25">
        <f>'홍보용(요약)'!E24</f>
        <v>60000</v>
      </c>
      <c r="E23" s="26">
        <f>'홍보용(요약)'!F24</f>
        <v>0.5</v>
      </c>
      <c r="F23" s="24" t="str">
        <f>'홍보용(요약)'!G24</f>
        <v>과수재배 농업인</v>
      </c>
      <c r="G23" s="23" t="str">
        <f>'홍보용(요약)'!I24</f>
        <v>연작대응 자재지원
옥분말, 게르마늄, 식물활성제 등</v>
      </c>
      <c r="H23" s="27" t="s">
        <v>111</v>
      </c>
      <c r="I23" s="29"/>
    </row>
    <row r="24" spans="1:9" ht="126" customHeight="1" x14ac:dyDescent="0.3">
      <c r="A24" s="23">
        <v>22</v>
      </c>
      <c r="B24" s="24" t="str">
        <f>'홍보용(요약)'!C25</f>
        <v>기후변화대응 시설과수 기반조성 시범사업</v>
      </c>
      <c r="C24" s="23" t="str">
        <f>'홍보용(요약)'!D25</f>
        <v>3개소</v>
      </c>
      <c r="D24" s="25">
        <f>'홍보용(요약)'!E25</f>
        <v>105000</v>
      </c>
      <c r="E24" s="26">
        <f>'홍보용(요약)'!F25</f>
        <v>0.5</v>
      </c>
      <c r="F24" s="24" t="str">
        <f>'홍보용(요약)'!G25</f>
        <v>과수재배 농업인</v>
      </c>
      <c r="G24" s="23" t="str">
        <f>'홍보용(요약)'!I25</f>
        <v>시설과수 시설 및 장비지원
35,000천원/0.2ha</v>
      </c>
      <c r="H24" s="27" t="s">
        <v>113</v>
      </c>
      <c r="I24" s="29"/>
    </row>
    <row r="25" spans="1:9" ht="126" customHeight="1" x14ac:dyDescent="0.3">
      <c r="A25" s="23">
        <v>23</v>
      </c>
      <c r="B25" s="24" t="str">
        <f>'홍보용(요약)'!C26</f>
        <v>미래형 사과 다축과원 조성 시범사업</v>
      </c>
      <c r="C25" s="23" t="str">
        <f>'홍보용(요약)'!D26</f>
        <v>3개소</v>
      </c>
      <c r="D25" s="25">
        <f>'홍보용(요약)'!E26</f>
        <v>116670</v>
      </c>
      <c r="E25" s="26">
        <f>'홍보용(요약)'!F26</f>
        <v>0.6</v>
      </c>
      <c r="F25" s="24" t="str">
        <f>'홍보용(요약)'!G26</f>
        <v>과수재배 농업인</v>
      </c>
      <c r="G25" s="23" t="str">
        <f>'홍보용(요약)'!I26</f>
        <v>지주, 관수, 묘목비 등 지원
배수시설(선택)
사업단가 : 33,500천원/0.5ha
(재식거리 3X1m 이하 기준)</v>
      </c>
      <c r="H25" s="27" t="s">
        <v>113</v>
      </c>
      <c r="I25" s="29"/>
    </row>
  </sheetData>
  <mergeCells count="1">
    <mergeCell ref="A1:I1"/>
  </mergeCells>
  <phoneticPr fontId="1" type="noConversion"/>
  <pageMargins left="0.7" right="0.7" top="0.75" bottom="0.75" header="0.3" footer="0.3"/>
  <pageSetup paperSize="9" scale="2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홍보용(요약)</vt:lpstr>
      <vt:lpstr>홈페이지 게시용</vt:lpstr>
      <vt:lpstr>'홈페이지 게시용'!Print_Area</vt:lpstr>
      <vt:lpstr>'홍보용(요약)'!Print_Area</vt:lpstr>
      <vt:lpstr>'홈페이지 게시용'!Print_Titles</vt:lpstr>
      <vt:lpstr>'홍보용(요약)'!Print_Titles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2022-01-10T08:02:12Z</cp:lastPrinted>
  <dcterms:created xsi:type="dcterms:W3CDTF">2015-01-05T04:32:15Z</dcterms:created>
  <dcterms:modified xsi:type="dcterms:W3CDTF">2022-01-11T07:26:10Z</dcterms:modified>
</cp:coreProperties>
</file>