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19200" windowHeight="11100"/>
  </bookViews>
  <sheets>
    <sheet name="업무담당자용" sheetId="7" r:id="rId1"/>
    <sheet name="홈페이지 게시용" sheetId="8" state="hidden" r:id="rId2"/>
  </sheets>
  <definedNames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0">업무담당자용!$A$1:$K$27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B4" i="8" l="1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6" i="8"/>
  <c r="D4" i="8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2" i="8"/>
  <c r="E12" i="8"/>
  <c r="F12" i="8"/>
  <c r="G12" i="8"/>
  <c r="H12" i="8"/>
  <c r="D13" i="8"/>
  <c r="E13" i="8"/>
  <c r="F13" i="8"/>
  <c r="G13" i="8"/>
  <c r="H13" i="8"/>
  <c r="D14" i="8"/>
  <c r="E14" i="8"/>
  <c r="F14" i="8"/>
  <c r="G14" i="8"/>
  <c r="H14" i="8"/>
  <c r="D15" i="8"/>
  <c r="E15" i="8"/>
  <c r="F15" i="8"/>
  <c r="G15" i="8"/>
  <c r="H15" i="8"/>
  <c r="D16" i="8"/>
  <c r="E16" i="8"/>
  <c r="F16" i="8"/>
  <c r="G16" i="8"/>
  <c r="H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H20" i="8"/>
  <c r="D21" i="8"/>
  <c r="E21" i="8"/>
  <c r="F21" i="8"/>
  <c r="G21" i="8"/>
  <c r="H21" i="8"/>
  <c r="D22" i="8"/>
  <c r="E22" i="8"/>
  <c r="F22" i="8"/>
  <c r="G22" i="8"/>
  <c r="H22" i="8"/>
  <c r="D23" i="8"/>
  <c r="E23" i="8"/>
  <c r="F23" i="8"/>
  <c r="G23" i="8"/>
  <c r="H23" i="8"/>
  <c r="D24" i="8"/>
  <c r="E24" i="8"/>
  <c r="F24" i="8"/>
  <c r="G24" i="8"/>
  <c r="H24" i="8"/>
  <c r="D26" i="8"/>
  <c r="E26" i="8"/>
  <c r="F26" i="8"/>
  <c r="G26" i="8"/>
  <c r="H26" i="8"/>
  <c r="H3" i="8"/>
  <c r="G3" i="8"/>
  <c r="F3" i="8"/>
  <c r="E3" i="8"/>
  <c r="D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2"/>
            <color indexed="81"/>
            <rFont val="Tahoma"/>
            <family val="2"/>
          </rPr>
          <t>1</t>
        </r>
        <r>
          <rPr>
            <b/>
            <sz val="22"/>
            <color indexed="81"/>
            <rFont val="돋움"/>
            <family val="3"/>
            <charset val="129"/>
          </rPr>
          <t>번시트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내용과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연결</t>
        </r>
      </text>
    </comment>
  </commentList>
</comments>
</file>

<file path=xl/sharedStrings.xml><?xml version="1.0" encoding="utf-8"?>
<sst xmlns="http://schemas.openxmlformats.org/spreadsheetml/2006/main" count="243" uniqueCount="118">
  <si>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</si>
  <si>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</si>
  <si>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</si>
  <si>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</si>
  <si>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</si>
  <si>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</si>
  <si>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</si>
  <si>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</si>
  <si>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</si>
  <si>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</si>
  <si>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</si>
  <si>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</si>
  <si>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</si>
  <si>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</si>
  <si>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</si>
  <si>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</si>
  <si>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</si>
  <si>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</si>
  <si>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</si>
  <si>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</si>
  <si>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전정용 전동가위 보급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</si>
  <si>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</si>
  <si>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</si>
  <si>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</si>
  <si>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</si>
  <si>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</si>
  <si>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</si>
  <si>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7개소</t>
    <phoneticPr fontId="1" type="noConversion"/>
  </si>
  <si>
    <t>글로벌 GAP 인증단체 육성 시범사업</t>
  </si>
  <si>
    <t>국비</t>
    <phoneticPr fontId="1" type="noConversion"/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</si>
  <si>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</si>
  <si>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</si>
  <si>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</si>
  <si>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</si>
  <si>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</si>
  <si>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</si>
  <si>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</si>
  <si>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</si>
  <si>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</si>
  <si>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</si>
  <si>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</si>
  <si>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25%(SS기)
50%(그외)</t>
    <phoneticPr fontId="1" type="noConversion"/>
  </si>
  <si>
    <t>사과재배 농가</t>
    <phoneticPr fontId="1" type="noConversion"/>
  </si>
  <si>
    <t>지능형 조류퇴치기 단가 : 3,000천원
야생동물 퇴치기 지원 : 610~880천원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</si>
  <si>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</si>
  <si>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</si>
  <si>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</si>
  <si>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노린재, 나무좀 등 유살트랩 지원</t>
    <phoneticPr fontId="1" type="noConversion"/>
  </si>
  <si>
    <t>옥가루 엽면시비 및 토양 관주용 지원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</si>
  <si>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</si>
  <si>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</si>
  <si>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</si>
  <si>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이상학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</si>
  <si>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</si>
  <si>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</si>
  <si>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</si>
  <si>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3.5ha</t>
    <phoneticPr fontId="1" type="noConversion"/>
  </si>
  <si>
    <t>읍·면</t>
    <phoneticPr fontId="1" type="noConversion"/>
  </si>
  <si>
    <t>1,106㎡
(10평형 - 33동)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</si>
  <si>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</si>
  <si>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</si>
  <si>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</si>
  <si>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14ha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</si>
  <si>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</si>
  <si>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</si>
  <si>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</si>
  <si>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</si>
  <si>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22대</t>
    <phoneticPr fontId="1" type="noConversion"/>
  </si>
  <si>
    <t>10대</t>
    <phoneticPr fontId="1" type="noConversion"/>
  </si>
  <si>
    <t>50대</t>
    <phoneticPr fontId="1" type="noConversion"/>
  </si>
  <si>
    <t>30,000주</t>
    <phoneticPr fontId="1" type="noConversion"/>
  </si>
  <si>
    <t>우량 묘목비 지원
단가 : 1주당 10,000원</t>
    <phoneticPr fontId="1" type="noConversion"/>
  </si>
  <si>
    <t>사과 재배단체</t>
    <phoneticPr fontId="1" type="noConversion"/>
  </si>
  <si>
    <t>재배기술컨설팅, 친환경자재비 지원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</si>
  <si>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</si>
  <si>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</si>
  <si>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</si>
  <si>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</si>
  <si>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230ha</t>
    <phoneticPr fontId="1" type="noConversion"/>
  </si>
  <si>
    <t>과수 옥가루 보급 시범사업</t>
    <phoneticPr fontId="1" type="noConversion"/>
  </si>
  <si>
    <t>30ha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</si>
  <si>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</si>
  <si>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</si>
  <si>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과수 유해 조수류 피해방지 기자재 
지원사업</t>
    <phoneticPr fontId="1" type="noConversion"/>
  </si>
  <si>
    <t>기후변화 대응 돌발 병해충 예찰 
시범사업</t>
    <phoneticPr fontId="1" type="noConversion"/>
  </si>
  <si>
    <t>과수 돌발 병해충 유살트랩 보급
시범사업</t>
    <phoneticPr fontId="1" type="noConversion"/>
  </si>
  <si>
    <t>과수 착색향상 기자재 보급
지원사업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</si>
  <si>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</si>
  <si>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</si>
  <si>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</si>
  <si>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</si>
  <si>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</si>
  <si>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(신규) 10평이상 20,000천원/동
    (개·보수) 개소당 1,000천원/3.3㎡</t>
    <phoneticPr fontId="1" type="noConversion"/>
  </si>
  <si>
    <t>사전 수요조사 신청必
1상자 20kg/8천원</t>
    <phoneticPr fontId="1" type="noConversion"/>
  </si>
  <si>
    <t>지주, 관설, 묘목비 지원 등
사업단가 : 22,500천원/0.5ha</t>
    <phoneticPr fontId="1" type="noConversion"/>
  </si>
  <si>
    <t xml:space="preserve"> 지주, 관수, 묘목비 등 지원
토양정비(배수선택)
사업단가 : 29,560천원/0.5ha</t>
    <phoneticPr fontId="1" type="noConversion"/>
  </si>
  <si>
    <t>지주, 관수, 묘목비 등 지원
배수시설(선택)
사업단가 : 33,000천원/0.5ha</t>
    <phoneticPr fontId="1" type="noConversion"/>
  </si>
  <si>
    <t>글로벌 GAP인증 획득을 위한 
일괄 컨설팅 및 교육비 등 지원</t>
    <phoneticPr fontId="1" type="noConversion"/>
  </si>
  <si>
    <t>반사필름, 착색제, 친환경반사시트지원
반사필름 단가 : 90,000원/롤
착색제 : 60,000원/병
친환경시트 : 103,400원~155,100원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</si>
  <si>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</si>
  <si>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</si>
  <si>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70%
60%+10%
(농협)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</si>
  <si>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</si>
  <si>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</si>
  <si>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</si>
  <si>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</si>
  <si>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</si>
  <si>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</si>
  <si>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61,100상자</t>
    <phoneticPr fontId="1" type="noConversion"/>
  </si>
  <si>
    <t>2021년 봉화군 과수분야 지원사업</t>
    <phoneticPr fontId="1" type="noConversion"/>
  </si>
  <si>
    <t>화상병 방제비 지원 420천원/ha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</si>
  <si>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</si>
  <si>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</si>
  <si>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시설과수 시설 및 장비지원
25,000천원/0.2ha</t>
    <phoneticPr fontId="1" type="noConversion"/>
  </si>
  <si>
    <t>1,900ha</t>
    <phoneticPr fontId="1" type="noConversion"/>
  </si>
  <si>
    <t>70대</t>
    <phoneticPr fontId="1" type="noConversion"/>
  </si>
  <si>
    <t>3ha</t>
    <phoneticPr fontId="1" type="noConversion"/>
  </si>
  <si>
    <t>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</si>
</sst>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b/>
      <sz val="22"/>
      <color indexed="81"/>
      <name val="Tahoma"/>
      <family val="2"/>
    </font>
    <font>
      <b/>
      <sz val="22"/>
      <color indexed="81"/>
      <name val="돋움"/>
      <family val="3"/>
      <charset val="129"/>
    </font>
    <font>
      <sz val="20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 applyAlignment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0" fontId="8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41" fontId="18" fillId="0" borderId="1" xfId="1" applyFont="1" applyBorder="1" applyAlignment="1">
      <alignment vertical="center"/>
    </xf>
    <xf numFmtId="9" fontId="18" fillId="0" borderId="1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7"/>
  <sheetViews>
    <sheetView tabSelected="1" view="pageBreakPreview" zoomScale="55" zoomScaleNormal="70" zoomScaleSheetLayoutView="55" workbookViewId="0">
      <pane ySplit="2" topLeftCell="A3" activePane="bottomLeft" state="frozen"/>
      <selection pane="bottomLeft" activeCell="D12" sqref="D12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17.5" customWidth="1"/>
    <col min="11" max="11" width="18.5" customWidth="1"/>
  </cols>
  <sheetData>
    <row r="1" spans="1:11" ht="84" customHeight="1" thickBot="1" x14ac:dyDescent="0.35">
      <c r="A1" s="56" t="s">
        <v>109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28.5" customHeight="1" thickBot="1" x14ac:dyDescent="0.35">
      <c r="A2" s="5" t="s">
        <v>6</v>
      </c>
      <c r="B2" s="6" t="s">
        <v>49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33</v>
      </c>
      <c r="J2" s="8" t="s">
        <v>105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COUNTA(C4:C27)</f>
        <v>24</v>
      </c>
      <c r="D3" s="12"/>
      <c r="E3" s="13">
        <f>SUM(E4:E27)</f>
        <v>6620310</v>
      </c>
      <c r="F3" s="12"/>
      <c r="G3" s="12"/>
      <c r="H3" s="12"/>
      <c r="I3" s="12"/>
      <c r="J3" s="14"/>
      <c r="K3" s="15"/>
    </row>
    <row r="4" spans="1:11" s="3" customFormat="1" ht="50.25" customHeight="1" x14ac:dyDescent="0.3">
      <c r="A4" s="16" t="s">
        <v>10</v>
      </c>
      <c r="B4" s="16" t="s">
        <v>50</v>
      </c>
      <c r="C4" s="17" t="s">
        <v>11</v>
      </c>
      <c r="D4" s="16" t="s">
        <v>114</v>
      </c>
      <c r="E4" s="18">
        <v>800000</v>
      </c>
      <c r="F4" s="19">
        <v>1</v>
      </c>
      <c r="G4" s="20" t="s">
        <v>35</v>
      </c>
      <c r="H4" s="16" t="s">
        <v>32</v>
      </c>
      <c r="I4" s="21" t="s">
        <v>110</v>
      </c>
      <c r="J4" s="22" t="s">
        <v>57</v>
      </c>
      <c r="K4" s="23" t="s">
        <v>29</v>
      </c>
    </row>
    <row r="5" spans="1:11" s="3" customFormat="1" ht="87" customHeight="1" x14ac:dyDescent="0.3">
      <c r="A5" s="16" t="s">
        <v>9</v>
      </c>
      <c r="B5" s="16" t="s">
        <v>51</v>
      </c>
      <c r="C5" s="17" t="s">
        <v>55</v>
      </c>
      <c r="D5" s="16" t="s">
        <v>56</v>
      </c>
      <c r="E5" s="18">
        <v>171430</v>
      </c>
      <c r="F5" s="19">
        <v>0.7</v>
      </c>
      <c r="G5" s="20" t="s">
        <v>35</v>
      </c>
      <c r="H5" s="16" t="s">
        <v>32</v>
      </c>
      <c r="I5" s="21" t="s">
        <v>96</v>
      </c>
      <c r="J5" s="24" t="s">
        <v>54</v>
      </c>
      <c r="K5" s="25" t="s">
        <v>29</v>
      </c>
    </row>
    <row r="6" spans="1:11" s="3" customFormat="1" ht="50.25" customHeight="1" x14ac:dyDescent="0.3">
      <c r="A6" s="16" t="s">
        <v>9</v>
      </c>
      <c r="B6" s="16" t="s">
        <v>51</v>
      </c>
      <c r="C6" s="26" t="s">
        <v>12</v>
      </c>
      <c r="D6" s="27" t="s">
        <v>58</v>
      </c>
      <c r="E6" s="18">
        <v>665000</v>
      </c>
      <c r="F6" s="19">
        <v>0.5</v>
      </c>
      <c r="G6" s="20" t="s">
        <v>61</v>
      </c>
      <c r="H6" s="16" t="s">
        <v>32</v>
      </c>
      <c r="I6" s="27" t="s">
        <v>92</v>
      </c>
      <c r="J6" s="22" t="s">
        <v>57</v>
      </c>
      <c r="K6" s="25" t="s">
        <v>30</v>
      </c>
    </row>
    <row r="7" spans="1:11" s="3" customFormat="1" ht="69" customHeight="1" x14ac:dyDescent="0.3">
      <c r="A7" s="16" t="s">
        <v>9</v>
      </c>
      <c r="B7" s="16" t="s">
        <v>51</v>
      </c>
      <c r="C7" s="17" t="s">
        <v>13</v>
      </c>
      <c r="D7" s="28" t="s">
        <v>115</v>
      </c>
      <c r="E7" s="18">
        <v>889000</v>
      </c>
      <c r="F7" s="29" t="s">
        <v>41</v>
      </c>
      <c r="G7" s="30" t="s">
        <v>60</v>
      </c>
      <c r="H7" s="16" t="s">
        <v>32</v>
      </c>
      <c r="I7" s="31" t="s">
        <v>91</v>
      </c>
      <c r="J7" s="22" t="s">
        <v>57</v>
      </c>
      <c r="K7" s="25" t="s">
        <v>30</v>
      </c>
    </row>
    <row r="8" spans="1:11" s="3" customFormat="1" ht="75.75" customHeight="1" x14ac:dyDescent="0.3">
      <c r="A8" s="16" t="s">
        <v>9</v>
      </c>
      <c r="B8" s="16" t="s">
        <v>51</v>
      </c>
      <c r="C8" s="17" t="s">
        <v>14</v>
      </c>
      <c r="D8" s="28" t="s">
        <v>106</v>
      </c>
      <c r="E8" s="18">
        <v>514780</v>
      </c>
      <c r="F8" s="19">
        <v>0.5</v>
      </c>
      <c r="G8" s="30" t="s">
        <v>60</v>
      </c>
      <c r="H8" s="16" t="s">
        <v>32</v>
      </c>
      <c r="I8" s="27" t="s">
        <v>40</v>
      </c>
      <c r="J8" s="22" t="s">
        <v>100</v>
      </c>
      <c r="K8" s="25" t="s">
        <v>30</v>
      </c>
    </row>
    <row r="9" spans="1:11" s="3" customFormat="1" ht="50.25" customHeight="1" x14ac:dyDescent="0.3">
      <c r="A9" s="16" t="s">
        <v>9</v>
      </c>
      <c r="B9" s="16" t="s">
        <v>51</v>
      </c>
      <c r="C9" s="17" t="s">
        <v>15</v>
      </c>
      <c r="D9" s="28" t="s">
        <v>107</v>
      </c>
      <c r="E9" s="18">
        <v>13000</v>
      </c>
      <c r="F9" s="19">
        <v>0.5</v>
      </c>
      <c r="G9" s="20" t="s">
        <v>90</v>
      </c>
      <c r="H9" s="16" t="s">
        <v>32</v>
      </c>
      <c r="I9" s="27" t="s">
        <v>59</v>
      </c>
      <c r="J9" s="22" t="s">
        <v>57</v>
      </c>
      <c r="K9" s="25" t="s">
        <v>30</v>
      </c>
    </row>
    <row r="10" spans="1:11" s="3" customFormat="1" ht="50.25" customHeight="1" x14ac:dyDescent="0.3">
      <c r="A10" s="16" t="s">
        <v>9</v>
      </c>
      <c r="B10" s="16" t="s">
        <v>51</v>
      </c>
      <c r="C10" s="17" t="s">
        <v>16</v>
      </c>
      <c r="D10" s="28" t="s">
        <v>108</v>
      </c>
      <c r="E10" s="18">
        <v>488800</v>
      </c>
      <c r="F10" s="28" t="s">
        <v>102</v>
      </c>
      <c r="G10" s="32" t="s">
        <v>42</v>
      </c>
      <c r="H10" s="16" t="s">
        <v>32</v>
      </c>
      <c r="I10" s="33" t="s">
        <v>93</v>
      </c>
      <c r="J10" s="22" t="s">
        <v>57</v>
      </c>
      <c r="K10" s="25" t="s">
        <v>30</v>
      </c>
    </row>
    <row r="11" spans="1:11" s="3" customFormat="1" ht="80.25" customHeight="1" x14ac:dyDescent="0.3">
      <c r="A11" s="16" t="s">
        <v>9</v>
      </c>
      <c r="B11" s="16" t="s">
        <v>53</v>
      </c>
      <c r="C11" s="17" t="s">
        <v>17</v>
      </c>
      <c r="D11" s="16" t="s">
        <v>62</v>
      </c>
      <c r="E11" s="18">
        <v>833300</v>
      </c>
      <c r="F11" s="29" t="s">
        <v>101</v>
      </c>
      <c r="G11" s="20" t="s">
        <v>35</v>
      </c>
      <c r="H11" s="16" t="s">
        <v>32</v>
      </c>
      <c r="I11" s="33" t="s">
        <v>95</v>
      </c>
      <c r="J11" s="24" t="s">
        <v>54</v>
      </c>
      <c r="K11" s="25" t="s">
        <v>30</v>
      </c>
    </row>
    <row r="12" spans="1:11" s="3" customFormat="1" ht="73.5" customHeight="1" x14ac:dyDescent="0.3">
      <c r="A12" s="16" t="s">
        <v>9</v>
      </c>
      <c r="B12" s="16" t="s">
        <v>53</v>
      </c>
      <c r="C12" s="17" t="s">
        <v>63</v>
      </c>
      <c r="D12" s="16" t="s">
        <v>65</v>
      </c>
      <c r="E12" s="18">
        <v>150000</v>
      </c>
      <c r="F12" s="29">
        <v>0.8</v>
      </c>
      <c r="G12" s="20" t="s">
        <v>64</v>
      </c>
      <c r="H12" s="16" t="s">
        <v>32</v>
      </c>
      <c r="I12" s="33" t="s">
        <v>66</v>
      </c>
      <c r="J12" s="24" t="s">
        <v>54</v>
      </c>
      <c r="K12" s="25" t="s">
        <v>30</v>
      </c>
    </row>
    <row r="13" spans="1:11" s="3" customFormat="1" ht="50.25" customHeight="1" x14ac:dyDescent="0.3">
      <c r="A13" s="16" t="s">
        <v>9</v>
      </c>
      <c r="B13" s="16" t="s">
        <v>52</v>
      </c>
      <c r="C13" s="17" t="s">
        <v>18</v>
      </c>
      <c r="D13" s="16" t="s">
        <v>116</v>
      </c>
      <c r="E13" s="18">
        <v>112000</v>
      </c>
      <c r="F13" s="19">
        <v>0.6</v>
      </c>
      <c r="G13" s="20" t="s">
        <v>35</v>
      </c>
      <c r="H13" s="16" t="s">
        <v>32</v>
      </c>
      <c r="I13" s="21" t="s">
        <v>94</v>
      </c>
      <c r="J13" s="24" t="s">
        <v>54</v>
      </c>
      <c r="K13" s="25" t="s">
        <v>31</v>
      </c>
    </row>
    <row r="14" spans="1:11" s="3" customFormat="1" ht="50.25" customHeight="1" x14ac:dyDescent="0.3">
      <c r="A14" s="16" t="s">
        <v>9</v>
      </c>
      <c r="B14" s="16" t="s">
        <v>50</v>
      </c>
      <c r="C14" s="34" t="s">
        <v>83</v>
      </c>
      <c r="D14" s="28" t="s">
        <v>67</v>
      </c>
      <c r="E14" s="18">
        <v>30000</v>
      </c>
      <c r="F14" s="19">
        <v>0.5</v>
      </c>
      <c r="G14" s="30" t="s">
        <v>35</v>
      </c>
      <c r="H14" s="16" t="s">
        <v>32</v>
      </c>
      <c r="I14" s="21" t="s">
        <v>43</v>
      </c>
      <c r="J14" s="22" t="s">
        <v>57</v>
      </c>
      <c r="K14" s="25" t="s">
        <v>31</v>
      </c>
    </row>
    <row r="15" spans="1:11" s="3" customFormat="1" ht="50.25" customHeight="1" x14ac:dyDescent="0.3">
      <c r="A15" s="16" t="s">
        <v>9</v>
      </c>
      <c r="B15" s="16" t="s">
        <v>52</v>
      </c>
      <c r="C15" s="17" t="s">
        <v>19</v>
      </c>
      <c r="D15" s="16" t="s">
        <v>68</v>
      </c>
      <c r="E15" s="18">
        <v>70000</v>
      </c>
      <c r="F15" s="19">
        <v>0.5</v>
      </c>
      <c r="G15" s="30" t="s">
        <v>45</v>
      </c>
      <c r="H15" s="16" t="s">
        <v>34</v>
      </c>
      <c r="I15" s="21" t="s">
        <v>44</v>
      </c>
      <c r="J15" s="22" t="s">
        <v>57</v>
      </c>
      <c r="K15" s="25" t="s">
        <v>31</v>
      </c>
    </row>
    <row r="16" spans="1:11" s="3" customFormat="1" ht="50.25" customHeight="1" x14ac:dyDescent="0.3">
      <c r="A16" s="16" t="s">
        <v>9</v>
      </c>
      <c r="B16" s="16" t="s">
        <v>52</v>
      </c>
      <c r="C16" s="17" t="s">
        <v>20</v>
      </c>
      <c r="D16" s="16" t="s">
        <v>69</v>
      </c>
      <c r="E16" s="18">
        <v>100000</v>
      </c>
      <c r="F16" s="19">
        <v>0.5</v>
      </c>
      <c r="G16" s="30" t="s">
        <v>35</v>
      </c>
      <c r="H16" s="16" t="s">
        <v>34</v>
      </c>
      <c r="I16" s="35" t="s">
        <v>36</v>
      </c>
      <c r="J16" s="22" t="s">
        <v>57</v>
      </c>
      <c r="K16" s="25" t="s">
        <v>31</v>
      </c>
    </row>
    <row r="17" spans="1:11" s="3" customFormat="1" ht="50.25" customHeight="1" x14ac:dyDescent="0.3">
      <c r="A17" s="16" t="s">
        <v>9</v>
      </c>
      <c r="B17" s="16" t="s">
        <v>50</v>
      </c>
      <c r="C17" s="32" t="s">
        <v>21</v>
      </c>
      <c r="D17" s="16" t="s">
        <v>22</v>
      </c>
      <c r="E17" s="18">
        <v>200000</v>
      </c>
      <c r="F17" s="19">
        <v>0.5</v>
      </c>
      <c r="G17" s="30" t="s">
        <v>35</v>
      </c>
      <c r="H17" s="16" t="s">
        <v>32</v>
      </c>
      <c r="I17" s="21" t="s">
        <v>37</v>
      </c>
      <c r="J17" s="22" t="s">
        <v>99</v>
      </c>
      <c r="K17" s="25" t="s">
        <v>31</v>
      </c>
    </row>
    <row r="18" spans="1:11" s="3" customFormat="1" ht="50.25" customHeight="1" x14ac:dyDescent="0.3">
      <c r="A18" s="16" t="s">
        <v>9</v>
      </c>
      <c r="B18" s="16" t="s">
        <v>50</v>
      </c>
      <c r="C18" s="17" t="s">
        <v>23</v>
      </c>
      <c r="D18" s="16" t="s">
        <v>24</v>
      </c>
      <c r="E18" s="18">
        <v>50000</v>
      </c>
      <c r="F18" s="19">
        <v>1</v>
      </c>
      <c r="G18" s="32" t="s">
        <v>89</v>
      </c>
      <c r="H18" s="16" t="s">
        <v>32</v>
      </c>
      <c r="I18" s="21" t="s">
        <v>38</v>
      </c>
      <c r="J18" s="24" t="s">
        <v>54</v>
      </c>
      <c r="K18" s="25" t="s">
        <v>31</v>
      </c>
    </row>
    <row r="19" spans="1:11" s="3" customFormat="1" ht="50.25" customHeight="1" x14ac:dyDescent="0.3">
      <c r="A19" s="16" t="s">
        <v>9</v>
      </c>
      <c r="B19" s="16" t="s">
        <v>50</v>
      </c>
      <c r="C19" s="32" t="s">
        <v>28</v>
      </c>
      <c r="D19" s="16" t="s">
        <v>25</v>
      </c>
      <c r="E19" s="18">
        <v>50000</v>
      </c>
      <c r="F19" s="19">
        <v>1</v>
      </c>
      <c r="G19" s="32" t="s">
        <v>46</v>
      </c>
      <c r="H19" s="16" t="s">
        <v>32</v>
      </c>
      <c r="I19" s="33" t="s">
        <v>97</v>
      </c>
      <c r="J19" s="24" t="s">
        <v>54</v>
      </c>
      <c r="K19" s="25" t="s">
        <v>31</v>
      </c>
    </row>
    <row r="20" spans="1:11" s="3" customFormat="1" ht="50.25" customHeight="1" x14ac:dyDescent="0.3">
      <c r="A20" s="16" t="s">
        <v>9</v>
      </c>
      <c r="B20" s="16" t="s">
        <v>52</v>
      </c>
      <c r="C20" s="17" t="s">
        <v>26</v>
      </c>
      <c r="D20" s="16" t="s">
        <v>70</v>
      </c>
      <c r="E20" s="18">
        <v>300000</v>
      </c>
      <c r="F20" s="19">
        <v>0.5</v>
      </c>
      <c r="G20" s="20" t="s">
        <v>35</v>
      </c>
      <c r="H20" s="16" t="s">
        <v>32</v>
      </c>
      <c r="I20" s="21" t="s">
        <v>71</v>
      </c>
      <c r="J20" s="22" t="s">
        <v>57</v>
      </c>
      <c r="K20" s="25" t="s">
        <v>31</v>
      </c>
    </row>
    <row r="21" spans="1:11" s="3" customFormat="1" ht="50.25" customHeight="1" x14ac:dyDescent="0.3">
      <c r="A21" s="16" t="s">
        <v>9</v>
      </c>
      <c r="B21" s="16" t="s">
        <v>52</v>
      </c>
      <c r="C21" s="34" t="s">
        <v>82</v>
      </c>
      <c r="D21" s="28" t="s">
        <v>27</v>
      </c>
      <c r="E21" s="18">
        <v>310000</v>
      </c>
      <c r="F21" s="19">
        <v>0.5</v>
      </c>
      <c r="G21" s="30" t="s">
        <v>72</v>
      </c>
      <c r="H21" s="16" t="s">
        <v>32</v>
      </c>
      <c r="I21" s="35" t="s">
        <v>73</v>
      </c>
      <c r="J21" s="24" t="s">
        <v>54</v>
      </c>
      <c r="K21" s="25" t="s">
        <v>31</v>
      </c>
    </row>
    <row r="22" spans="1:11" s="3" customFormat="1" ht="77.25" customHeight="1" x14ac:dyDescent="0.3">
      <c r="A22" s="16" t="s">
        <v>9</v>
      </c>
      <c r="B22" s="16" t="s">
        <v>52</v>
      </c>
      <c r="C22" s="17" t="s">
        <v>74</v>
      </c>
      <c r="D22" s="16" t="s">
        <v>75</v>
      </c>
      <c r="E22" s="18">
        <v>30000</v>
      </c>
      <c r="F22" s="19">
        <v>0.5</v>
      </c>
      <c r="G22" s="30" t="s">
        <v>35</v>
      </c>
      <c r="H22" s="16" t="s">
        <v>34</v>
      </c>
      <c r="I22" s="33" t="s">
        <v>76</v>
      </c>
      <c r="J22" s="22" t="s">
        <v>57</v>
      </c>
      <c r="K22" s="25" t="s">
        <v>31</v>
      </c>
    </row>
    <row r="23" spans="1:11" s="3" customFormat="1" ht="50.25" customHeight="1" x14ac:dyDescent="0.3">
      <c r="A23" s="16" t="s">
        <v>9</v>
      </c>
      <c r="B23" s="16" t="s">
        <v>50</v>
      </c>
      <c r="C23" s="34" t="s">
        <v>84</v>
      </c>
      <c r="D23" s="16" t="s">
        <v>77</v>
      </c>
      <c r="E23" s="18">
        <v>50000</v>
      </c>
      <c r="F23" s="19">
        <v>1</v>
      </c>
      <c r="G23" s="20" t="s">
        <v>88</v>
      </c>
      <c r="H23" s="16" t="s">
        <v>32</v>
      </c>
      <c r="I23" s="21" t="s">
        <v>39</v>
      </c>
      <c r="J23" s="22" t="s">
        <v>57</v>
      </c>
      <c r="K23" s="25" t="s">
        <v>31</v>
      </c>
    </row>
    <row r="24" spans="1:11" ht="69" customHeight="1" x14ac:dyDescent="0.3">
      <c r="A24" s="16" t="s">
        <v>9</v>
      </c>
      <c r="B24" s="16" t="s">
        <v>50</v>
      </c>
      <c r="C24" s="36" t="s">
        <v>85</v>
      </c>
      <c r="D24" s="37" t="s">
        <v>78</v>
      </c>
      <c r="E24" s="38">
        <v>70000</v>
      </c>
      <c r="F24" s="19">
        <v>0.5</v>
      </c>
      <c r="G24" s="30" t="s">
        <v>35</v>
      </c>
      <c r="H24" s="16" t="s">
        <v>32</v>
      </c>
      <c r="I24" s="28" t="s">
        <v>47</v>
      </c>
      <c r="J24" s="22" t="s">
        <v>99</v>
      </c>
      <c r="K24" s="25" t="s">
        <v>31</v>
      </c>
    </row>
    <row r="25" spans="1:11" ht="54.75" customHeight="1" x14ac:dyDescent="0.3">
      <c r="A25" s="16" t="s">
        <v>9</v>
      </c>
      <c r="B25" s="16" t="s">
        <v>50</v>
      </c>
      <c r="C25" s="39" t="s">
        <v>79</v>
      </c>
      <c r="D25" s="37" t="s">
        <v>80</v>
      </c>
      <c r="E25" s="38">
        <v>18000</v>
      </c>
      <c r="F25" s="19">
        <v>0.5</v>
      </c>
      <c r="G25" s="30" t="s">
        <v>35</v>
      </c>
      <c r="H25" s="16" t="s">
        <v>32</v>
      </c>
      <c r="I25" s="28" t="s">
        <v>48</v>
      </c>
      <c r="J25" s="22" t="s">
        <v>57</v>
      </c>
      <c r="K25" s="25" t="s">
        <v>31</v>
      </c>
    </row>
    <row r="26" spans="1:11" ht="99.75" customHeight="1" x14ac:dyDescent="0.3">
      <c r="A26" s="16" t="s">
        <v>9</v>
      </c>
      <c r="B26" s="16" t="s">
        <v>52</v>
      </c>
      <c r="C26" s="36" t="s">
        <v>86</v>
      </c>
      <c r="D26" s="37" t="s">
        <v>81</v>
      </c>
      <c r="E26" s="38">
        <v>630000</v>
      </c>
      <c r="F26" s="19">
        <v>0.5</v>
      </c>
      <c r="G26" s="30" t="s">
        <v>35</v>
      </c>
      <c r="H26" s="16" t="s">
        <v>32</v>
      </c>
      <c r="I26" s="28" t="s">
        <v>98</v>
      </c>
      <c r="J26" s="22" t="s">
        <v>99</v>
      </c>
      <c r="K26" s="25" t="s">
        <v>31</v>
      </c>
    </row>
    <row r="27" spans="1:11" ht="99.75" customHeight="1" x14ac:dyDescent="0.3">
      <c r="A27" s="16" t="s">
        <v>9</v>
      </c>
      <c r="B27" s="16" t="s">
        <v>51</v>
      </c>
      <c r="C27" s="36" t="s">
        <v>111</v>
      </c>
      <c r="D27" s="37" t="s">
        <v>112</v>
      </c>
      <c r="E27" s="38">
        <v>75000</v>
      </c>
      <c r="F27" s="19">
        <v>0.6</v>
      </c>
      <c r="G27" s="30" t="s">
        <v>35</v>
      </c>
      <c r="H27" s="16" t="s">
        <v>32</v>
      </c>
      <c r="I27" s="28" t="s">
        <v>113</v>
      </c>
      <c r="J27" s="24" t="s">
        <v>54</v>
      </c>
      <c r="K27" s="25" t="s">
        <v>31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1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"/>
  <sheetViews>
    <sheetView view="pageBreakPreview" zoomScale="40" zoomScaleNormal="70" zoomScaleSheetLayoutView="40" workbookViewId="0">
      <pane ySplit="2" topLeftCell="A3" activePane="bottomLeft" state="frozen"/>
      <selection pane="bottomLeft" activeCell="G19" sqref="G19"/>
    </sheetView>
  </sheetViews>
  <sheetFormatPr defaultRowHeight="31.5" x14ac:dyDescent="0.3"/>
  <cols>
    <col min="1" max="1" width="8.875" style="54" customWidth="1"/>
    <col min="2" max="2" width="66.375" style="54" customWidth="1"/>
    <col min="3" max="3" width="31.25" style="55" customWidth="1"/>
    <col min="4" max="4" width="28.375" style="46" customWidth="1"/>
    <col min="5" max="5" width="24" style="54" customWidth="1"/>
    <col min="6" max="6" width="37.375" style="46" customWidth="1"/>
    <col min="7" max="7" width="65.625" style="46" customWidth="1"/>
    <col min="8" max="8" width="24.375" style="46" customWidth="1"/>
    <col min="9" max="9" width="12" style="46" customWidth="1"/>
  </cols>
  <sheetData>
    <row r="1" spans="1:12" ht="84" customHeight="1" thickBot="1" x14ac:dyDescent="0.35">
      <c r="A1" s="57" t="s">
        <v>109</v>
      </c>
      <c r="B1" s="57"/>
      <c r="C1" s="57"/>
      <c r="D1" s="57"/>
      <c r="E1" s="57"/>
      <c r="F1" s="57"/>
      <c r="G1" s="57"/>
      <c r="H1" s="57"/>
      <c r="I1" s="57"/>
      <c r="J1" s="4"/>
      <c r="K1" s="4"/>
      <c r="L1" s="4"/>
    </row>
    <row r="2" spans="1:12" s="40" customFormat="1" ht="66.75" customHeight="1" thickBot="1" x14ac:dyDescent="0.35">
      <c r="A2" s="41" t="s">
        <v>87</v>
      </c>
      <c r="B2" s="41" t="s">
        <v>0</v>
      </c>
      <c r="C2" s="41" t="s">
        <v>2</v>
      </c>
      <c r="D2" s="43" t="s">
        <v>103</v>
      </c>
      <c r="E2" s="43" t="s">
        <v>104</v>
      </c>
      <c r="F2" s="42" t="s">
        <v>1</v>
      </c>
      <c r="G2" s="42" t="s">
        <v>33</v>
      </c>
      <c r="H2" s="44" t="s">
        <v>105</v>
      </c>
      <c r="I2" s="45" t="s">
        <v>8</v>
      </c>
    </row>
    <row r="3" spans="1:12" s="3" customFormat="1" ht="50.25" customHeight="1" thickTop="1" x14ac:dyDescent="0.3">
      <c r="A3" s="47">
        <v>1</v>
      </c>
      <c r="B3" s="48" t="str">
        <f>업무담당자용!C4</f>
        <v>농작물 병해충 방제비 지원(검역병해충)</v>
      </c>
      <c r="C3" s="47" t="str">
        <f>업무담당자용!D4</f>
        <v>1,900ha</v>
      </c>
      <c r="D3" s="49">
        <f>업무담당자용!E4</f>
        <v>800000</v>
      </c>
      <c r="E3" s="50">
        <f>업무담당자용!F4</f>
        <v>1</v>
      </c>
      <c r="F3" s="48" t="str">
        <f>업무담당자용!G4</f>
        <v>과수재배 농업인</v>
      </c>
      <c r="G3" s="47" t="str">
        <f>업무담당자용!I4</f>
        <v>화상병 방제비 지원 420천원/ha</v>
      </c>
      <c r="H3" s="51" t="str">
        <f>업무담당자용!J4</f>
        <v>읍·면</v>
      </c>
      <c r="I3" s="52"/>
    </row>
    <row r="4" spans="1:12" s="3" customFormat="1" ht="79.5" customHeight="1" x14ac:dyDescent="0.3">
      <c r="A4" s="47">
        <v>2</v>
      </c>
      <c r="B4" s="48" t="str">
        <f>업무담당자용!C5</f>
        <v>미래형 사과 다축과원 조성 시범사업</v>
      </c>
      <c r="C4" s="47" t="str">
        <f>업무담당자용!D5</f>
        <v>3.5ha</v>
      </c>
      <c r="D4" s="49">
        <f>업무담당자용!E5</f>
        <v>171430</v>
      </c>
      <c r="E4" s="50">
        <f>업무담당자용!F5</f>
        <v>0.7</v>
      </c>
      <c r="F4" s="48" t="str">
        <f>업무담당자용!G5</f>
        <v>과수재배 농업인</v>
      </c>
      <c r="G4" s="47" t="str">
        <f>업무담당자용!I5</f>
        <v>지주, 관수, 묘목비 등 지원
배수시설(선택)
사업단가 : 33,000천원/0.5ha</v>
      </c>
      <c r="H4" s="51" t="str">
        <f>업무담당자용!J5</f>
        <v>농업기술센터
과수기술팀</v>
      </c>
      <c r="I4" s="53"/>
    </row>
    <row r="5" spans="1:12" s="3" customFormat="1" ht="100.5" customHeight="1" x14ac:dyDescent="0.3">
      <c r="A5" s="47">
        <v>3</v>
      </c>
      <c r="B5" s="48" t="str">
        <f>업무담당자용!C6</f>
        <v>다목적 농가형 저온저장고 설치 지원사업</v>
      </c>
      <c r="C5" s="47" t="str">
        <f>업무담당자용!D6</f>
        <v>1,106㎡
(10평형 - 33동)</v>
      </c>
      <c r="D5" s="49">
        <f>업무담당자용!E6</f>
        <v>665000</v>
      </c>
      <c r="E5" s="50">
        <f>업무담당자용!F6</f>
        <v>0.5</v>
      </c>
      <c r="F5" s="48" t="str">
        <f>업무담당자용!G6</f>
        <v>농업인, 농업단체</v>
      </c>
      <c r="G5" s="47" t="str">
        <f>업무담당자용!I6</f>
        <v>(신규) 10평이상 20,000천원/동
    (개·보수) 개소당 1,000천원/3.3㎡</v>
      </c>
      <c r="H5" s="51" t="str">
        <f>업무담당자용!J6</f>
        <v>읍·면</v>
      </c>
      <c r="I5" s="53"/>
    </row>
    <row r="6" spans="1:12" s="3" customFormat="1" ht="123" customHeight="1" x14ac:dyDescent="0.3">
      <c r="A6" s="47">
        <v>4</v>
      </c>
      <c r="B6" s="48" t="str">
        <f>업무담당자용!C7</f>
        <v>과수 생력화 장비 지원사업</v>
      </c>
      <c r="C6" s="47" t="str">
        <f>업무담당자용!D7</f>
        <v>70대</v>
      </c>
      <c r="D6" s="49">
        <f>업무담당자용!E7</f>
        <v>889000</v>
      </c>
      <c r="E6" s="50" t="str">
        <f>업무담당자용!F7</f>
        <v>25%(SS기)
50%(그외)</v>
      </c>
      <c r="F6" s="48" t="str">
        <f>업무담당자용!G7</f>
        <v>과수재배 농업인, 단체</v>
      </c>
      <c r="G6" s="47" t="str">
        <f>업무담당자용!I7</f>
        <v>SS기 20,000천원 /5.000천원 지원
승용예초기  9,000천원/4,500지원
고소작업차  9,000천원/4,500지원
동력분무기  6,000천원/3,000지원</v>
      </c>
      <c r="H6" s="51" t="str">
        <f>업무담당자용!J7</f>
        <v>읍·면</v>
      </c>
      <c r="I6" s="53"/>
    </row>
    <row r="7" spans="1:12" s="3" customFormat="1" ht="138.75" customHeight="1" x14ac:dyDescent="0.3">
      <c r="A7" s="47">
        <v>5</v>
      </c>
      <c r="B7" s="48" t="str">
        <f>업무담당자용!C8</f>
        <v>과실 생산비 절감 및 품질제고 지원사업</v>
      </c>
      <c r="C7" s="47" t="str">
        <f>업무담당자용!D8</f>
        <v>9,520㎡</v>
      </c>
      <c r="D7" s="49">
        <f>업무담당자용!E8</f>
        <v>514780</v>
      </c>
      <c r="E7" s="50">
        <f>업무담당자용!F8</f>
        <v>0.5</v>
      </c>
      <c r="F7" s="48" t="str">
        <f>업무담당자용!G8</f>
        <v>과수재배 농업인, 단체</v>
      </c>
      <c r="G7" s="47" t="str">
        <f>업무담당자용!I8</f>
        <v>친환경 사과적화제 280천원/ha
과실 장기저장제 80천원/3.3㎡당
농업용수처리기 6,600천원/대
비파괴당도측정기 3,300천원/대
신선도유지기 2,500천원/대</v>
      </c>
      <c r="H7" s="51" t="str">
        <f>업무담당자용!J8</f>
        <v>읍·면
농   협
(적화제
장기저장제)</v>
      </c>
      <c r="I7" s="53"/>
    </row>
    <row r="8" spans="1:12" s="3" customFormat="1" ht="76.5" customHeight="1" x14ac:dyDescent="0.3">
      <c r="A8" s="47">
        <v>6</v>
      </c>
      <c r="B8" s="48" t="str">
        <f>업무담당자용!C9</f>
        <v>FTA대응 대체과수 명품사업</v>
      </c>
      <c r="C8" s="47" t="str">
        <f>업무담당자용!D9</f>
        <v>10ha</v>
      </c>
      <c r="D8" s="49">
        <f>업무담당자용!E9</f>
        <v>13000</v>
      </c>
      <c r="E8" s="50">
        <f>업무담당자용!F9</f>
        <v>0.5</v>
      </c>
      <c r="F8" s="48" t="str">
        <f>업무담당자용!G9</f>
        <v>대체과수과수재배
 농업인 및 단체</v>
      </c>
      <c r="G8" s="47" t="str">
        <f>업무담당자용!I9</f>
        <v>대체과수 과원조성 및 기자재 지원</v>
      </c>
      <c r="H8" s="51" t="str">
        <f>업무담당자용!J9</f>
        <v>읍·면</v>
      </c>
      <c r="I8" s="53"/>
    </row>
    <row r="9" spans="1:12" s="3" customFormat="1" ht="90" customHeight="1" x14ac:dyDescent="0.3">
      <c r="A9" s="47">
        <v>7</v>
      </c>
      <c r="B9" s="48" t="str">
        <f>업무담당자용!C10</f>
        <v>저품위사과 시장격리 수매 지원사업</v>
      </c>
      <c r="C9" s="47" t="str">
        <f>업무담당자용!D10</f>
        <v>61,100상자</v>
      </c>
      <c r="D9" s="49">
        <f>업무담당자용!E10</f>
        <v>488800</v>
      </c>
      <c r="E9" s="50" t="str">
        <f>업무담당자용!F10</f>
        <v>상자당 
8,000원</v>
      </c>
      <c r="F9" s="48" t="str">
        <f>업무담당자용!G10</f>
        <v>사과재배 농가</v>
      </c>
      <c r="G9" s="47" t="str">
        <f>업무담당자용!I10</f>
        <v>사전 수요조사 신청必
1상자 20kg/8천원</v>
      </c>
      <c r="H9" s="51" t="str">
        <f>업무담당자용!J10</f>
        <v>읍·면</v>
      </c>
      <c r="I9" s="53"/>
    </row>
    <row r="10" spans="1:12" s="3" customFormat="1" ht="118.5" customHeight="1" x14ac:dyDescent="0.3">
      <c r="A10" s="47">
        <v>8</v>
      </c>
      <c r="B10" s="48" t="str">
        <f>업무담당자용!C11</f>
        <v>골든애플단지 조성 시범사업</v>
      </c>
      <c r="C10" s="47" t="str">
        <f>업무담당자용!D11</f>
        <v>14ha</v>
      </c>
      <c r="D10" s="49">
        <f>업무담당자용!E11</f>
        <v>833300</v>
      </c>
      <c r="E10" s="50" t="str">
        <f>업무담당자용!F11</f>
        <v>70%
60%+10%
(농협)</v>
      </c>
      <c r="F10" s="48" t="str">
        <f>업무담당자용!G11</f>
        <v>과수재배 농업인</v>
      </c>
      <c r="G10" s="47" t="str">
        <f>업무담당자용!I11</f>
        <v xml:space="preserve"> 지주, 관수, 묘목비 등 지원
토양정비(배수선택)
사업단가 : 29,560천원/0.5ha</v>
      </c>
      <c r="H10" s="51" t="str">
        <f>업무담당자용!J11</f>
        <v>농업기술센터
과수기술팀</v>
      </c>
      <c r="I10" s="53"/>
    </row>
    <row r="11" spans="1:12" s="3" customFormat="1" ht="73.5" customHeight="1" x14ac:dyDescent="0.3">
      <c r="A11" s="47">
        <v>9</v>
      </c>
      <c r="B11" s="48" t="str">
        <f>업무담당자용!C12</f>
        <v>지역특화시범사업(친환경 유기사과)</v>
      </c>
      <c r="C11" s="47" t="str">
        <f>업무담당자용!D12</f>
        <v>1개소</v>
      </c>
      <c r="D11" s="49">
        <f>업무담당자용!E12</f>
        <v>150000</v>
      </c>
      <c r="E11" s="50">
        <f>업무담당자용!F12</f>
        <v>0.8</v>
      </c>
      <c r="F11" s="48" t="str">
        <f>업무담당자용!G12</f>
        <v>백천사과작목반</v>
      </c>
      <c r="G11" s="47" t="str">
        <f>업무담당자용!I12</f>
        <v>친환경 컨설팅 및 기자재 등</v>
      </c>
      <c r="H11" s="51" t="str">
        <f>업무담당자용!J12</f>
        <v>농업기술센터
과수기술팀</v>
      </c>
      <c r="I11" s="53"/>
    </row>
    <row r="12" spans="1:12" s="3" customFormat="1" ht="71.25" customHeight="1" x14ac:dyDescent="0.3">
      <c r="A12" s="47">
        <v>10</v>
      </c>
      <c r="B12" s="48" t="str">
        <f>업무담당자용!C13</f>
        <v>우리품종 전문생산단지 조성 시범사업</v>
      </c>
      <c r="C12" s="47" t="str">
        <f>업무담당자용!D13</f>
        <v>3ha</v>
      </c>
      <c r="D12" s="49">
        <f>업무담당자용!E13</f>
        <v>112000</v>
      </c>
      <c r="E12" s="50">
        <f>업무담당자용!F13</f>
        <v>0.6</v>
      </c>
      <c r="F12" s="48" t="str">
        <f>업무담당자용!G13</f>
        <v>과수재배 농업인</v>
      </c>
      <c r="G12" s="47" t="str">
        <f>업무담당자용!I13</f>
        <v>지주, 관설, 묘목비 지원 등
사업단가 : 22,500천원/0.5ha</v>
      </c>
      <c r="H12" s="51" t="str">
        <f>업무담당자용!J13</f>
        <v>농업기술센터
과수기술팀</v>
      </c>
      <c r="I12" s="53"/>
    </row>
    <row r="13" spans="1:12" s="3" customFormat="1" ht="65.25" customHeight="1" x14ac:dyDescent="0.3">
      <c r="A13" s="47">
        <v>11</v>
      </c>
      <c r="B13" s="48" t="str">
        <f>업무담당자용!C14</f>
        <v>과수 유해 조수류 피해방지 기자재 
지원사업</v>
      </c>
      <c r="C13" s="47" t="str">
        <f>업무담당자용!D14</f>
        <v>22대</v>
      </c>
      <c r="D13" s="49">
        <f>업무담당자용!E14</f>
        <v>30000</v>
      </c>
      <c r="E13" s="50">
        <f>업무담당자용!F14</f>
        <v>0.5</v>
      </c>
      <c r="F13" s="48" t="str">
        <f>업무담당자용!G14</f>
        <v>과수재배 농업인</v>
      </c>
      <c r="G13" s="47" t="str">
        <f>업무담당자용!I14</f>
        <v>지능형 조류퇴치기 단가 : 3,000천원
야생동물 퇴치기 지원 : 610~880천원</v>
      </c>
      <c r="H13" s="51" t="str">
        <f>업무담당자용!J14</f>
        <v>읍·면</v>
      </c>
      <c r="I13" s="53"/>
    </row>
    <row r="14" spans="1:12" s="3" customFormat="1" ht="80.25" customHeight="1" x14ac:dyDescent="0.3">
      <c r="A14" s="47">
        <v>12</v>
      </c>
      <c r="B14" s="48" t="str">
        <f>업무담당자용!C15</f>
        <v>사과 가정용 소형선별기 지원사업</v>
      </c>
      <c r="C14" s="47" t="str">
        <f>업무담당자용!D15</f>
        <v>10대</v>
      </c>
      <c r="D14" s="49">
        <f>업무담당자용!E15</f>
        <v>70000</v>
      </c>
      <c r="E14" s="50">
        <f>업무담당자용!F15</f>
        <v>0.5</v>
      </c>
      <c r="F14" s="48" t="str">
        <f>업무담당자용!G15</f>
        <v>사과 개인농가 및 단체</v>
      </c>
      <c r="G14" s="47" t="str">
        <f>업무담당자용!I15</f>
        <v>사과 소형 선별기 지원
단가 : 7,000천원
직거래실적에 따라 우선지원</v>
      </c>
      <c r="H14" s="51" t="str">
        <f>업무담당자용!J15</f>
        <v>읍·면</v>
      </c>
      <c r="I14" s="53"/>
    </row>
    <row r="15" spans="1:12" s="3" customFormat="1" ht="50.25" customHeight="1" x14ac:dyDescent="0.3">
      <c r="A15" s="47">
        <v>13</v>
      </c>
      <c r="B15" s="48" t="str">
        <f>업무담당자용!C16</f>
        <v>과수 전정용 전동가위 보급 지원사업</v>
      </c>
      <c r="C15" s="47" t="str">
        <f>업무담당자용!D16</f>
        <v>50대</v>
      </c>
      <c r="D15" s="49">
        <f>업무담당자용!E16</f>
        <v>100000</v>
      </c>
      <c r="E15" s="50">
        <f>업무담당자용!F16</f>
        <v>0.5</v>
      </c>
      <c r="F15" s="48" t="str">
        <f>업무담당자용!G16</f>
        <v>과수재배 농업인</v>
      </c>
      <c r="G15" s="47" t="str">
        <f>업무담당자용!I16</f>
        <v>과수 전정용 전동가위 지원</v>
      </c>
      <c r="H15" s="51" t="str">
        <f>업무담당자용!J16</f>
        <v>읍·면</v>
      </c>
      <c r="I15" s="53"/>
    </row>
    <row r="16" spans="1:12" s="3" customFormat="1" ht="67.5" customHeight="1" x14ac:dyDescent="0.3">
      <c r="A16" s="47">
        <v>14</v>
      </c>
      <c r="B16" s="48" t="str">
        <f>업무담당자용!C17</f>
        <v>과수 수세안정화 기자재 지원사업</v>
      </c>
      <c r="C16" s="47" t="str">
        <f>업무담당자용!D17</f>
        <v>2개사업</v>
      </c>
      <c r="D16" s="49">
        <f>업무담당자용!E17</f>
        <v>200000</v>
      </c>
      <c r="E16" s="50">
        <f>업무담당자용!F17</f>
        <v>0.5</v>
      </c>
      <c r="F16" s="48" t="str">
        <f>업무담당자용!G17</f>
        <v>과수재배 농업인</v>
      </c>
      <c r="G16" s="47" t="str">
        <f>업무담당자용!I17</f>
        <v>원형가지유인기, 
가지유인 기자재 지원</v>
      </c>
      <c r="H16" s="51" t="str">
        <f>업무담당자용!J17</f>
        <v>읍·면
농   협</v>
      </c>
      <c r="I16" s="53"/>
    </row>
    <row r="17" spans="1:9" s="3" customFormat="1" ht="69" customHeight="1" x14ac:dyDescent="0.3">
      <c r="A17" s="47">
        <v>15</v>
      </c>
      <c r="B17" s="48" t="str">
        <f>업무담당자용!C18</f>
        <v>사과 수출단지 병해충 예찰 시범사업</v>
      </c>
      <c r="C17" s="47" t="str">
        <f>업무담당자용!D18</f>
        <v>140ha</v>
      </c>
      <c r="D17" s="49">
        <f>업무담당자용!E18</f>
        <v>50000</v>
      </c>
      <c r="E17" s="50">
        <f>업무담당자용!F18</f>
        <v>1</v>
      </c>
      <c r="F17" s="48" t="str">
        <f>업무담당자용!G18</f>
        <v>해외 사과 수출단체</v>
      </c>
      <c r="G17" s="47" t="str">
        <f>업무담당자용!I18</f>
        <v>병해충 예찰 컨설팅, 예찰트랩,
품질향상 기자재 지원</v>
      </c>
      <c r="H17" s="51" t="str">
        <f>업무담당자용!J18</f>
        <v>농업기술센터
과수기술팀</v>
      </c>
      <c r="I17" s="53"/>
    </row>
    <row r="18" spans="1:9" s="3" customFormat="1" ht="108.75" customHeight="1" x14ac:dyDescent="0.3">
      <c r="A18" s="47">
        <v>16</v>
      </c>
      <c r="B18" s="48" t="str">
        <f>업무담당자용!C19</f>
        <v>글로벌 GAP 인증단체 육성 시범사업</v>
      </c>
      <c r="C18" s="47" t="str">
        <f>업무담당자용!D19</f>
        <v>1개소</v>
      </c>
      <c r="D18" s="49">
        <f>업무담당자용!E19</f>
        <v>50000</v>
      </c>
      <c r="E18" s="50">
        <f>업무담당자용!F19</f>
        <v>1</v>
      </c>
      <c r="F18" s="48" t="str">
        <f>업무담당자용!G19</f>
        <v>글로벌GAP인증단체</v>
      </c>
      <c r="G18" s="47" t="str">
        <f>업무담당자용!I19</f>
        <v>글로벌 GAP인증 획득을 위한 
일괄 컨설팅 및 교육비 등 지원</v>
      </c>
      <c r="H18" s="51" t="str">
        <f>업무담당자용!J19</f>
        <v>농업기술센터
과수기술팀</v>
      </c>
      <c r="I18" s="53"/>
    </row>
    <row r="19" spans="1:9" s="3" customFormat="1" ht="84" customHeight="1" x14ac:dyDescent="0.3">
      <c r="A19" s="47">
        <v>17</v>
      </c>
      <c r="B19" s="48" t="str">
        <f>업무담당자용!C20</f>
        <v>과수 우량묘목 지원사업</v>
      </c>
      <c r="C19" s="47" t="str">
        <f>업무담당자용!D20</f>
        <v>30,000주</v>
      </c>
      <c r="D19" s="49">
        <f>업무담당자용!E20</f>
        <v>300000</v>
      </c>
      <c r="E19" s="50">
        <f>업무담당자용!F20</f>
        <v>0.5</v>
      </c>
      <c r="F19" s="48" t="str">
        <f>업무담당자용!G20</f>
        <v>과수재배 농업인</v>
      </c>
      <c r="G19" s="47" t="str">
        <f>업무담당자용!I20</f>
        <v>우량 묘목비 지원
단가 : 1주당 10,000원</v>
      </c>
      <c r="H19" s="51" t="str">
        <f>업무담당자용!J20</f>
        <v>읍·면</v>
      </c>
      <c r="I19" s="53"/>
    </row>
    <row r="20" spans="1:9" s="3" customFormat="1" ht="61.5" customHeight="1" x14ac:dyDescent="0.3">
      <c r="A20" s="47">
        <v>18</v>
      </c>
      <c r="B20" s="48" t="str">
        <f>업무담당자용!C21</f>
        <v>사과원 고품질 과실 생산기술 컨설팅
시범사업</v>
      </c>
      <c r="C20" s="47" t="str">
        <f>업무담당자용!D21</f>
        <v>7개소</v>
      </c>
      <c r="D20" s="49">
        <f>업무담당자용!E21</f>
        <v>310000</v>
      </c>
      <c r="E20" s="50">
        <f>업무담당자용!F21</f>
        <v>0.5</v>
      </c>
      <c r="F20" s="48" t="str">
        <f>업무담당자용!G21</f>
        <v>사과 재배단체</v>
      </c>
      <c r="G20" s="47" t="str">
        <f>업무담당자용!I21</f>
        <v>재배기술컨설팅, 친환경자재비 지원</v>
      </c>
      <c r="H20" s="51" t="str">
        <f>업무담당자용!J21</f>
        <v>농업기술센터
과수기술팀</v>
      </c>
      <c r="I20" s="53"/>
    </row>
    <row r="21" spans="1:9" s="3" customFormat="1" ht="77.25" customHeight="1" x14ac:dyDescent="0.3">
      <c r="A21" s="47">
        <v>19</v>
      </c>
      <c r="B21" s="48" t="str">
        <f>업무담당자용!C22</f>
        <v>과수 결실향상 지원사업</v>
      </c>
      <c r="C21" s="47" t="str">
        <f>업무담당자용!D22</f>
        <v>60ha</v>
      </c>
      <c r="D21" s="49">
        <f>업무담당자용!E22</f>
        <v>30000</v>
      </c>
      <c r="E21" s="50">
        <f>업무담당자용!F22</f>
        <v>0.5</v>
      </c>
      <c r="F21" s="48" t="str">
        <f>업무담당자용!G22</f>
        <v>과수재배 농업인</v>
      </c>
      <c r="G21" s="47" t="str">
        <f>업무담당자용!I22</f>
        <v>인공수분 기자재 지원
(꽃가루, 수정벌, 디스펜서 )</v>
      </c>
      <c r="H21" s="51" t="str">
        <f>업무담당자용!J22</f>
        <v>읍·면</v>
      </c>
      <c r="I21" s="53"/>
    </row>
    <row r="22" spans="1:9" s="3" customFormat="1" ht="108.75" customHeight="1" x14ac:dyDescent="0.3">
      <c r="A22" s="47">
        <v>20</v>
      </c>
      <c r="B22" s="48" t="str">
        <f>업무담당자용!C23</f>
        <v>기후변화 대응 돌발 병해충 예찰 
시범사업</v>
      </c>
      <c r="C22" s="47" t="str">
        <f>업무담당자용!D23</f>
        <v>40개소</v>
      </c>
      <c r="D22" s="49">
        <f>업무담당자용!E23</f>
        <v>50000</v>
      </c>
      <c r="E22" s="50">
        <f>업무담당자용!F23</f>
        <v>1</v>
      </c>
      <c r="F22" s="48" t="str">
        <f>업무담당자용!G23</f>
        <v>과수 재배단체</v>
      </c>
      <c r="G22" s="47" t="str">
        <f>업무담당자용!I23</f>
        <v>나무좀, 노린재 예찰 및 트랩 지원</v>
      </c>
      <c r="H22" s="51" t="str">
        <f>업무담당자용!J23</f>
        <v>읍·면</v>
      </c>
      <c r="I22" s="53"/>
    </row>
    <row r="23" spans="1:9" ht="69" customHeight="1" x14ac:dyDescent="0.3">
      <c r="A23" s="47">
        <v>21</v>
      </c>
      <c r="B23" s="48" t="str">
        <f>업무담당자용!C24</f>
        <v>과수 돌발 병해충 유살트랩 보급
시범사업</v>
      </c>
      <c r="C23" s="47" t="str">
        <f>업무담당자용!D24</f>
        <v>230ha</v>
      </c>
      <c r="D23" s="49">
        <f>업무담당자용!E24</f>
        <v>70000</v>
      </c>
      <c r="E23" s="50">
        <f>업무담당자용!F24</f>
        <v>0.5</v>
      </c>
      <c r="F23" s="48" t="str">
        <f>업무담당자용!G24</f>
        <v>과수재배 농업인</v>
      </c>
      <c r="G23" s="47" t="str">
        <f>업무담당자용!I24</f>
        <v>노린재, 나무좀 등 유살트랩 지원</v>
      </c>
      <c r="H23" s="51" t="str">
        <f>업무담당자용!J24</f>
        <v>읍·면
농   협</v>
      </c>
      <c r="I23" s="53"/>
    </row>
    <row r="24" spans="1:9" ht="54.75" customHeight="1" x14ac:dyDescent="0.3">
      <c r="A24" s="47">
        <v>22</v>
      </c>
      <c r="B24" s="48" t="str">
        <f>업무담당자용!C25</f>
        <v>과수 옥가루 보급 시범사업</v>
      </c>
      <c r="C24" s="47" t="str">
        <f>업무담당자용!D25</f>
        <v>30ha</v>
      </c>
      <c r="D24" s="49">
        <f>업무담당자용!E25</f>
        <v>18000</v>
      </c>
      <c r="E24" s="50">
        <f>업무담당자용!F25</f>
        <v>0.5</v>
      </c>
      <c r="F24" s="48" t="str">
        <f>업무담당자용!G25</f>
        <v>과수재배 농업인</v>
      </c>
      <c r="G24" s="47" t="str">
        <f>업무담당자용!I25</f>
        <v>옥가루 엽면시비 및 토양 관주용 지원</v>
      </c>
      <c r="H24" s="51" t="str">
        <f>업무담당자용!J25</f>
        <v>읍·면</v>
      </c>
      <c r="I24" s="53"/>
    </row>
    <row r="25" spans="1:9" ht="109.5" customHeight="1" x14ac:dyDescent="0.3">
      <c r="A25" s="47">
        <v>23</v>
      </c>
      <c r="B25" s="48" t="str">
        <f>업무담당자용!C26</f>
        <v>과수 착색향상 기자재 보급
지원사업</v>
      </c>
      <c r="C25" s="47" t="str">
        <f>업무담당자용!D26</f>
        <v>1,260ha</v>
      </c>
      <c r="D25" s="49">
        <f>업무담당자용!E26</f>
        <v>630000</v>
      </c>
      <c r="E25" s="50">
        <f>업무담당자용!F26</f>
        <v>0.5</v>
      </c>
      <c r="F25" s="48" t="str">
        <f>업무담당자용!G26</f>
        <v>과수재배 농업인</v>
      </c>
      <c r="G25" s="47" t="str">
        <f>업무담당자용!I26</f>
        <v>반사필름, 착색제, 친환경반사시트지원
반사필름 단가 : 90,000원/롤
착색제 : 60,000원/병
친환경시트 : 103,400원~155,100원</v>
      </c>
      <c r="H25" s="51" t="str">
        <f>업무담당자용!J26</f>
        <v>읍·면
농   협</v>
      </c>
      <c r="I25" s="53"/>
    </row>
    <row r="26" spans="1:9" ht="126" customHeight="1" x14ac:dyDescent="0.3">
      <c r="A26" s="47">
        <v>24</v>
      </c>
      <c r="B26" s="48" t="str">
        <f>업무담당자용!C27</f>
        <v>기후변화대응 시설과수 기반조성 시범사업</v>
      </c>
      <c r="C26" s="47" t="s">
        <v>117</v>
      </c>
      <c r="D26" s="49">
        <f>업무담당자용!E27</f>
        <v>75000</v>
      </c>
      <c r="E26" s="50">
        <f>업무담당자용!F27</f>
        <v>0.6</v>
      </c>
      <c r="F26" s="48" t="str">
        <f>업무담당자용!G27</f>
        <v>과수재배 농업인</v>
      </c>
      <c r="G26" s="47" t="str">
        <f>업무담당자용!I27</f>
        <v>시설과수 시설 및 장비지원
25,000천원/0.2ha</v>
      </c>
      <c r="H26" s="51" t="str">
        <f>업무담당자용!J27</f>
        <v>농업기술센터
과수기술팀</v>
      </c>
      <c r="I26" s="5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rowBreaks count="1" manualBreakCount="1">
    <brk id="12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2021-01-04T07:57:53Z</cp:lastPrinted>
  <dcterms:created xsi:type="dcterms:W3CDTF">2015-01-05T04:32:15Z</dcterms:created>
  <dcterms:modified xsi:type="dcterms:W3CDTF">2021-01-05T05:30:04Z</dcterms:modified>
</cp:coreProperties>
</file>